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Павел\Desktop\"/>
    </mc:Choice>
  </mc:AlternateContent>
  <xr:revisionPtr revIDLastSave="0" documentId="13_ncr:1_{79F1B2CC-DE8B-4DDF-9F9E-81E03003393A}" xr6:coauthVersionLast="47" xr6:coauthVersionMax="47" xr10:uidLastSave="{00000000-0000-0000-0000-000000000000}"/>
  <bookViews>
    <workbookView xWindow="-120" yWindow="-120" windowWidth="20640" windowHeight="11310" tabRatio="940" xr2:uid="{00000000-000D-0000-FFFF-FFFF00000000}"/>
  </bookViews>
  <sheets>
    <sheet name="12+" sheetId="25" r:id="rId1"/>
    <sheet name="ж 12+" sheetId="29" r:id="rId2"/>
    <sheet name="м 12+" sheetId="30" r:id="rId3"/>
    <sheet name="18+" sheetId="31" r:id="rId4"/>
    <sheet name="ж 18+" sheetId="32" r:id="rId5"/>
    <sheet name="м 18+" sheetId="33" r:id="rId6"/>
    <sheet name="25-55" sheetId="43" r:id="rId7"/>
    <sheet name="ж 25-55" sheetId="44" r:id="rId8"/>
    <sheet name="м 25-55" sheetId="45" r:id="rId9"/>
    <sheet name="25+" sheetId="40" r:id="rId10"/>
    <sheet name="ж 25+" sheetId="41" r:id="rId11"/>
    <sheet name="м 25+" sheetId="42" r:id="rId12"/>
    <sheet name="18+ BC" sheetId="46" r:id="rId13"/>
    <sheet name="25-55 BC" sheetId="50" r:id="rId14"/>
    <sheet name="25+ BC" sheetId="49" r:id="rId15"/>
    <sheet name="18+ АВТО" sheetId="51" r:id="rId16"/>
    <sheet name="25-55 АВТО" sheetId="53" r:id="rId17"/>
    <sheet name="25+ АВТО" sheetId="52" r:id="rId18"/>
    <sheet name="18-40" sheetId="34" r:id="rId19"/>
    <sheet name="20-45" sheetId="37" r:id="rId20"/>
    <sheet name="35-55" sheetId="55" r:id="rId21"/>
    <sheet name="35+" sheetId="54" r:id="rId22"/>
    <sheet name="Холдинги" sheetId="28" state="hidden" r:id="rId23"/>
  </sheets>
  <definedNames>
    <definedName name="_xlnm._FilterDatabase" localSheetId="0" hidden="1">'12+'!$A$8:$O$8</definedName>
    <definedName name="_xlnm._FilterDatabase" localSheetId="3" hidden="1">'18+'!$A$8:$O$8</definedName>
    <definedName name="_xlnm._FilterDatabase" localSheetId="12" hidden="1">'18+ BC'!$B$8:$O$8</definedName>
    <definedName name="_xlnm._FilterDatabase" localSheetId="15" hidden="1">'18+ АВТО'!$A$8:$O$8</definedName>
    <definedName name="_xlnm._FilterDatabase" localSheetId="18" hidden="1">'18-40'!$A$8:$O$8</definedName>
    <definedName name="_xlnm._FilterDatabase" localSheetId="19" hidden="1">'20-45'!$A$8:$O$8</definedName>
    <definedName name="_xlnm._FilterDatabase" localSheetId="9" hidden="1">'25+'!$A$8:$O$8</definedName>
    <definedName name="_xlnm._FilterDatabase" localSheetId="14" hidden="1">'25+ BC'!$A$8:$O$8</definedName>
    <definedName name="_xlnm._FilterDatabase" localSheetId="17" hidden="1">'25+ АВТО'!$A$8:$O$8</definedName>
    <definedName name="_xlnm._FilterDatabase" localSheetId="6" hidden="1">'25-55'!$A$8:$O$8</definedName>
    <definedName name="_xlnm._FilterDatabase" localSheetId="13" hidden="1">'25-55 BC'!$A$8:$O$43</definedName>
    <definedName name="_xlnm._FilterDatabase" localSheetId="16" hidden="1">'25-55 АВТО'!$A$8:$O$8</definedName>
    <definedName name="_xlnm._FilterDatabase" localSheetId="21" hidden="1">'35+'!$A$8:$O$8</definedName>
    <definedName name="_xlnm._FilterDatabase" localSheetId="20" hidden="1">'35-55'!$A$8:$O$8</definedName>
    <definedName name="_xlnm._FilterDatabase" localSheetId="1" hidden="1">'ж 12+'!$A$8:$O$8</definedName>
    <definedName name="_xlnm._FilterDatabase" localSheetId="4" hidden="1">'ж 18+'!$A$8:$O$8</definedName>
    <definedName name="_xlnm._FilterDatabase" localSheetId="10" hidden="1">'ж 25+'!$A$8:$O$8</definedName>
    <definedName name="_xlnm._FilterDatabase" localSheetId="7" hidden="1">'ж 25-55'!$A$8:$O$8</definedName>
    <definedName name="_xlnm._FilterDatabase" localSheetId="2" hidden="1">'м 12+'!$A$8:$O$8</definedName>
    <definedName name="_xlnm._FilterDatabase" localSheetId="5" hidden="1">'м 18+'!$A$8:$O$8</definedName>
    <definedName name="_xlnm._FilterDatabase" localSheetId="11" hidden="1">'м 25+'!$A$8:$O$8</definedName>
    <definedName name="_xlnm._FilterDatabase" localSheetId="8" hidden="1">'м 25-55'!$A$8:$O$8</definedName>
    <definedName name="_xlnm._FilterDatabase" localSheetId="22" hidden="1">Холдинги!$A$1:$B$48</definedName>
    <definedName name="_xlnm.Print_Area" localSheetId="18">'18-40'!$B$1:$P$43</definedName>
    <definedName name="_xlnm.Print_Area" localSheetId="19">'20-45'!$B$1:$Q$43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25" l="1"/>
  <c r="A40" i="25"/>
  <c r="A41" i="25"/>
  <c r="A42" i="37" l="1"/>
  <c r="A42" i="34"/>
  <c r="A42" i="52"/>
  <c r="A42" i="53"/>
  <c r="A42" i="51"/>
  <c r="A42" i="49"/>
  <c r="A42" i="50"/>
  <c r="A42" i="46"/>
  <c r="A42" i="42"/>
  <c r="A42" i="41"/>
  <c r="A42" i="40"/>
  <c r="A42" i="45"/>
  <c r="A42" i="44"/>
  <c r="A42" i="43"/>
  <c r="A42" i="33"/>
  <c r="A42" i="32"/>
  <c r="A42" i="31"/>
  <c r="A42" i="30" l="1"/>
  <c r="A42" i="29"/>
  <c r="A42" i="25"/>
  <c r="A38" i="46" l="1"/>
  <c r="A37" i="46"/>
  <c r="A36" i="46"/>
  <c r="A35" i="46"/>
  <c r="A34" i="46"/>
  <c r="A33" i="46"/>
  <c r="A32" i="46"/>
  <c r="A31" i="46"/>
  <c r="A30" i="46"/>
  <c r="A29" i="46"/>
  <c r="A28" i="46"/>
  <c r="A27" i="46"/>
  <c r="A26" i="46"/>
  <c r="A25" i="46"/>
  <c r="A24" i="46"/>
  <c r="A23" i="46"/>
  <c r="A22" i="46"/>
  <c r="A21" i="46"/>
  <c r="A20" i="46"/>
  <c r="A19" i="46"/>
  <c r="A18" i="46"/>
  <c r="A17" i="46"/>
  <c r="A16" i="46"/>
  <c r="A15" i="46"/>
  <c r="A14" i="46"/>
  <c r="A13" i="46"/>
  <c r="A12" i="46"/>
  <c r="A11" i="46"/>
  <c r="A10" i="46"/>
  <c r="A9" i="46"/>
  <c r="A11" i="51" l="1"/>
  <c r="A34" i="51"/>
  <c r="A21" i="51"/>
  <c r="A24" i="51"/>
  <c r="A36" i="51"/>
  <c r="A12" i="51"/>
  <c r="A10" i="51"/>
  <c r="A26" i="51"/>
  <c r="A38" i="51"/>
  <c r="A20" i="51"/>
  <c r="A31" i="51"/>
  <c r="A23" i="51"/>
  <c r="A22" i="51"/>
  <c r="A33" i="51"/>
  <c r="A25" i="51"/>
  <c r="A32" i="51"/>
  <c r="A15" i="51"/>
  <c r="A37" i="51"/>
  <c r="A30" i="51"/>
  <c r="A27" i="51"/>
  <c r="A29" i="51"/>
  <c r="A16" i="51"/>
  <c r="A18" i="51"/>
  <c r="A14" i="51"/>
  <c r="A13" i="51"/>
  <c r="A35" i="51"/>
  <c r="A19" i="51"/>
  <c r="A28" i="51"/>
  <c r="A17" i="51"/>
  <c r="A9" i="51"/>
  <c r="A35" i="25" l="1"/>
  <c r="A11" i="25"/>
  <c r="A9" i="55" l="1"/>
  <c r="A17" i="55"/>
  <c r="A27" i="55"/>
  <c r="A18" i="55"/>
  <c r="A42" i="55"/>
  <c r="A31" i="55"/>
  <c r="A12" i="55"/>
  <c r="A14" i="55"/>
  <c r="A20" i="55"/>
  <c r="A16" i="55"/>
  <c r="A28" i="55"/>
  <c r="A33" i="55"/>
  <c r="A30" i="55"/>
  <c r="A37" i="55"/>
  <c r="A15" i="55"/>
  <c r="A29" i="55"/>
  <c r="A24" i="55"/>
  <c r="A34" i="55"/>
  <c r="A19" i="55"/>
  <c r="A22" i="55"/>
  <c r="A32" i="55"/>
  <c r="A21" i="55"/>
  <c r="A38" i="55"/>
  <c r="A25" i="55"/>
  <c r="A11" i="55"/>
  <c r="A13" i="55"/>
  <c r="A36" i="55"/>
  <c r="A26" i="55"/>
  <c r="A23" i="55"/>
  <c r="A35" i="55"/>
  <c r="A10" i="55"/>
  <c r="A9" i="54"/>
  <c r="A18" i="54"/>
  <c r="A22" i="54"/>
  <c r="A21" i="54"/>
  <c r="A42" i="54"/>
  <c r="A29" i="54"/>
  <c r="A13" i="54"/>
  <c r="A12" i="54"/>
  <c r="A26" i="54"/>
  <c r="A16" i="54"/>
  <c r="A20" i="54"/>
  <c r="A38" i="54"/>
  <c r="A30" i="54"/>
  <c r="A34" i="54"/>
  <c r="A15" i="54"/>
  <c r="A28" i="54"/>
  <c r="A24" i="54"/>
  <c r="A37" i="54"/>
  <c r="A23" i="54"/>
  <c r="A17" i="54"/>
  <c r="A36" i="54"/>
  <c r="A25" i="54"/>
  <c r="A33" i="54"/>
  <c r="A27" i="54"/>
  <c r="A14" i="54"/>
  <c r="A11" i="54"/>
  <c r="A35" i="54"/>
  <c r="A32" i="54"/>
  <c r="A19" i="54"/>
  <c r="A31" i="54"/>
  <c r="A10" i="54"/>
  <c r="A20" i="29" l="1"/>
  <c r="A18" i="30"/>
  <c r="A20" i="31"/>
  <c r="A20" i="32"/>
  <c r="A19" i="33"/>
  <c r="A13" i="34"/>
  <c r="A14" i="37"/>
  <c r="A17" i="43"/>
  <c r="A18" i="44"/>
  <c r="A16" i="45"/>
  <c r="A20" i="40"/>
  <c r="A23" i="41"/>
  <c r="A19" i="42"/>
  <c r="A16" i="50"/>
  <c r="A20" i="49"/>
  <c r="A16" i="53"/>
  <c r="A18" i="52"/>
  <c r="A18" i="25"/>
  <c r="A23" i="31"/>
  <c r="A24" i="32"/>
  <c r="A21" i="33"/>
  <c r="A22" i="34"/>
  <c r="A20" i="37"/>
  <c r="A21" i="43"/>
  <c r="A21" i="44"/>
  <c r="A19" i="45"/>
  <c r="A23" i="40"/>
  <c r="A24" i="41"/>
  <c r="A23" i="42"/>
  <c r="A21" i="50"/>
  <c r="A23" i="49"/>
  <c r="A21" i="53"/>
  <c r="A21" i="52"/>
  <c r="A11" i="32" l="1"/>
  <c r="A36" i="32"/>
  <c r="A21" i="32"/>
  <c r="A27" i="32"/>
  <c r="A34" i="32"/>
  <c r="A12" i="32"/>
  <c r="A10" i="32"/>
  <c r="A28" i="32"/>
  <c r="A38" i="32"/>
  <c r="A17" i="32"/>
  <c r="A35" i="32"/>
  <c r="A19" i="32"/>
  <c r="A33" i="32"/>
  <c r="A25" i="32"/>
  <c r="A30" i="32"/>
  <c r="A14" i="32"/>
  <c r="A37" i="32"/>
  <c r="A32" i="32"/>
  <c r="A29" i="32"/>
  <c r="A23" i="32"/>
  <c r="A16" i="32"/>
  <c r="A15" i="32"/>
  <c r="A13" i="32"/>
  <c r="A31" i="32"/>
  <c r="A22" i="32"/>
  <c r="A26" i="32"/>
  <c r="A18" i="32"/>
  <c r="A9" i="32"/>
  <c r="A20" i="25"/>
  <c r="A36" i="25"/>
  <c r="A38" i="25"/>
  <c r="A27" i="25"/>
  <c r="A28" i="25"/>
  <c r="A21" i="25"/>
  <c r="A12" i="25"/>
  <c r="A23" i="25"/>
  <c r="A19" i="25"/>
  <c r="A10" i="25"/>
  <c r="A26" i="25"/>
  <c r="A31" i="25"/>
  <c r="A34" i="25"/>
  <c r="A32" i="25"/>
  <c r="A13" i="25"/>
  <c r="A37" i="25"/>
  <c r="A30" i="25"/>
  <c r="A16" i="25"/>
  <c r="A24" i="25"/>
  <c r="A33" i="25"/>
  <c r="A14" i="25"/>
  <c r="A29" i="25"/>
  <c r="A15" i="25"/>
  <c r="A9" i="25"/>
  <c r="A25" i="25"/>
  <c r="A22" i="25"/>
  <c r="A17" i="25"/>
  <c r="A19" i="30"/>
  <c r="A10" i="30"/>
  <c r="A12" i="30"/>
  <c r="A32" i="30"/>
  <c r="A24" i="30"/>
  <c r="A20" i="30"/>
  <c r="A36" i="30"/>
  <c r="A11" i="30"/>
  <c r="A28" i="30"/>
  <c r="A30" i="30"/>
  <c r="A38" i="30"/>
  <c r="A29" i="30"/>
  <c r="A34" i="30"/>
  <c r="A31" i="30"/>
  <c r="A21" i="30"/>
  <c r="A26" i="30"/>
  <c r="A23" i="30"/>
  <c r="A37" i="30"/>
  <c r="A14" i="30"/>
  <c r="A27" i="30"/>
  <c r="A33" i="30"/>
  <c r="A9" i="30"/>
  <c r="A35" i="30"/>
  <c r="A16" i="30"/>
  <c r="A13" i="30"/>
  <c r="A25" i="30"/>
  <c r="A15" i="30"/>
  <c r="A17" i="30"/>
  <c r="A22" i="30"/>
  <c r="A11" i="29"/>
  <c r="A9" i="53" l="1"/>
  <c r="A17" i="53"/>
  <c r="A31" i="53"/>
  <c r="A20" i="53"/>
  <c r="A35" i="53"/>
  <c r="A12" i="53"/>
  <c r="A14" i="53"/>
  <c r="A18" i="53"/>
  <c r="A33" i="53"/>
  <c r="A27" i="53"/>
  <c r="A30" i="53"/>
  <c r="A37" i="53"/>
  <c r="A15" i="53"/>
  <c r="A32" i="53"/>
  <c r="A25" i="53"/>
  <c r="A29" i="53"/>
  <c r="A26" i="53"/>
  <c r="A28" i="53"/>
  <c r="A19" i="53"/>
  <c r="A38" i="53"/>
  <c r="A23" i="53"/>
  <c r="A10" i="53"/>
  <c r="A13" i="53"/>
  <c r="A36" i="53"/>
  <c r="A22" i="53"/>
  <c r="A24" i="53"/>
  <c r="A34" i="53"/>
  <c r="A11" i="53"/>
  <c r="A9" i="52"/>
  <c r="A17" i="52"/>
  <c r="A27" i="52"/>
  <c r="A19" i="52"/>
  <c r="A35" i="52"/>
  <c r="A13" i="52"/>
  <c r="A14" i="52"/>
  <c r="A16" i="52"/>
  <c r="A28" i="52"/>
  <c r="A29" i="52"/>
  <c r="A30" i="52"/>
  <c r="A37" i="52"/>
  <c r="A15" i="52"/>
  <c r="A32" i="52"/>
  <c r="A25" i="52"/>
  <c r="A34" i="52"/>
  <c r="A23" i="52"/>
  <c r="A31" i="52"/>
  <c r="A22" i="52"/>
  <c r="A38" i="52"/>
  <c r="A26" i="52"/>
  <c r="A10" i="52"/>
  <c r="A12" i="52"/>
  <c r="A36" i="52"/>
  <c r="A24" i="52"/>
  <c r="A20" i="52"/>
  <c r="A33" i="52"/>
  <c r="A11" i="52"/>
  <c r="A9" i="50"/>
  <c r="A18" i="50"/>
  <c r="A29" i="50"/>
  <c r="A20" i="50"/>
  <c r="A34" i="50"/>
  <c r="A12" i="50"/>
  <c r="A14" i="50"/>
  <c r="A17" i="50"/>
  <c r="A33" i="50"/>
  <c r="A27" i="50"/>
  <c r="A31" i="50"/>
  <c r="A37" i="50"/>
  <c r="A15" i="50"/>
  <c r="A30" i="50"/>
  <c r="A26" i="50"/>
  <c r="A32" i="50"/>
  <c r="A23" i="50"/>
  <c r="A28" i="50"/>
  <c r="A19" i="50"/>
  <c r="A38" i="50"/>
  <c r="A25" i="50"/>
  <c r="A10" i="50"/>
  <c r="A13" i="50"/>
  <c r="A36" i="50"/>
  <c r="A22" i="50"/>
  <c r="A24" i="50"/>
  <c r="A35" i="50"/>
  <c r="A11" i="50"/>
  <c r="A9" i="49"/>
  <c r="A17" i="49"/>
  <c r="A25" i="49"/>
  <c r="A21" i="49"/>
  <c r="A32" i="49"/>
  <c r="A13" i="49"/>
  <c r="A14" i="49"/>
  <c r="A16" i="49"/>
  <c r="A24" i="49"/>
  <c r="A29" i="49"/>
  <c r="A31" i="49"/>
  <c r="A38" i="49"/>
  <c r="A15" i="49"/>
  <c r="A30" i="49"/>
  <c r="A26" i="49"/>
  <c r="A34" i="49"/>
  <c r="A18" i="49"/>
  <c r="A33" i="49"/>
  <c r="A22" i="49"/>
  <c r="A37" i="49"/>
  <c r="A28" i="49"/>
  <c r="A11" i="49"/>
  <c r="A12" i="49"/>
  <c r="A36" i="49"/>
  <c r="A27" i="49"/>
  <c r="A19" i="49"/>
  <c r="A35" i="49"/>
  <c r="A10" i="49"/>
  <c r="A9" i="45"/>
  <c r="A18" i="45"/>
  <c r="A28" i="45"/>
  <c r="A21" i="45"/>
  <c r="A35" i="45"/>
  <c r="A13" i="45"/>
  <c r="A14" i="45"/>
  <c r="A17" i="45"/>
  <c r="A31" i="45"/>
  <c r="A26" i="45"/>
  <c r="A32" i="45"/>
  <c r="A38" i="45"/>
  <c r="A15" i="45"/>
  <c r="A30" i="45"/>
  <c r="A27" i="45"/>
  <c r="A33" i="45"/>
  <c r="A25" i="45"/>
  <c r="A29" i="45"/>
  <c r="A22" i="45"/>
  <c r="A37" i="45"/>
  <c r="A24" i="45"/>
  <c r="A10" i="45"/>
  <c r="A12" i="45"/>
  <c r="A36" i="45"/>
  <c r="A20" i="45"/>
  <c r="A23" i="45"/>
  <c r="A34" i="45"/>
  <c r="A11" i="45"/>
  <c r="A9" i="44"/>
  <c r="A20" i="44"/>
  <c r="A33" i="44"/>
  <c r="A19" i="44"/>
  <c r="A35" i="44"/>
  <c r="A11" i="44"/>
  <c r="A14" i="44"/>
  <c r="A17" i="44"/>
  <c r="A31" i="44"/>
  <c r="A27" i="44"/>
  <c r="A29" i="44"/>
  <c r="A38" i="44"/>
  <c r="A37" i="44"/>
  <c r="A15" i="44"/>
  <c r="A28" i="44"/>
  <c r="A22" i="44"/>
  <c r="A30" i="44"/>
  <c r="A24" i="44"/>
  <c r="A32" i="44"/>
  <c r="A16" i="44"/>
  <c r="A25" i="44"/>
  <c r="A10" i="44"/>
  <c r="A13" i="44"/>
  <c r="A34" i="44"/>
  <c r="A23" i="44"/>
  <c r="A26" i="44"/>
  <c r="A36" i="44"/>
  <c r="A12" i="44"/>
  <c r="A9" i="43"/>
  <c r="A18" i="43"/>
  <c r="A29" i="43"/>
  <c r="A20" i="43"/>
  <c r="A34" i="43"/>
  <c r="A12" i="43"/>
  <c r="A14" i="43"/>
  <c r="A16" i="43"/>
  <c r="A33" i="43"/>
  <c r="A27" i="43"/>
  <c r="A31" i="43"/>
  <c r="A37" i="43"/>
  <c r="A15" i="43"/>
  <c r="A28" i="43"/>
  <c r="A26" i="43"/>
  <c r="A32" i="43"/>
  <c r="A23" i="43"/>
  <c r="A30" i="43"/>
  <c r="A19" i="43"/>
  <c r="A38" i="43"/>
  <c r="A25" i="43"/>
  <c r="A10" i="43"/>
  <c r="A13" i="43"/>
  <c r="A36" i="43"/>
  <c r="A22" i="43"/>
  <c r="A24" i="43"/>
  <c r="A35" i="43"/>
  <c r="A11" i="43"/>
  <c r="A11" i="42"/>
  <c r="A38" i="42"/>
  <c r="A30" i="42"/>
  <c r="A33" i="42"/>
  <c r="A9" i="42"/>
  <c r="A13" i="42"/>
  <c r="A12" i="42"/>
  <c r="A36" i="42"/>
  <c r="A28" i="42"/>
  <c r="A26" i="42"/>
  <c r="A29" i="42"/>
  <c r="A14" i="42"/>
  <c r="A17" i="42"/>
  <c r="A22" i="42"/>
  <c r="A10" i="42"/>
  <c r="A24" i="42"/>
  <c r="A31" i="42"/>
  <c r="A34" i="42"/>
  <c r="A18" i="42"/>
  <c r="A37" i="42"/>
  <c r="A32" i="42"/>
  <c r="A20" i="42"/>
  <c r="A27" i="42"/>
  <c r="A25" i="42"/>
  <c r="A15" i="42"/>
  <c r="A21" i="42"/>
  <c r="A16" i="42"/>
  <c r="A35" i="42"/>
  <c r="A9" i="41"/>
  <c r="A18" i="41"/>
  <c r="A26" i="41"/>
  <c r="A21" i="41"/>
  <c r="A30" i="41"/>
  <c r="A13" i="41"/>
  <c r="A15" i="41"/>
  <c r="A16" i="41"/>
  <c r="A22" i="41"/>
  <c r="A33" i="41"/>
  <c r="A31" i="41"/>
  <c r="A37" i="41"/>
  <c r="A14" i="41"/>
  <c r="A29" i="41"/>
  <c r="A25" i="41"/>
  <c r="A34" i="41"/>
  <c r="A17" i="41"/>
  <c r="A35" i="41"/>
  <c r="A19" i="41"/>
  <c r="A38" i="41"/>
  <c r="A28" i="41"/>
  <c r="A12" i="41"/>
  <c r="A11" i="41"/>
  <c r="A32" i="41"/>
  <c r="A27" i="41"/>
  <c r="A20" i="41"/>
  <c r="A36" i="41"/>
  <c r="A10" i="41"/>
  <c r="A9" i="40"/>
  <c r="A17" i="40"/>
  <c r="A25" i="40"/>
  <c r="A21" i="40"/>
  <c r="A32" i="40"/>
  <c r="A13" i="40"/>
  <c r="A14" i="40"/>
  <c r="A16" i="40"/>
  <c r="A24" i="40"/>
  <c r="A29" i="40"/>
  <c r="A31" i="40"/>
  <c r="A38" i="40"/>
  <c r="A15" i="40"/>
  <c r="A30" i="40"/>
  <c r="A26" i="40"/>
  <c r="A35" i="40"/>
  <c r="A18" i="40"/>
  <c r="A33" i="40"/>
  <c r="A22" i="40"/>
  <c r="A37" i="40"/>
  <c r="A28" i="40"/>
  <c r="A12" i="40"/>
  <c r="A11" i="40"/>
  <c r="A36" i="40"/>
  <c r="A27" i="40"/>
  <c r="A19" i="40"/>
  <c r="A34" i="40"/>
  <c r="A10" i="40"/>
  <c r="A9" i="37"/>
  <c r="A18" i="37"/>
  <c r="A32" i="37"/>
  <c r="A19" i="37"/>
  <c r="A38" i="37"/>
  <c r="A35" i="37"/>
  <c r="A11" i="37"/>
  <c r="A15" i="37"/>
  <c r="A22" i="37"/>
  <c r="A33" i="37"/>
  <c r="A23" i="37"/>
  <c r="A31" i="37"/>
  <c r="A37" i="37"/>
  <c r="A16" i="37"/>
  <c r="A30" i="37"/>
  <c r="A25" i="37"/>
  <c r="A29" i="37"/>
  <c r="A26" i="37"/>
  <c r="A28" i="37"/>
  <c r="A17" i="37"/>
  <c r="A24" i="37"/>
  <c r="A10" i="37"/>
  <c r="A13" i="37"/>
  <c r="A34" i="37"/>
  <c r="A21" i="37"/>
  <c r="A27" i="37"/>
  <c r="A36" i="37"/>
  <c r="A12" i="37"/>
  <c r="A9" i="34"/>
  <c r="A19" i="34"/>
  <c r="A32" i="34"/>
  <c r="A20" i="34"/>
  <c r="A37" i="34"/>
  <c r="A35" i="34"/>
  <c r="A11" i="34"/>
  <c r="A16" i="34"/>
  <c r="A23" i="34"/>
  <c r="A34" i="34"/>
  <c r="A21" i="34"/>
  <c r="A31" i="34"/>
  <c r="A38" i="34"/>
  <c r="A17" i="34"/>
  <c r="A30" i="34"/>
  <c r="A28" i="34"/>
  <c r="A25" i="34"/>
  <c r="A27" i="34"/>
  <c r="A29" i="34"/>
  <c r="A15" i="34"/>
  <c r="A24" i="34"/>
  <c r="A10" i="34"/>
  <c r="A14" i="34"/>
  <c r="A33" i="34"/>
  <c r="A18" i="34"/>
  <c r="A26" i="34"/>
  <c r="A36" i="34"/>
  <c r="A12" i="34"/>
  <c r="A9" i="33"/>
  <c r="A17" i="33"/>
  <c r="A23" i="33"/>
  <c r="A22" i="33"/>
  <c r="A34" i="33"/>
  <c r="A14" i="33"/>
  <c r="A13" i="33"/>
  <c r="A16" i="33"/>
  <c r="A25" i="33"/>
  <c r="A27" i="33"/>
  <c r="A33" i="33"/>
  <c r="A37" i="33"/>
  <c r="A15" i="33"/>
  <c r="A30" i="33"/>
  <c r="A29" i="33"/>
  <c r="A35" i="33"/>
  <c r="A20" i="33"/>
  <c r="A32" i="33"/>
  <c r="A26" i="33"/>
  <c r="A36" i="33"/>
  <c r="A28" i="33"/>
  <c r="A11" i="33"/>
  <c r="A12" i="33"/>
  <c r="A38" i="33"/>
  <c r="A24" i="33"/>
  <c r="A18" i="33"/>
  <c r="A31" i="33"/>
  <c r="A10" i="33"/>
  <c r="A9" i="31"/>
  <c r="A17" i="31"/>
  <c r="A25" i="31"/>
  <c r="A22" i="31"/>
  <c r="A32" i="31"/>
  <c r="A13" i="31"/>
  <c r="A14" i="31"/>
  <c r="A16" i="31"/>
  <c r="A24" i="31"/>
  <c r="A29" i="31"/>
  <c r="A31" i="31"/>
  <c r="A37" i="31"/>
  <c r="A15" i="31"/>
  <c r="A30" i="31"/>
  <c r="A26" i="31"/>
  <c r="A33" i="31"/>
  <c r="A18" i="31"/>
  <c r="A34" i="31"/>
  <c r="A21" i="31"/>
  <c r="A38" i="31"/>
  <c r="A28" i="31"/>
  <c r="A11" i="31"/>
  <c r="A12" i="31"/>
  <c r="A36" i="31"/>
  <c r="A27" i="31"/>
  <c r="A19" i="31"/>
  <c r="A35" i="31"/>
  <c r="A10" i="31"/>
  <c r="A9" i="29"/>
  <c r="A18" i="29"/>
  <c r="A26" i="29"/>
  <c r="A21" i="29"/>
  <c r="A32" i="29"/>
  <c r="A13" i="29"/>
  <c r="A15" i="29"/>
  <c r="A16" i="29"/>
  <c r="A23" i="29"/>
  <c r="A29" i="29"/>
  <c r="A34" i="29"/>
  <c r="A37" i="29"/>
  <c r="A14" i="29"/>
  <c r="A30" i="29"/>
  <c r="A25" i="29"/>
  <c r="A31" i="29"/>
  <c r="A24" i="29"/>
  <c r="A19" i="29"/>
  <c r="A35" i="29"/>
  <c r="A17" i="29"/>
  <c r="A38" i="29"/>
  <c r="A28" i="29"/>
  <c r="A10" i="29"/>
  <c r="A12" i="29"/>
  <c r="A33" i="29"/>
  <c r="A27" i="29"/>
  <c r="A22" i="29"/>
  <c r="A36" i="29"/>
</calcChain>
</file>

<file path=xl/sharedStrings.xml><?xml version="1.0" encoding="utf-8"?>
<sst xmlns="http://schemas.openxmlformats.org/spreadsheetml/2006/main" count="1490" uniqueCount="161">
  <si>
    <t>AQH</t>
  </si>
  <si>
    <t>AQH %</t>
  </si>
  <si>
    <t>TSL Dly</t>
  </si>
  <si>
    <t>TSL Wly</t>
  </si>
  <si>
    <t>AQH Share</t>
  </si>
  <si>
    <t>Авторадио</t>
  </si>
  <si>
    <t>Business FM</t>
  </si>
  <si>
    <t>Вести FM</t>
  </si>
  <si>
    <t>DFM</t>
  </si>
  <si>
    <t>Детское Радио</t>
  </si>
  <si>
    <t>Дорожное Радио</t>
  </si>
  <si>
    <t>Европа Плюс</t>
  </si>
  <si>
    <t>Comedy Radio</t>
  </si>
  <si>
    <t>КоммерсантъFM</t>
  </si>
  <si>
    <t>Комсомольская правда</t>
  </si>
  <si>
    <t>Love Radio</t>
  </si>
  <si>
    <t>Maximum</t>
  </si>
  <si>
    <t>Маяк</t>
  </si>
  <si>
    <t>Москва FM</t>
  </si>
  <si>
    <t>Наше Радио</t>
  </si>
  <si>
    <t>Радио Дача</t>
  </si>
  <si>
    <t>Радио Джаз</t>
  </si>
  <si>
    <t>Радио Монте-Карло</t>
  </si>
  <si>
    <t>Радио Romantika</t>
  </si>
  <si>
    <t>Радио России</t>
  </si>
  <si>
    <t>Радио Шансон</t>
  </si>
  <si>
    <t>Радио Шоколад</t>
  </si>
  <si>
    <t>Радио ENERGY</t>
  </si>
  <si>
    <t>Relax FM</t>
  </si>
  <si>
    <t>Ретро FM</t>
  </si>
  <si>
    <t>Rock FM</t>
  </si>
  <si>
    <t>Русское Радио</t>
  </si>
  <si>
    <t>Серебряный Дождь</t>
  </si>
  <si>
    <t>Такси FM</t>
  </si>
  <si>
    <t>Эхо Москвы</t>
  </si>
  <si>
    <t>Юмор FM</t>
  </si>
  <si>
    <t>Радио 7 на семи холмах</t>
  </si>
  <si>
    <t>Говорит Москва</t>
  </si>
  <si>
    <t>Другие радиостанции</t>
  </si>
  <si>
    <t>Like FM</t>
  </si>
  <si>
    <t>Весна FM</t>
  </si>
  <si>
    <t>Восток FM</t>
  </si>
  <si>
    <t>Радио Звезда</t>
  </si>
  <si>
    <t>Новое Радио</t>
  </si>
  <si>
    <t>Хит FM</t>
  </si>
  <si>
    <t>Радио Русский Хит</t>
  </si>
  <si>
    <t>Мегаполис FM</t>
  </si>
  <si>
    <t>Радио Культура</t>
  </si>
  <si>
    <t>Studio 21 / Спорт FM</t>
  </si>
  <si>
    <t>18+</t>
  </si>
  <si>
    <t>CPT AQH ('000)</t>
  </si>
  <si>
    <t>COST</t>
  </si>
  <si>
    <t xml:space="preserve">*Отранжированно по WEEKLY  REACH </t>
  </si>
  <si>
    <t>DAILY REACH ('000)</t>
  </si>
  <si>
    <t>DAILY REACH %</t>
  </si>
  <si>
    <t>Affinity Index DAILY REACH</t>
  </si>
  <si>
    <t>WEEKLY REACH ('000)</t>
  </si>
  <si>
    <t>WEEKLY  REACH %</t>
  </si>
  <si>
    <t>Affinity Index WEEKLY  REACH</t>
  </si>
  <si>
    <t>Целевая аудитория:</t>
  </si>
  <si>
    <t>Станция</t>
  </si>
  <si>
    <t>Холдинг</t>
  </si>
  <si>
    <t>Ру медиа</t>
  </si>
  <si>
    <t>РМГ</t>
  </si>
  <si>
    <t>Крутой Медиа</t>
  </si>
  <si>
    <t>ММХ</t>
  </si>
  <si>
    <t>ЕМГ</t>
  </si>
  <si>
    <t>Другие</t>
  </si>
  <si>
    <t>Радио Рекорд</t>
  </si>
  <si>
    <t>Радио Мир</t>
  </si>
  <si>
    <t>12+</t>
  </si>
  <si>
    <t>Женщины 12+</t>
  </si>
  <si>
    <t>Мужчины 12+</t>
  </si>
  <si>
    <t>Женщины 18+</t>
  </si>
  <si>
    <t>Мужчины 18+</t>
  </si>
  <si>
    <t>18-40</t>
  </si>
  <si>
    <t>20-45</t>
  </si>
  <si>
    <t>25+</t>
  </si>
  <si>
    <t>Женщины 25+</t>
  </si>
  <si>
    <t>Мужчины 25+</t>
  </si>
  <si>
    <t>25-55</t>
  </si>
  <si>
    <t>Женщины 25-55</t>
  </si>
  <si>
    <t>Мужчины 25-55</t>
  </si>
  <si>
    <t>18+, водят автомобиль</t>
  </si>
  <si>
    <t>25+, водят автомобиль</t>
  </si>
  <si>
    <t>25-55, водят автомобиль</t>
  </si>
  <si>
    <t>AQH - средний рейтинг 15-минутного интервала (в тыс.чел. и % от населения 12+)</t>
  </si>
  <si>
    <t>Reach Dly – накопленное суточное количество слушателей радиостанции  (в тыс.чел. и % от населения 12+)</t>
  </si>
  <si>
    <t>Reach Wly – накопленный охват за неделю (в тыс.чел. и % от населения 12+)</t>
  </si>
  <si>
    <t>TSL Dly -продолжительность прослушивания радиостанции в среднем за сутки (в мин., для слушателей )</t>
  </si>
  <si>
    <t>TSL Wly -продолжительность прослушивания радиостанции за неделю (в мин., для слушателей )</t>
  </si>
  <si>
    <t>AQH Share - доля слушателей станции от слушателей радио в целом</t>
  </si>
  <si>
    <t>Affinity Index - индекс соответствия; отражает различия в составе аудитории радиостанции за день и составе всего населения 12+.</t>
  </si>
  <si>
    <t>Cost — стоимость размещения рекламы</t>
  </si>
  <si>
    <t>CPT for AQH — стоимость достижения 1000 человек в целевой группе (в средний 15-мин. интервал)</t>
  </si>
  <si>
    <t>Capital FM</t>
  </si>
  <si>
    <t>Целеваяаудитория:</t>
  </si>
  <si>
    <t>*ОтранжированнопоWEEKLYREACH</t>
  </si>
  <si>
    <t>Дорожное радио</t>
  </si>
  <si>
    <t>ВГТРК</t>
  </si>
  <si>
    <t>ММ</t>
  </si>
  <si>
    <t>18+, со средним и высоким материальным положением</t>
  </si>
  <si>
    <t>25-55, со средним и высоким материальным положением</t>
  </si>
  <si>
    <t>25+, со средним и высоким материальным положением</t>
  </si>
  <si>
    <t>35+</t>
  </si>
  <si>
    <t>35-55</t>
  </si>
  <si>
    <t>Radio Female Moscow</t>
  </si>
  <si>
    <t>ГПМ</t>
  </si>
  <si>
    <t>Radio Active Buyers Network</t>
  </si>
  <si>
    <t>STUDIO 21</t>
  </si>
  <si>
    <t>Радио Комсомольская правда / Радио КП</t>
  </si>
  <si>
    <t>База данных: Radio Index - Россия 100+. Апрель - Сентябрь 2022 (+Zodiac)</t>
  </si>
  <si>
    <t>Размер генеральной совокупности (тыс.): 63 874,8</t>
  </si>
  <si>
    <t>Размер (%): 100,0%</t>
  </si>
  <si>
    <t>Размер (%): 55,5%</t>
  </si>
  <si>
    <t>Размер (%): 44,5%</t>
  </si>
  <si>
    <t>Размер (%): 52,6%</t>
  </si>
  <si>
    <t>Размер (%): 55,8%</t>
  </si>
  <si>
    <t>Размер целевой группы (тыс.): 18 888,1     Выборка: 24 272,0</t>
  </si>
  <si>
    <t>Размер (%): 29,6%</t>
  </si>
  <si>
    <t>Размер (%): 86,2%</t>
  </si>
  <si>
    <t>Размер (%): 80,8%</t>
  </si>
  <si>
    <t>Размер (%): 45,6%</t>
  </si>
  <si>
    <t>База данных: Radio Index - Россия 100+. Июль - Декабрь 2022 (+Zodiac)</t>
  </si>
  <si>
    <t>Размер целевой группы (тыс.): 63 874,8     Выборка: 73 649,0</t>
  </si>
  <si>
    <t>Radio Active Buyers Network V3</t>
  </si>
  <si>
    <t>Radio Active Buyers Network V2</t>
  </si>
  <si>
    <t>Радио Sputnik</t>
  </si>
  <si>
    <t>Размер целевой группы (тыс.): 35 433,0     Выборка: 40 738,0</t>
  </si>
  <si>
    <t>Размер целевой группы (тыс.): 28 441,8     Выборка: 32 911,0</t>
  </si>
  <si>
    <t>Размер целевой группы (тыс.): 60 076,1     Выборка: 70 824,0</t>
  </si>
  <si>
    <t>Размер (%): 94,1%</t>
  </si>
  <si>
    <t>Размер целевой группы (тыс.): 33 602,9     Выборка: 39 266,0</t>
  </si>
  <si>
    <t>Размер целевой группы (тыс.): 26 473,2     Выборка: 31 558,0</t>
  </si>
  <si>
    <t>Размер (%): 41,4%</t>
  </si>
  <si>
    <t>Размер целевой группы (тыс.): 35 635,6     Выборка: 49 130,0</t>
  </si>
  <si>
    <t>Размер целевой группы (тыс.): 16 897,6     Выборка: 22 780,0</t>
  </si>
  <si>
    <t>Размер (%): 26,5%</t>
  </si>
  <si>
    <t>Размер целевой группы (тыс.): 55 049,2     Выборка: 64 615,0</t>
  </si>
  <si>
    <t>Размер целевой группы (тыс.): 31 128,1     Выборка: 36 004,0</t>
  </si>
  <si>
    <t>Размер (%): 48,7%</t>
  </si>
  <si>
    <t>Размер целевой группы (тыс.): 23 921,0     Выборка: 28 611,0</t>
  </si>
  <si>
    <t>Размер (%): 37,4%</t>
  </si>
  <si>
    <t>Размер целевой группы (тыс.): 51 582,8     Выборка: 61 875,0</t>
  </si>
  <si>
    <t>Размер целевой группы (тыс.): 31 549,2     Выборка: 43 897,0</t>
  </si>
  <si>
    <t>Размер (%): 49,4%</t>
  </si>
  <si>
    <t>Размер целевой группы (тыс.): 47 180,6     Выборка: 56 354,0</t>
  </si>
  <si>
    <t>Размер (%): 73,9%</t>
  </si>
  <si>
    <t>Размер целевой группы (тыс.): 25 825,4     Выборка: 31 210,0</t>
  </si>
  <si>
    <t>Размер (%): 40,4%</t>
  </si>
  <si>
    <t>Размер целевой группы (тыс.): 19 711,0     Выборка: 26 114,0</t>
  </si>
  <si>
    <t>Размер (%): 30,9%</t>
  </si>
  <si>
    <t>Размер целевой группы (тыс.): 27 380,9     Выборка: 33 097,0</t>
  </si>
  <si>
    <t>Размер (%): 42,9%</t>
  </si>
  <si>
    <t>Размер целевой группы (тыс.): 25 322,1     Выборка: 35 204,0</t>
  </si>
  <si>
    <t>Размер (%): 39,6%</t>
  </si>
  <si>
    <t>Размер целевой группы (тыс.): 29 119,6     Выборка: 41 287,0</t>
  </si>
  <si>
    <t>Размер целевой группы (тыс.): 24 846,2     Выборка: 33 817,0</t>
  </si>
  <si>
    <t>Размер (%): 38,9%</t>
  </si>
  <si>
    <t>Размер целевой группы (тыс.): 44 259,8     Выборка: 49 302,0</t>
  </si>
  <si>
    <t>Размер (%): 69,3%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</si>
</sst>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#,##0.0_ ;\-#,##0.0\ "/>
    <numFmt numFmtId="166" formatCode="#,##0_ ;\-#,##0\ "/>
    <numFmt numFmtId="167" formatCode="#,##0.00_ ;\-#,##0.00\ "/>
  </numFmts>
  <fonts count="2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C00000"/>
      <name val="Arial"/>
      <family val="2"/>
      <charset val="204"/>
    </font>
    <font>
      <i/>
      <sz val="9"/>
      <color theme="1" tint="0.14999847407452621"/>
      <name val="Arial"/>
      <family val="2"/>
      <charset val="204"/>
    </font>
    <font>
      <b/>
      <sz val="11"/>
      <name val="Arial"/>
      <family val="2"/>
      <charset val="204"/>
    </font>
    <font>
      <i/>
      <sz val="11"/>
      <color theme="0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 tint="0.14999847407452621"/>
      <name val="Arial"/>
      <family val="2"/>
      <charset val="204"/>
    </font>
    <font>
      <sz val="11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00ABC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0" fontId="6" fillId="0" borderId="0"/>
    <xf numFmtId="0" fontId="7" fillId="0" borderId="0"/>
    <xf numFmtId="0" fontId="5" fillId="0" borderId="0"/>
    <xf numFmtId="0" fontId="8" fillId="0" borderId="0"/>
    <xf numFmtId="164" fontId="5" fillId="0" borderId="0" applyFont="0" applyFill="0" applyBorder="0" applyAlignment="0" applyProtection="0"/>
    <xf numFmtId="0" fontId="4" fillId="0" borderId="0"/>
    <xf numFmtId="0" fontId="8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</cellStyleXfs>
  <cellXfs count="50">
    <xf numFmtId="0" fontId="0" fillId="0" borderId="0" xfId="0"/>
    <xf numFmtId="0" fontId="9" fillId="3" borderId="0" xfId="3" applyFont="1" applyFill="1"/>
    <xf numFmtId="0" fontId="5" fillId="3" borderId="0" xfId="3" applyFill="1"/>
    <xf numFmtId="0" fontId="5" fillId="3" borderId="0" xfId="3" applyFill="1" applyAlignment="1">
      <alignment horizontal="center"/>
    </xf>
    <xf numFmtId="165" fontId="0" fillId="3" borderId="0" xfId="5" applyNumberFormat="1" applyFont="1" applyFill="1" applyAlignment="1">
      <alignment horizontal="center"/>
    </xf>
    <xf numFmtId="165" fontId="0" fillId="3" borderId="0" xfId="5" applyNumberFormat="1" applyFont="1" applyFill="1"/>
    <xf numFmtId="0" fontId="10" fillId="3" borderId="0" xfId="3" applyFont="1" applyFill="1"/>
    <xf numFmtId="0" fontId="10" fillId="3" borderId="0" xfId="3" applyFont="1" applyFill="1" applyAlignment="1">
      <alignment horizontal="center"/>
    </xf>
    <xf numFmtId="0" fontId="11" fillId="3" borderId="0" xfId="3" applyFont="1" applyFill="1"/>
    <xf numFmtId="0" fontId="11" fillId="3" borderId="0" xfId="3" applyFont="1" applyFill="1" applyAlignment="1">
      <alignment horizontal="center"/>
    </xf>
    <xf numFmtId="0" fontId="12" fillId="3" borderId="0" xfId="3" applyFont="1" applyFill="1" applyBorder="1" applyAlignment="1">
      <alignment horizontal="left" vertical="center"/>
    </xf>
    <xf numFmtId="0" fontId="5" fillId="0" borderId="1" xfId="3" applyBorder="1"/>
    <xf numFmtId="0" fontId="5" fillId="0" borderId="0" xfId="3"/>
    <xf numFmtId="0" fontId="5" fillId="2" borderId="1" xfId="3" applyFill="1" applyBorder="1"/>
    <xf numFmtId="0" fontId="5" fillId="5" borderId="1" xfId="3" applyFill="1" applyBorder="1"/>
    <xf numFmtId="0" fontId="5" fillId="0" borderId="3" xfId="3" applyBorder="1"/>
    <xf numFmtId="0" fontId="9" fillId="3" borderId="0" xfId="3" applyFont="1" applyFill="1" applyAlignment="1">
      <alignment horizontal="right"/>
    </xf>
    <xf numFmtId="0" fontId="5" fillId="3" borderId="0" xfId="3" applyFill="1" applyAlignment="1">
      <alignment horizontal="right"/>
    </xf>
    <xf numFmtId="0" fontId="13" fillId="2" borderId="0" xfId="0" applyFont="1" applyFill="1" applyAlignment="1">
      <alignment vertical="center"/>
    </xf>
    <xf numFmtId="0" fontId="13" fillId="3" borderId="0" xfId="3" applyFont="1" applyFill="1"/>
    <xf numFmtId="0" fontId="12" fillId="3" borderId="0" xfId="3" applyFont="1" applyFill="1" applyBorder="1" applyAlignment="1">
      <alignment horizontal="left" vertical="center"/>
    </xf>
    <xf numFmtId="3" fontId="15" fillId="4" borderId="1" xfId="4" applyNumberFormat="1" applyFont="1" applyFill="1" applyBorder="1" applyAlignment="1">
      <alignment horizontal="left" vertical="center" wrapText="1"/>
    </xf>
    <xf numFmtId="3" fontId="16" fillId="4" borderId="1" xfId="4" applyNumberFormat="1" applyFont="1" applyFill="1" applyBorder="1" applyAlignment="1">
      <alignment horizontal="center" vertical="center" wrapText="1"/>
    </xf>
    <xf numFmtId="165" fontId="18" fillId="0" borderId="2" xfId="10" applyNumberFormat="1" applyFont="1" applyFill="1" applyBorder="1" applyAlignment="1">
      <alignment horizontal="center" vertical="center"/>
    </xf>
    <xf numFmtId="166" fontId="18" fillId="0" borderId="2" xfId="10" applyNumberFormat="1" applyFont="1" applyFill="1" applyBorder="1" applyAlignment="1">
      <alignment horizontal="center" vertical="center"/>
    </xf>
    <xf numFmtId="167" fontId="18" fillId="0" borderId="2" xfId="10" applyNumberFormat="1" applyFont="1" applyFill="1" applyBorder="1" applyAlignment="1">
      <alignment horizontal="center" vertical="center"/>
    </xf>
    <xf numFmtId="0" fontId="10" fillId="3" borderId="0" xfId="3" applyFont="1" applyFill="1" applyAlignment="1">
      <alignment horizontal="right"/>
    </xf>
    <xf numFmtId="0" fontId="11" fillId="3" borderId="0" xfId="3" applyFont="1" applyFill="1" applyAlignment="1">
      <alignment horizontal="right"/>
    </xf>
    <xf numFmtId="0" fontId="11" fillId="3" borderId="1" xfId="3" applyFont="1" applyFill="1" applyBorder="1" applyAlignment="1">
      <alignment horizontal="right"/>
    </xf>
    <xf numFmtId="0" fontId="3" fillId="3" borderId="0" xfId="3" applyFont="1" applyFill="1" applyAlignment="1">
      <alignment horizontal="right"/>
    </xf>
    <xf numFmtId="0" fontId="3" fillId="3" borderId="1" xfId="3" applyFont="1" applyFill="1" applyBorder="1" applyAlignment="1">
      <alignment horizontal="right"/>
    </xf>
    <xf numFmtId="0" fontId="17" fillId="0" borderId="2" xfId="8" applyFont="1" applyFill="1" applyBorder="1" applyAlignment="1">
      <alignment horizontal="left" vertical="center" wrapText="1"/>
    </xf>
    <xf numFmtId="0" fontId="17" fillId="6" borderId="0" xfId="8" applyFont="1" applyFill="1" applyBorder="1" applyAlignment="1">
      <alignment horizontal="left" vertical="center" wrapText="1"/>
    </xf>
    <xf numFmtId="1" fontId="18" fillId="0" borderId="2" xfId="10" applyNumberFormat="1" applyFont="1" applyFill="1" applyBorder="1" applyAlignment="1">
      <alignment horizontal="center" vertical="center"/>
    </xf>
    <xf numFmtId="3" fontId="18" fillId="0" borderId="2" xfId="10" applyNumberFormat="1" applyFont="1" applyFill="1" applyBorder="1" applyAlignment="1">
      <alignment horizontal="center" vertical="center"/>
    </xf>
    <xf numFmtId="0" fontId="5" fillId="0" borderId="1" xfId="3" applyFill="1" applyBorder="1"/>
    <xf numFmtId="0" fontId="5" fillId="0" borderId="0" xfId="3" applyFill="1"/>
    <xf numFmtId="0" fontId="17" fillId="0" borderId="2" xfId="0" applyFont="1" applyFill="1" applyBorder="1" applyAlignment="1">
      <alignment horizontal="left" vertical="center" wrapText="1"/>
    </xf>
    <xf numFmtId="0" fontId="19" fillId="0" borderId="1" xfId="3" applyFont="1" applyFill="1" applyBorder="1"/>
    <xf numFmtId="0" fontId="19" fillId="0" borderId="2" xfId="0" applyFont="1" applyFill="1" applyBorder="1" applyAlignment="1">
      <alignment horizontal="left" vertical="center" wrapText="1"/>
    </xf>
    <xf numFmtId="0" fontId="19" fillId="0" borderId="2" xfId="8" applyFont="1" applyFill="1" applyBorder="1" applyAlignment="1">
      <alignment horizontal="left" vertical="center" wrapText="1"/>
    </xf>
    <xf numFmtId="0" fontId="12" fillId="3" borderId="0" xfId="3" applyFont="1" applyFill="1" applyBorder="1" applyAlignment="1">
      <alignment horizontal="left" vertical="center"/>
    </xf>
    <xf numFmtId="0" fontId="2" fillId="0" borderId="1" xfId="3" applyFont="1" applyFill="1" applyBorder="1"/>
    <xf numFmtId="0" fontId="1" fillId="0" borderId="1" xfId="3" applyFont="1" applyBorder="1"/>
    <xf numFmtId="0" fontId="1" fillId="0" borderId="1" xfId="3" applyFont="1" applyFill="1" applyBorder="1"/>
    <xf numFmtId="4" fontId="5" fillId="3" borderId="0" xfId="3" applyNumberFormat="1" applyFill="1"/>
    <xf numFmtId="3" fontId="5" fillId="3" borderId="0" xfId="3" applyNumberFormat="1" applyFill="1"/>
    <xf numFmtId="0" fontId="14" fillId="3" borderId="0" xfId="3" applyFont="1" applyFill="1" applyBorder="1" applyAlignment="1">
      <alignment horizontal="left" vertical="center"/>
    </xf>
    <xf numFmtId="0" fontId="12" fillId="3" borderId="0" xfId="3" applyFont="1" applyFill="1" applyBorder="1" applyAlignment="1">
      <alignment horizontal="left" vertical="center"/>
    </xf>
    <xf numFmtId="0" fontId="14" fillId="3" borderId="4" xfId="3" applyFont="1" applyFill="1" applyBorder="1" applyAlignment="1">
      <alignment horizontal="left" vertical="center"/>
    </xf>
  </cellXfs>
  <cellStyles count="11">
    <cellStyle name="Обычный" xfId="0" builtinId="0"/>
    <cellStyle name="Обычный 2" xfId="1" xr:uid="{00000000-0005-0000-0000-000001000000}"/>
    <cellStyle name="Обычный 2 2" xfId="4" xr:uid="{00000000-0005-0000-0000-000002000000}"/>
    <cellStyle name="Обычный 2 3" xfId="8" xr:uid="{00000000-0005-0000-0000-000003000000}"/>
    <cellStyle name="Обычный 3" xfId="2" xr:uid="{00000000-0005-0000-0000-000004000000}"/>
    <cellStyle name="Обычный 4" xfId="3" xr:uid="{00000000-0005-0000-0000-000005000000}"/>
    <cellStyle name="Обычный 4 2" xfId="9" xr:uid="{00000000-0005-0000-0000-000006000000}"/>
    <cellStyle name="Обычный 5" xfId="7" xr:uid="{00000000-0005-0000-0000-000007000000}"/>
    <cellStyle name="Обычный 6" xfId="6" xr:uid="{00000000-0005-0000-0000-000008000000}"/>
    <cellStyle name="Финансовый 2" xfId="5" xr:uid="{00000000-0005-0000-0000-000009000000}"/>
    <cellStyle name="Финансовый 2 2" xfId="10" xr:uid="{00000000-0005-0000-0000-00000A000000}"/>
  </cellStyles>
  <dxfs count="186"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  <dxf>
      <font>
        <b/>
        <i val="0"/>
      </font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007466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384969</xdr:colOff>
      <xdr:row>2</xdr:row>
      <xdr:rowOff>103186</xdr:rowOff>
    </xdr:from>
    <xdr:to>
      <xdr:col>14</xdr:col>
      <xdr:colOff>854893</xdr:colOff>
      <xdr:row>5</xdr:row>
      <xdr:rowOff>58763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74094" y="484186"/>
          <a:ext cx="469924" cy="5270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285750</xdr:colOff>
      <xdr:row>4</xdr:row>
      <xdr:rowOff>63500</xdr:rowOff>
    </xdr:from>
    <xdr:to>
      <xdr:col>14</xdr:col>
      <xdr:colOff>755674</xdr:colOff>
      <xdr:row>5</xdr:row>
      <xdr:rowOff>400077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0125" y="825500"/>
          <a:ext cx="469924" cy="5270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254000</xdr:colOff>
      <xdr:row>4</xdr:row>
      <xdr:rowOff>63500</xdr:rowOff>
    </xdr:from>
    <xdr:to>
      <xdr:col>14</xdr:col>
      <xdr:colOff>723924</xdr:colOff>
      <xdr:row>5</xdr:row>
      <xdr:rowOff>400077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8375" y="825500"/>
          <a:ext cx="469924" cy="52707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269875</xdr:colOff>
      <xdr:row>4</xdr:row>
      <xdr:rowOff>63500</xdr:rowOff>
    </xdr:from>
    <xdr:to>
      <xdr:col>14</xdr:col>
      <xdr:colOff>739799</xdr:colOff>
      <xdr:row>5</xdr:row>
      <xdr:rowOff>400077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4250" y="825500"/>
          <a:ext cx="469924" cy="52707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238125</xdr:colOff>
      <xdr:row>5</xdr:row>
      <xdr:rowOff>0</xdr:rowOff>
    </xdr:from>
    <xdr:to>
      <xdr:col>14</xdr:col>
      <xdr:colOff>708049</xdr:colOff>
      <xdr:row>6</xdr:row>
      <xdr:rowOff>66702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2500" y="952500"/>
          <a:ext cx="469924" cy="52707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227542</xdr:colOff>
      <xdr:row>3</xdr:row>
      <xdr:rowOff>158750</xdr:rowOff>
    </xdr:from>
    <xdr:to>
      <xdr:col>14</xdr:col>
      <xdr:colOff>697466</xdr:colOff>
      <xdr:row>5</xdr:row>
      <xdr:rowOff>304827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21542" y="730250"/>
          <a:ext cx="469924" cy="52707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273845</xdr:colOff>
      <xdr:row>4</xdr:row>
      <xdr:rowOff>111125</xdr:rowOff>
    </xdr:from>
    <xdr:to>
      <xdr:col>14</xdr:col>
      <xdr:colOff>743769</xdr:colOff>
      <xdr:row>5</xdr:row>
      <xdr:rowOff>447702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8220" y="873125"/>
          <a:ext cx="469924" cy="52707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206375</xdr:colOff>
      <xdr:row>5</xdr:row>
      <xdr:rowOff>7937</xdr:rowOff>
    </xdr:from>
    <xdr:to>
      <xdr:col>14</xdr:col>
      <xdr:colOff>676299</xdr:colOff>
      <xdr:row>6</xdr:row>
      <xdr:rowOff>74639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82750" y="960437"/>
          <a:ext cx="469924" cy="52707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301625</xdr:colOff>
      <xdr:row>4</xdr:row>
      <xdr:rowOff>79375</xdr:rowOff>
    </xdr:from>
    <xdr:to>
      <xdr:col>14</xdr:col>
      <xdr:colOff>771549</xdr:colOff>
      <xdr:row>5</xdr:row>
      <xdr:rowOff>415952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0" y="841375"/>
          <a:ext cx="469924" cy="52707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190500</xdr:colOff>
      <xdr:row>3</xdr:row>
      <xdr:rowOff>166687</xdr:rowOff>
    </xdr:from>
    <xdr:to>
      <xdr:col>14</xdr:col>
      <xdr:colOff>660424</xdr:colOff>
      <xdr:row>5</xdr:row>
      <xdr:rowOff>312764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4875" y="738187"/>
          <a:ext cx="469924" cy="52707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238125</xdr:colOff>
      <xdr:row>3</xdr:row>
      <xdr:rowOff>174625</xdr:rowOff>
    </xdr:from>
    <xdr:to>
      <xdr:col>14</xdr:col>
      <xdr:colOff>708049</xdr:colOff>
      <xdr:row>5</xdr:row>
      <xdr:rowOff>320702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2500" y="746125"/>
          <a:ext cx="469924" cy="5270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195262</xdr:colOff>
      <xdr:row>3</xdr:row>
      <xdr:rowOff>98425</xdr:rowOff>
    </xdr:from>
    <xdr:to>
      <xdr:col>14</xdr:col>
      <xdr:colOff>665186</xdr:colOff>
      <xdr:row>5</xdr:row>
      <xdr:rowOff>244502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6462" y="669925"/>
          <a:ext cx="469924" cy="52707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269875</xdr:colOff>
      <xdr:row>4</xdr:row>
      <xdr:rowOff>79375</xdr:rowOff>
    </xdr:from>
    <xdr:to>
      <xdr:col>14</xdr:col>
      <xdr:colOff>739799</xdr:colOff>
      <xdr:row>5</xdr:row>
      <xdr:rowOff>415952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4250" y="841375"/>
          <a:ext cx="469924" cy="52707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222250</xdr:colOff>
      <xdr:row>4</xdr:row>
      <xdr:rowOff>127000</xdr:rowOff>
    </xdr:from>
    <xdr:to>
      <xdr:col>14</xdr:col>
      <xdr:colOff>692174</xdr:colOff>
      <xdr:row>6</xdr:row>
      <xdr:rowOff>3202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3250" y="889000"/>
          <a:ext cx="469924" cy="52707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317500</xdr:colOff>
      <xdr:row>4</xdr:row>
      <xdr:rowOff>95250</xdr:rowOff>
    </xdr:from>
    <xdr:to>
      <xdr:col>14</xdr:col>
      <xdr:colOff>787424</xdr:colOff>
      <xdr:row>5</xdr:row>
      <xdr:rowOff>431827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31875" y="857250"/>
          <a:ext cx="469924" cy="5270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238125</xdr:colOff>
      <xdr:row>4</xdr:row>
      <xdr:rowOff>7937</xdr:rowOff>
    </xdr:from>
    <xdr:to>
      <xdr:col>14</xdr:col>
      <xdr:colOff>708049</xdr:colOff>
      <xdr:row>5</xdr:row>
      <xdr:rowOff>344514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52500" y="769937"/>
          <a:ext cx="469924" cy="5270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166688</xdr:colOff>
      <xdr:row>3</xdr:row>
      <xdr:rowOff>0</xdr:rowOff>
    </xdr:from>
    <xdr:to>
      <xdr:col>14</xdr:col>
      <xdr:colOff>636612</xdr:colOff>
      <xdr:row>5</xdr:row>
      <xdr:rowOff>146077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1063" y="571500"/>
          <a:ext cx="469924" cy="5270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297090</xdr:colOff>
      <xdr:row>3</xdr:row>
      <xdr:rowOff>87086</xdr:rowOff>
    </xdr:from>
    <xdr:to>
      <xdr:col>14</xdr:col>
      <xdr:colOff>758850</xdr:colOff>
      <xdr:row>5</xdr:row>
      <xdr:rowOff>221370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8290" y="658586"/>
          <a:ext cx="461760" cy="52163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254001</xdr:colOff>
      <xdr:row>3</xdr:row>
      <xdr:rowOff>111125</xdr:rowOff>
    </xdr:from>
    <xdr:to>
      <xdr:col>14</xdr:col>
      <xdr:colOff>723925</xdr:colOff>
      <xdr:row>5</xdr:row>
      <xdr:rowOff>257202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68376" y="682625"/>
          <a:ext cx="469924" cy="5270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301625</xdr:colOff>
      <xdr:row>3</xdr:row>
      <xdr:rowOff>111125</xdr:rowOff>
    </xdr:from>
    <xdr:to>
      <xdr:col>14</xdr:col>
      <xdr:colOff>771549</xdr:colOff>
      <xdr:row>5</xdr:row>
      <xdr:rowOff>257202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0" y="682625"/>
          <a:ext cx="469924" cy="5270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174625</xdr:colOff>
      <xdr:row>3</xdr:row>
      <xdr:rowOff>142875</xdr:rowOff>
    </xdr:from>
    <xdr:to>
      <xdr:col>14</xdr:col>
      <xdr:colOff>644549</xdr:colOff>
      <xdr:row>5</xdr:row>
      <xdr:rowOff>288952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89000" y="714375"/>
          <a:ext cx="469924" cy="5270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222250</xdr:colOff>
      <xdr:row>3</xdr:row>
      <xdr:rowOff>95250</xdr:rowOff>
    </xdr:from>
    <xdr:to>
      <xdr:col>14</xdr:col>
      <xdr:colOff>692174</xdr:colOff>
      <xdr:row>5</xdr:row>
      <xdr:rowOff>241327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6625" y="666750"/>
          <a:ext cx="469924" cy="527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topLeftCell="B1" zoomScale="60" zoomScaleNormal="60" workbookViewId="0">
      <selection activeCell="R4" sqref="R4"/>
    </sheetView>
  </sheetViews>
  <sheetFormatPr defaultColWidth="9.140625" defaultRowHeight="15" x14ac:dyDescent="0.25"/>
  <cols>
    <col min="1" max="1" width="19.5703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7" width="9.140625" style="2" customWidth="1"/>
    <col min="18" max="16384" width="9.140625" style="2"/>
  </cols>
  <sheetData>
    <row r="1" spans="1:30" s="1" customFormat="1" x14ac:dyDescent="0.25">
      <c r="A1" s="16"/>
      <c r="B1" s="6" t="s">
        <v>123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112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124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113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6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96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70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97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125</v>
      </c>
      <c r="C9" s="23">
        <v>15648.8</v>
      </c>
      <c r="D9" s="24">
        <v>24.5</v>
      </c>
      <c r="E9" s="24">
        <v>100</v>
      </c>
      <c r="F9" s="24">
        <v>32273.200000000001</v>
      </c>
      <c r="G9" s="24">
        <v>50.53</v>
      </c>
      <c r="H9" s="24">
        <v>100</v>
      </c>
      <c r="I9" s="24">
        <v>78</v>
      </c>
      <c r="J9" s="24">
        <v>264.60000000000002</v>
      </c>
      <c r="K9" s="23">
        <v>15.24</v>
      </c>
      <c r="L9" s="24">
        <v>847.23599999999999</v>
      </c>
      <c r="M9" s="25">
        <v>1.3260000000000001</v>
      </c>
      <c r="N9" s="33">
        <v>393.7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1" t="s">
        <v>108</v>
      </c>
      <c r="C10" s="23">
        <v>14936.4</v>
      </c>
      <c r="D10" s="24">
        <v>23.38</v>
      </c>
      <c r="E10" s="24">
        <v>100</v>
      </c>
      <c r="F10" s="24">
        <v>31328.400000000001</v>
      </c>
      <c r="G10" s="24">
        <v>49.05</v>
      </c>
      <c r="H10" s="24">
        <v>100</v>
      </c>
      <c r="I10" s="24">
        <v>75.2</v>
      </c>
      <c r="J10" s="24">
        <v>250.9</v>
      </c>
      <c r="K10" s="23">
        <v>14.02</v>
      </c>
      <c r="L10" s="24">
        <v>779.66200000000003</v>
      </c>
      <c r="M10" s="25">
        <v>1.2210000000000001</v>
      </c>
      <c r="N10" s="33">
        <v>435.2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126</v>
      </c>
      <c r="C11" s="23">
        <v>14544.2</v>
      </c>
      <c r="D11" s="24">
        <v>22.77</v>
      </c>
      <c r="E11" s="24">
        <v>100</v>
      </c>
      <c r="F11" s="24">
        <v>30848.7</v>
      </c>
      <c r="G11" s="24">
        <v>48.3</v>
      </c>
      <c r="H11" s="24">
        <v>100</v>
      </c>
      <c r="I11" s="24">
        <v>73.900000000000006</v>
      </c>
      <c r="J11" s="24">
        <v>243.7</v>
      </c>
      <c r="K11" s="23">
        <v>13.42</v>
      </c>
      <c r="L11" s="24">
        <v>745.923</v>
      </c>
      <c r="M11" s="25">
        <v>1.1679999999999999</v>
      </c>
      <c r="N11" s="34">
        <v>486.9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ГПМ</v>
      </c>
      <c r="B12" s="31" t="s">
        <v>5</v>
      </c>
      <c r="C12" s="23">
        <v>8628</v>
      </c>
      <c r="D12" s="24">
        <v>13.51</v>
      </c>
      <c r="E12" s="24">
        <v>100</v>
      </c>
      <c r="F12" s="24">
        <v>21436.2</v>
      </c>
      <c r="G12" s="24">
        <v>33.56</v>
      </c>
      <c r="H12" s="24">
        <v>100</v>
      </c>
      <c r="I12" s="24">
        <v>55</v>
      </c>
      <c r="J12" s="24">
        <v>155.1</v>
      </c>
      <c r="K12" s="23">
        <v>5.93</v>
      </c>
      <c r="L12" s="24">
        <v>329.77199999999999</v>
      </c>
      <c r="M12" s="25">
        <v>0.51600000000000001</v>
      </c>
      <c r="N12" s="33">
        <v>590.20000000000005</v>
      </c>
      <c r="O12" s="24">
        <v>194642.9</v>
      </c>
      <c r="R12" s="45"/>
      <c r="U12" s="45"/>
      <c r="AD12" s="46"/>
    </row>
    <row r="13" spans="1:30" ht="17.25" customHeight="1" x14ac:dyDescent="0.25">
      <c r="A13" s="30" t="str">
        <f>VLOOKUP(B13,Холдинги!$A:$B,2,0)</f>
        <v>ЕМГ</v>
      </c>
      <c r="B13" s="31" t="s">
        <v>98</v>
      </c>
      <c r="C13" s="23">
        <v>8322.6</v>
      </c>
      <c r="D13" s="24">
        <v>13.03</v>
      </c>
      <c r="E13" s="24">
        <v>100</v>
      </c>
      <c r="F13" s="24">
        <v>20947.2</v>
      </c>
      <c r="G13" s="24">
        <v>32.79</v>
      </c>
      <c r="H13" s="24">
        <v>100</v>
      </c>
      <c r="I13" s="24">
        <v>57.2</v>
      </c>
      <c r="J13" s="24">
        <v>159</v>
      </c>
      <c r="K13" s="23">
        <v>5.94</v>
      </c>
      <c r="L13" s="24">
        <v>330.33199999999999</v>
      </c>
      <c r="M13" s="25">
        <v>0.51700000000000002</v>
      </c>
      <c r="N13" s="33">
        <v>540.6</v>
      </c>
      <c r="O13" s="24">
        <v>178566.7</v>
      </c>
      <c r="R13" s="45"/>
      <c r="U13" s="45"/>
      <c r="AD13" s="46"/>
    </row>
    <row r="14" spans="1:30" ht="17.25" customHeight="1" x14ac:dyDescent="0.25">
      <c r="A14" s="30" t="str">
        <f>VLOOKUP(B14,Холдинги!$A:$B,2,0)</f>
        <v>ЕМГ</v>
      </c>
      <c r="B14" s="31" t="s">
        <v>11</v>
      </c>
      <c r="C14" s="23">
        <v>8605.1</v>
      </c>
      <c r="D14" s="24">
        <v>13.47</v>
      </c>
      <c r="E14" s="24">
        <v>100</v>
      </c>
      <c r="F14" s="24">
        <v>19941.3</v>
      </c>
      <c r="G14" s="24">
        <v>31.22</v>
      </c>
      <c r="H14" s="24">
        <v>100</v>
      </c>
      <c r="I14" s="24">
        <v>66.900000000000006</v>
      </c>
      <c r="J14" s="24">
        <v>202</v>
      </c>
      <c r="K14" s="23">
        <v>7.19</v>
      </c>
      <c r="L14" s="24">
        <v>399.55500000000001</v>
      </c>
      <c r="M14" s="25">
        <v>0.626</v>
      </c>
      <c r="N14" s="33">
        <v>632.1</v>
      </c>
      <c r="O14" s="24">
        <v>252550</v>
      </c>
      <c r="R14" s="45"/>
      <c r="U14" s="45"/>
      <c r="AD14" s="46"/>
    </row>
    <row r="15" spans="1:30" ht="17.25" customHeight="1" x14ac:dyDescent="0.25">
      <c r="A15" s="30" t="str">
        <f>VLOOKUP(B15,Холдинги!$A:$B,2,0)</f>
        <v>РМГ</v>
      </c>
      <c r="B15" s="31" t="s">
        <v>31</v>
      </c>
      <c r="C15" s="23">
        <v>7292.7</v>
      </c>
      <c r="D15" s="24">
        <v>11.42</v>
      </c>
      <c r="E15" s="24">
        <v>100</v>
      </c>
      <c r="F15" s="24">
        <v>18119.8</v>
      </c>
      <c r="G15" s="24">
        <v>28.37</v>
      </c>
      <c r="H15" s="24">
        <v>100</v>
      </c>
      <c r="I15" s="24">
        <v>65</v>
      </c>
      <c r="J15" s="24">
        <v>183</v>
      </c>
      <c r="K15" s="23">
        <v>5.92</v>
      </c>
      <c r="L15" s="24">
        <v>329.03500000000003</v>
      </c>
      <c r="M15" s="25">
        <v>0.51500000000000001</v>
      </c>
      <c r="N15" s="33">
        <v>524</v>
      </c>
      <c r="O15" s="24">
        <v>172416.7</v>
      </c>
      <c r="R15" s="45"/>
      <c r="U15" s="45"/>
      <c r="AD15" s="46"/>
    </row>
    <row r="16" spans="1:30" ht="17.25" customHeight="1" x14ac:dyDescent="0.25">
      <c r="A16" s="30" t="str">
        <f>VLOOKUP(B16,Холдинги!$A:$B,2,0)</f>
        <v>ЕМГ</v>
      </c>
      <c r="B16" s="31" t="s">
        <v>29</v>
      </c>
      <c r="C16" s="23">
        <v>7010.8</v>
      </c>
      <c r="D16" s="24">
        <v>10.98</v>
      </c>
      <c r="E16" s="24">
        <v>100</v>
      </c>
      <c r="F16" s="24">
        <v>17298.2</v>
      </c>
      <c r="G16" s="24">
        <v>27.08</v>
      </c>
      <c r="H16" s="24">
        <v>100</v>
      </c>
      <c r="I16" s="24">
        <v>65.2</v>
      </c>
      <c r="J16" s="24">
        <v>185.1</v>
      </c>
      <c r="K16" s="23">
        <v>5.71</v>
      </c>
      <c r="L16" s="24">
        <v>317.61500000000001</v>
      </c>
      <c r="M16" s="25">
        <v>0.497</v>
      </c>
      <c r="N16" s="33">
        <v>463.6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6048</v>
      </c>
      <c r="D17" s="24">
        <v>9.4700000000000006</v>
      </c>
      <c r="E17" s="24">
        <v>100</v>
      </c>
      <c r="F17" s="24">
        <v>16012.8</v>
      </c>
      <c r="G17" s="24">
        <v>25.07</v>
      </c>
      <c r="H17" s="24">
        <v>100</v>
      </c>
      <c r="I17" s="24">
        <v>68.599999999999994</v>
      </c>
      <c r="J17" s="24">
        <v>181.4</v>
      </c>
      <c r="K17" s="23">
        <v>5.18</v>
      </c>
      <c r="L17" s="24">
        <v>288.185</v>
      </c>
      <c r="M17" s="25">
        <v>0.45100000000000001</v>
      </c>
      <c r="N17" s="33">
        <v>440.8</v>
      </c>
      <c r="O17" s="24">
        <v>127041.7</v>
      </c>
      <c r="R17" s="45"/>
      <c r="U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5457.3</v>
      </c>
      <c r="D18" s="24">
        <v>8.5399999999999991</v>
      </c>
      <c r="E18" s="24">
        <v>100</v>
      </c>
      <c r="F18" s="24">
        <v>13932.4</v>
      </c>
      <c r="G18" s="24">
        <v>21.81</v>
      </c>
      <c r="H18" s="24">
        <v>100</v>
      </c>
      <c r="I18" s="24">
        <v>64.8</v>
      </c>
      <c r="J18" s="24">
        <v>177.7</v>
      </c>
      <c r="K18" s="23">
        <v>4.42</v>
      </c>
      <c r="L18" s="24">
        <v>245.65899999999999</v>
      </c>
      <c r="M18" s="25">
        <v>0.38500000000000001</v>
      </c>
      <c r="N18" s="33">
        <v>535.70000000000005</v>
      </c>
      <c r="O18" s="24">
        <v>131608.70000000001</v>
      </c>
      <c r="R18" s="45"/>
      <c r="U18" s="45"/>
      <c r="AD18" s="46"/>
    </row>
    <row r="19" spans="1:30" ht="17.25" customHeight="1" x14ac:dyDescent="0.25">
      <c r="A19" s="30" t="str">
        <f>VLOOKUP(B19,Холдинги!$A:$B,2,0)</f>
        <v>ГПМ</v>
      </c>
      <c r="B19" s="31" t="s">
        <v>35</v>
      </c>
      <c r="C19" s="23">
        <v>4448.6000000000004</v>
      </c>
      <c r="D19" s="24">
        <v>6.96</v>
      </c>
      <c r="E19" s="24">
        <v>100</v>
      </c>
      <c r="F19" s="24">
        <v>11985.8</v>
      </c>
      <c r="G19" s="24">
        <v>18.760000000000002</v>
      </c>
      <c r="H19" s="24">
        <v>100</v>
      </c>
      <c r="I19" s="24">
        <v>51.3</v>
      </c>
      <c r="J19" s="24">
        <v>133.30000000000001</v>
      </c>
      <c r="K19" s="23">
        <v>2.85</v>
      </c>
      <c r="L19" s="24">
        <v>158.46199999999999</v>
      </c>
      <c r="M19" s="25">
        <v>0.248</v>
      </c>
      <c r="N19" s="33">
        <v>529.6</v>
      </c>
      <c r="O19" s="24">
        <v>83928.6</v>
      </c>
      <c r="R19" s="45"/>
      <c r="U19" s="45"/>
      <c r="AD19" s="46"/>
    </row>
    <row r="20" spans="1:30" x14ac:dyDescent="0.25">
      <c r="A20" s="30" t="str">
        <f>VLOOKUP(B20,Холдинги!$A:$B,2,0)</f>
        <v>ВГТРК</v>
      </c>
      <c r="B20" s="31" t="s">
        <v>7</v>
      </c>
      <c r="C20" s="23">
        <v>5645.4</v>
      </c>
      <c r="D20" s="24">
        <v>8.84</v>
      </c>
      <c r="E20" s="24">
        <v>100</v>
      </c>
      <c r="F20" s="24">
        <v>11184.6</v>
      </c>
      <c r="G20" s="24">
        <v>17.510000000000002</v>
      </c>
      <c r="H20" s="24">
        <v>100</v>
      </c>
      <c r="I20" s="24">
        <v>85.6</v>
      </c>
      <c r="J20" s="24">
        <v>302.3</v>
      </c>
      <c r="K20" s="23">
        <v>6.03</v>
      </c>
      <c r="L20" s="24">
        <v>335.45100000000002</v>
      </c>
      <c r="M20" s="25">
        <v>0.52500000000000002</v>
      </c>
      <c r="N20" s="34">
        <v>164.8</v>
      </c>
      <c r="O20" s="24">
        <v>55265.599999999999</v>
      </c>
      <c r="R20" s="45"/>
      <c r="U20" s="45"/>
      <c r="AD20" s="46"/>
    </row>
    <row r="21" spans="1:30" x14ac:dyDescent="0.25">
      <c r="A21" s="30" t="str">
        <f>VLOOKUP(B21,Холдинги!$A:$B,2,0)</f>
        <v>ГПМ</v>
      </c>
      <c r="B21" s="31" t="s">
        <v>27</v>
      </c>
      <c r="C21" s="23">
        <v>4326.7</v>
      </c>
      <c r="D21" s="24">
        <v>6.77</v>
      </c>
      <c r="E21" s="24">
        <v>100</v>
      </c>
      <c r="F21" s="24">
        <v>10820.5</v>
      </c>
      <c r="G21" s="24">
        <v>16.940000000000001</v>
      </c>
      <c r="H21" s="24">
        <v>100</v>
      </c>
      <c r="I21" s="24">
        <v>51.5</v>
      </c>
      <c r="J21" s="24">
        <v>144.1</v>
      </c>
      <c r="K21" s="23">
        <v>2.78</v>
      </c>
      <c r="L21" s="24">
        <v>154.70500000000001</v>
      </c>
      <c r="M21" s="25">
        <v>0.24199999999999999</v>
      </c>
      <c r="N21" s="33">
        <v>676.9</v>
      </c>
      <c r="O21" s="24">
        <v>104720.2</v>
      </c>
      <c r="R21" s="45"/>
      <c r="U21" s="45"/>
      <c r="AD21" s="46"/>
    </row>
    <row r="22" spans="1:30" x14ac:dyDescent="0.25">
      <c r="A22" s="30" t="str">
        <f>VLOOKUP(B22,Холдинги!$A:$B,2,0)</f>
        <v>ВГТРК</v>
      </c>
      <c r="B22" s="31" t="s">
        <v>17</v>
      </c>
      <c r="C22" s="23">
        <v>4209.1000000000004</v>
      </c>
      <c r="D22" s="24">
        <v>6.59</v>
      </c>
      <c r="E22" s="24">
        <v>100</v>
      </c>
      <c r="F22" s="24">
        <v>10721</v>
      </c>
      <c r="G22" s="24">
        <v>16.78</v>
      </c>
      <c r="H22" s="24">
        <v>100</v>
      </c>
      <c r="I22" s="24">
        <v>53.6</v>
      </c>
      <c r="J22" s="24">
        <v>147.30000000000001</v>
      </c>
      <c r="K22" s="23">
        <v>2.82</v>
      </c>
      <c r="L22" s="24">
        <v>156.71199999999999</v>
      </c>
      <c r="M22" s="25">
        <v>0.245</v>
      </c>
      <c r="N22" s="33">
        <v>367.7</v>
      </c>
      <c r="O22" s="24">
        <v>57627.1</v>
      </c>
      <c r="R22" s="45"/>
      <c r="U22" s="45"/>
      <c r="AD22" s="46"/>
    </row>
    <row r="23" spans="1:30" x14ac:dyDescent="0.25">
      <c r="A23" s="30" t="str">
        <f>VLOOKUP(B23,Холдинги!$A:$B,2,0)</f>
        <v>РМГ</v>
      </c>
      <c r="B23" s="31" t="s">
        <v>44</v>
      </c>
      <c r="C23" s="23">
        <v>3385.5</v>
      </c>
      <c r="D23" s="24">
        <v>5.3</v>
      </c>
      <c r="E23" s="24">
        <v>100</v>
      </c>
      <c r="F23" s="24">
        <v>9515.5</v>
      </c>
      <c r="G23" s="24">
        <v>14.9</v>
      </c>
      <c r="H23" s="24">
        <v>100</v>
      </c>
      <c r="I23" s="24">
        <v>43.7</v>
      </c>
      <c r="J23" s="24">
        <v>108.9</v>
      </c>
      <c r="K23" s="23">
        <v>1.85</v>
      </c>
      <c r="L23" s="24">
        <v>102.803</v>
      </c>
      <c r="M23" s="25">
        <v>0.161</v>
      </c>
      <c r="N23" s="33">
        <v>337.2</v>
      </c>
      <c r="O23" s="24">
        <v>34666.699999999997</v>
      </c>
      <c r="R23" s="45"/>
      <c r="U23" s="45"/>
      <c r="AD23" s="46"/>
    </row>
    <row r="24" spans="1:30" x14ac:dyDescent="0.25">
      <c r="A24" s="30" t="str">
        <f>VLOOKUP(B24,Холдинги!$A:$B,2,0)</f>
        <v>ММХ</v>
      </c>
      <c r="B24" s="31" t="s">
        <v>19</v>
      </c>
      <c r="C24" s="23">
        <v>3405.8</v>
      </c>
      <c r="D24" s="24">
        <v>5.33</v>
      </c>
      <c r="E24" s="24">
        <v>100</v>
      </c>
      <c r="F24" s="24">
        <v>9238.4</v>
      </c>
      <c r="G24" s="24">
        <v>14.46</v>
      </c>
      <c r="H24" s="24">
        <v>100</v>
      </c>
      <c r="I24" s="24">
        <v>63</v>
      </c>
      <c r="J24" s="24">
        <v>162.6</v>
      </c>
      <c r="K24" s="23">
        <v>2.68</v>
      </c>
      <c r="L24" s="24">
        <v>149.05600000000001</v>
      </c>
      <c r="M24" s="25">
        <v>0.23300000000000001</v>
      </c>
      <c r="N24" s="33">
        <v>492.5</v>
      </c>
      <c r="O24" s="24">
        <v>73408.3</v>
      </c>
      <c r="R24" s="45"/>
      <c r="U24" s="45"/>
      <c r="AD24" s="46"/>
    </row>
    <row r="25" spans="1:30" x14ac:dyDescent="0.25">
      <c r="A25" s="30" t="str">
        <f>VLOOKUP(B25,Холдинги!$A:$B,2,0)</f>
        <v>Крутой Медиа</v>
      </c>
      <c r="B25" s="31" t="s">
        <v>15</v>
      </c>
      <c r="C25" s="23">
        <v>3315.2</v>
      </c>
      <c r="D25" s="24">
        <v>5.19</v>
      </c>
      <c r="E25" s="24">
        <v>100</v>
      </c>
      <c r="F25" s="24">
        <v>8966.7000000000007</v>
      </c>
      <c r="G25" s="24">
        <v>14.04</v>
      </c>
      <c r="H25" s="24">
        <v>100</v>
      </c>
      <c r="I25" s="24">
        <v>50</v>
      </c>
      <c r="J25" s="24">
        <v>129.5</v>
      </c>
      <c r="K25" s="23">
        <v>2.0699999999999998</v>
      </c>
      <c r="L25" s="24">
        <v>115.185</v>
      </c>
      <c r="M25" s="25">
        <v>0.18</v>
      </c>
      <c r="N25" s="33">
        <v>646.4</v>
      </c>
      <c r="O25" s="24">
        <v>74458.3</v>
      </c>
      <c r="R25" s="45"/>
      <c r="U25" s="45"/>
      <c r="AD25" s="46"/>
    </row>
    <row r="26" spans="1:30" x14ac:dyDescent="0.25">
      <c r="A26" s="30" t="str">
        <f>VLOOKUP(B26,Холдинги!$A:$B,2,0)</f>
        <v>ВГТРК</v>
      </c>
      <c r="B26" s="31" t="s">
        <v>24</v>
      </c>
      <c r="C26" s="23">
        <v>3918.2</v>
      </c>
      <c r="D26" s="24">
        <v>6.13</v>
      </c>
      <c r="E26" s="24">
        <v>100</v>
      </c>
      <c r="F26" s="24">
        <v>8535.5</v>
      </c>
      <c r="G26" s="24">
        <v>13.36</v>
      </c>
      <c r="H26" s="24">
        <v>100</v>
      </c>
      <c r="I26" s="24">
        <v>96.3</v>
      </c>
      <c r="J26" s="24">
        <v>309.60000000000002</v>
      </c>
      <c r="K26" s="23">
        <v>4.71</v>
      </c>
      <c r="L26" s="24">
        <v>262.12700000000001</v>
      </c>
      <c r="M26" s="25">
        <v>0.41</v>
      </c>
      <c r="N26" s="33">
        <v>270.10000000000002</v>
      </c>
      <c r="O26" s="24">
        <v>70802.8</v>
      </c>
      <c r="R26" s="45"/>
      <c r="U26" s="45"/>
      <c r="AD26" s="46"/>
    </row>
    <row r="27" spans="1:30" x14ac:dyDescent="0.25">
      <c r="A27" s="30" t="str">
        <f>VLOOKUP(B27,Холдинги!$A:$B,2,0)</f>
        <v>ГПМ</v>
      </c>
      <c r="B27" s="31" t="s">
        <v>12</v>
      </c>
      <c r="C27" s="23">
        <v>2633.9</v>
      </c>
      <c r="D27" s="24">
        <v>4.12</v>
      </c>
      <c r="E27" s="24">
        <v>100</v>
      </c>
      <c r="F27" s="24">
        <v>7406.2</v>
      </c>
      <c r="G27" s="24">
        <v>11.59</v>
      </c>
      <c r="H27" s="24">
        <v>100</v>
      </c>
      <c r="I27" s="24">
        <v>56.3</v>
      </c>
      <c r="J27" s="24">
        <v>140.19999999999999</v>
      </c>
      <c r="K27" s="23">
        <v>1.85</v>
      </c>
      <c r="L27" s="24">
        <v>102.985</v>
      </c>
      <c r="M27" s="25">
        <v>0.161</v>
      </c>
      <c r="N27" s="33">
        <v>590</v>
      </c>
      <c r="O27" s="24">
        <v>60761.9</v>
      </c>
      <c r="R27" s="45"/>
      <c r="U27" s="45"/>
      <c r="AD27" s="46"/>
    </row>
    <row r="28" spans="1:30" x14ac:dyDescent="0.25">
      <c r="A28" s="30" t="str">
        <f>VLOOKUP(B28,Холдинги!$A:$B,2,0)</f>
        <v>РМГ</v>
      </c>
      <c r="B28" s="31" t="s">
        <v>8</v>
      </c>
      <c r="C28" s="23">
        <v>2795.5</v>
      </c>
      <c r="D28" s="24">
        <v>4.38</v>
      </c>
      <c r="E28" s="24">
        <v>100</v>
      </c>
      <c r="F28" s="24">
        <v>7262.8</v>
      </c>
      <c r="G28" s="24">
        <v>11.37</v>
      </c>
      <c r="H28" s="24">
        <v>100</v>
      </c>
      <c r="I28" s="24">
        <v>63.4</v>
      </c>
      <c r="J28" s="24">
        <v>170.8</v>
      </c>
      <c r="K28" s="23">
        <v>2.21</v>
      </c>
      <c r="L28" s="24">
        <v>123.03</v>
      </c>
      <c r="M28" s="25">
        <v>0.193</v>
      </c>
      <c r="N28" s="33">
        <v>362</v>
      </c>
      <c r="O28" s="24">
        <v>44541.7</v>
      </c>
      <c r="R28" s="45"/>
      <c r="U28" s="45"/>
      <c r="AD28" s="46"/>
    </row>
    <row r="29" spans="1:30" x14ac:dyDescent="0.25">
      <c r="A29" s="30" t="str">
        <f>VLOOKUP(B29,Холдинги!$A:$B,2,0)</f>
        <v>ЕМГ</v>
      </c>
      <c r="B29" s="31" t="s">
        <v>36</v>
      </c>
      <c r="C29" s="23">
        <v>2760.8</v>
      </c>
      <c r="D29" s="24">
        <v>4.32</v>
      </c>
      <c r="E29" s="24">
        <v>100</v>
      </c>
      <c r="F29" s="24">
        <v>7221.7</v>
      </c>
      <c r="G29" s="24">
        <v>11.31</v>
      </c>
      <c r="H29" s="24">
        <v>100</v>
      </c>
      <c r="I29" s="24">
        <v>65.5</v>
      </c>
      <c r="J29" s="24">
        <v>175.2</v>
      </c>
      <c r="K29" s="23">
        <v>2.2599999999999998</v>
      </c>
      <c r="L29" s="24">
        <v>125.504</v>
      </c>
      <c r="M29" s="25">
        <v>0.19600000000000001</v>
      </c>
      <c r="N29" s="33">
        <v>420.6</v>
      </c>
      <c r="O29" s="24">
        <v>52781</v>
      </c>
      <c r="R29" s="45"/>
      <c r="U29" s="45"/>
      <c r="AD29" s="46"/>
    </row>
    <row r="30" spans="1:30" x14ac:dyDescent="0.25">
      <c r="A30" s="30" t="str">
        <f>VLOOKUP(B30,Холдинги!$A:$B,2,0)</f>
        <v>РМГ</v>
      </c>
      <c r="B30" s="31" t="s">
        <v>22</v>
      </c>
      <c r="C30" s="23">
        <v>2596.1</v>
      </c>
      <c r="D30" s="24">
        <v>4.0599999999999996</v>
      </c>
      <c r="E30" s="24">
        <v>100</v>
      </c>
      <c r="F30" s="24">
        <v>6504.3</v>
      </c>
      <c r="G30" s="24">
        <v>10.18</v>
      </c>
      <c r="H30" s="24">
        <v>100</v>
      </c>
      <c r="I30" s="24">
        <v>67.8</v>
      </c>
      <c r="J30" s="24">
        <v>189.5</v>
      </c>
      <c r="K30" s="23">
        <v>2.2000000000000002</v>
      </c>
      <c r="L30" s="24">
        <v>122.289</v>
      </c>
      <c r="M30" s="25">
        <v>0.191</v>
      </c>
      <c r="N30" s="33">
        <v>450.1</v>
      </c>
      <c r="O30" s="24">
        <v>55041.7</v>
      </c>
      <c r="R30" s="45"/>
      <c r="U30" s="45"/>
      <c r="AD30" s="46"/>
    </row>
    <row r="31" spans="1:30" x14ac:dyDescent="0.25">
      <c r="A31" s="30" t="str">
        <f>VLOOKUP(B31,Холдинги!$A:$B,2,0)</f>
        <v>Другие</v>
      </c>
      <c r="B31" s="31" t="s">
        <v>68</v>
      </c>
      <c r="C31" s="23">
        <v>2669</v>
      </c>
      <c r="D31" s="24">
        <v>4.18</v>
      </c>
      <c r="E31" s="24">
        <v>100</v>
      </c>
      <c r="F31" s="24">
        <v>6429.7</v>
      </c>
      <c r="G31" s="24">
        <v>10.07</v>
      </c>
      <c r="H31" s="24">
        <v>100</v>
      </c>
      <c r="I31" s="24">
        <v>81.2</v>
      </c>
      <c r="J31" s="24">
        <v>235.9</v>
      </c>
      <c r="K31" s="23">
        <v>2.71</v>
      </c>
      <c r="L31" s="24">
        <v>150.49600000000001</v>
      </c>
      <c r="M31" s="25">
        <v>0.23599999999999999</v>
      </c>
      <c r="N31" s="33">
        <v>170.3</v>
      </c>
      <c r="O31" s="24">
        <v>25622</v>
      </c>
      <c r="R31" s="45"/>
      <c r="U31" s="45"/>
      <c r="AD31" s="46"/>
    </row>
    <row r="32" spans="1:30" x14ac:dyDescent="0.25">
      <c r="A32" s="30" t="str">
        <f>VLOOKUP(B32,Холдинги!$A:$B,2,0)</f>
        <v>ЕМГ</v>
      </c>
      <c r="B32" s="31" t="s">
        <v>43</v>
      </c>
      <c r="C32" s="23">
        <v>2506.6999999999998</v>
      </c>
      <c r="D32" s="24">
        <v>3.92</v>
      </c>
      <c r="E32" s="24">
        <v>100</v>
      </c>
      <c r="F32" s="24">
        <v>6083</v>
      </c>
      <c r="G32" s="24">
        <v>9.52</v>
      </c>
      <c r="H32" s="24">
        <v>100</v>
      </c>
      <c r="I32" s="24">
        <v>65.599999999999994</v>
      </c>
      <c r="J32" s="24">
        <v>189.3</v>
      </c>
      <c r="K32" s="23">
        <v>2.06</v>
      </c>
      <c r="L32" s="24">
        <v>114.258</v>
      </c>
      <c r="M32" s="25">
        <v>0.17899999999999999</v>
      </c>
      <c r="N32" s="33">
        <v>486.7</v>
      </c>
      <c r="O32" s="24">
        <v>55603.6</v>
      </c>
      <c r="R32" s="45"/>
      <c r="U32" s="45"/>
      <c r="AD32" s="46"/>
    </row>
    <row r="33" spans="1:30" x14ac:dyDescent="0.25">
      <c r="A33" s="30" t="str">
        <f>VLOOKUP(B33,Холдинги!$A:$B,2,0)</f>
        <v>РМГ</v>
      </c>
      <c r="B33" s="31" t="s">
        <v>16</v>
      </c>
      <c r="C33" s="23">
        <v>1870.2</v>
      </c>
      <c r="D33" s="24">
        <v>2.93</v>
      </c>
      <c r="E33" s="24">
        <v>100</v>
      </c>
      <c r="F33" s="24">
        <v>5165.1000000000004</v>
      </c>
      <c r="G33" s="24">
        <v>8.09</v>
      </c>
      <c r="H33" s="24">
        <v>100</v>
      </c>
      <c r="I33" s="24">
        <v>57.8</v>
      </c>
      <c r="J33" s="24">
        <v>146.4</v>
      </c>
      <c r="K33" s="23">
        <v>1.35</v>
      </c>
      <c r="L33" s="24">
        <v>75.022000000000006</v>
      </c>
      <c r="M33" s="25">
        <v>0.11700000000000001</v>
      </c>
      <c r="N33" s="33">
        <v>548.20000000000005</v>
      </c>
      <c r="O33" s="24">
        <v>41125</v>
      </c>
      <c r="R33" s="45"/>
      <c r="U33" s="45"/>
      <c r="AD33" s="46"/>
    </row>
    <row r="34" spans="1:30" x14ac:dyDescent="0.25">
      <c r="A34" s="30" t="str">
        <f>VLOOKUP(B34,Холдинги!$A:$B,2,0)</f>
        <v>Ру медиа</v>
      </c>
      <c r="B34" s="31" t="s">
        <v>6</v>
      </c>
      <c r="C34" s="23">
        <v>2166.4</v>
      </c>
      <c r="D34" s="24">
        <v>3.39</v>
      </c>
      <c r="E34" s="24">
        <v>100</v>
      </c>
      <c r="F34" s="24">
        <v>5062.8999999999996</v>
      </c>
      <c r="G34" s="24">
        <v>7.93</v>
      </c>
      <c r="H34" s="24">
        <v>100</v>
      </c>
      <c r="I34" s="24">
        <v>56</v>
      </c>
      <c r="J34" s="24">
        <v>167.8</v>
      </c>
      <c r="K34" s="23">
        <v>1.52</v>
      </c>
      <c r="L34" s="24">
        <v>84.292000000000002</v>
      </c>
      <c r="M34" s="25">
        <v>0.13200000000000001</v>
      </c>
      <c r="N34" s="33">
        <v>661.9</v>
      </c>
      <c r="O34" s="24">
        <v>55789.3</v>
      </c>
      <c r="R34" s="45"/>
      <c r="U34" s="45"/>
      <c r="AD34" s="46"/>
    </row>
    <row r="35" spans="1:30" x14ac:dyDescent="0.25">
      <c r="A35" s="30" t="e">
        <f>VLOOKUP(B35,Холдинги!$A:$B,2,0)</f>
        <v>#N/A</v>
      </c>
      <c r="B35" s="31" t="s">
        <v>110</v>
      </c>
      <c r="C35" s="23">
        <v>2179.4</v>
      </c>
      <c r="D35" s="24">
        <v>3.41</v>
      </c>
      <c r="E35" s="24">
        <v>100</v>
      </c>
      <c r="F35" s="24">
        <v>4942.5</v>
      </c>
      <c r="G35" s="24">
        <v>7.74</v>
      </c>
      <c r="H35" s="24">
        <v>100</v>
      </c>
      <c r="I35" s="24">
        <v>65.7</v>
      </c>
      <c r="J35" s="24">
        <v>202.7</v>
      </c>
      <c r="K35" s="23">
        <v>1.79</v>
      </c>
      <c r="L35" s="24">
        <v>99.367000000000004</v>
      </c>
      <c r="M35" s="25">
        <v>0.156</v>
      </c>
      <c r="N35" s="34">
        <v>142.5</v>
      </c>
      <c r="O35" s="24">
        <v>14158.3</v>
      </c>
      <c r="R35" s="45"/>
      <c r="U35" s="45"/>
      <c r="AD35" s="46"/>
    </row>
    <row r="36" spans="1:30" x14ac:dyDescent="0.25">
      <c r="A36" s="30" t="str">
        <f>VLOOKUP(B36,Холдинги!$A:$B,2,0)</f>
        <v>ГПМ</v>
      </c>
      <c r="B36" s="31" t="s">
        <v>9</v>
      </c>
      <c r="C36" s="23">
        <v>1780.6</v>
      </c>
      <c r="D36" s="24">
        <v>2.79</v>
      </c>
      <c r="E36" s="24">
        <v>100</v>
      </c>
      <c r="F36" s="24">
        <v>4788.6000000000004</v>
      </c>
      <c r="G36" s="24">
        <v>7.5</v>
      </c>
      <c r="H36" s="24">
        <v>100</v>
      </c>
      <c r="I36" s="24">
        <v>54.6</v>
      </c>
      <c r="J36" s="24">
        <v>142.19999999999999</v>
      </c>
      <c r="K36" s="23">
        <v>1.22</v>
      </c>
      <c r="L36" s="24">
        <v>67.573999999999998</v>
      </c>
      <c r="M36" s="25">
        <v>0.106</v>
      </c>
      <c r="N36" s="34">
        <v>534</v>
      </c>
      <c r="O36" s="24">
        <v>36083.300000000003</v>
      </c>
      <c r="R36" s="45"/>
      <c r="U36" s="45"/>
      <c r="AD36" s="46"/>
    </row>
    <row r="37" spans="1:30" x14ac:dyDescent="0.25">
      <c r="A37" s="30" t="str">
        <f>VLOOKUP(B37,Холдинги!$A:$B,2,0)</f>
        <v>Другие</v>
      </c>
      <c r="B37" s="31" t="s">
        <v>42</v>
      </c>
      <c r="C37" s="23">
        <v>1818.8</v>
      </c>
      <c r="D37" s="24">
        <v>2.85</v>
      </c>
      <c r="E37" s="24">
        <v>100</v>
      </c>
      <c r="F37" s="24">
        <v>4606.5</v>
      </c>
      <c r="G37" s="24">
        <v>7.21</v>
      </c>
      <c r="H37" s="24">
        <v>100</v>
      </c>
      <c r="I37" s="24">
        <v>67.7</v>
      </c>
      <c r="J37" s="24">
        <v>187.1</v>
      </c>
      <c r="K37" s="23">
        <v>1.54</v>
      </c>
      <c r="L37" s="24">
        <v>85.525999999999996</v>
      </c>
      <c r="M37" s="25">
        <v>0.13400000000000001</v>
      </c>
      <c r="N37" s="33">
        <v>485.7</v>
      </c>
      <c r="O37" s="24">
        <v>41541.699999999997</v>
      </c>
      <c r="R37" s="45"/>
      <c r="U37" s="45"/>
      <c r="AD37" s="46"/>
    </row>
    <row r="38" spans="1:30" x14ac:dyDescent="0.25">
      <c r="A38" s="30" t="str">
        <f>VLOOKUP(B38,Холдинги!$A:$B,2,0)</f>
        <v>ММХ</v>
      </c>
      <c r="B38" s="31" t="s">
        <v>32</v>
      </c>
      <c r="C38" s="23">
        <v>1528.1</v>
      </c>
      <c r="D38" s="24">
        <v>2.39</v>
      </c>
      <c r="E38" s="24">
        <v>100</v>
      </c>
      <c r="F38" s="24">
        <v>4507.6000000000004</v>
      </c>
      <c r="G38" s="24">
        <v>7.06</v>
      </c>
      <c r="H38" s="24">
        <v>100</v>
      </c>
      <c r="I38" s="24">
        <v>52.7</v>
      </c>
      <c r="J38" s="24">
        <v>125</v>
      </c>
      <c r="K38" s="23">
        <v>1.01</v>
      </c>
      <c r="L38" s="24">
        <v>55.896999999999998</v>
      </c>
      <c r="M38" s="25">
        <v>8.7999999999999995E-2</v>
      </c>
      <c r="N38" s="33">
        <v>444.8</v>
      </c>
      <c r="O38" s="24">
        <v>24865.7</v>
      </c>
      <c r="R38" s="45"/>
      <c r="U38" s="45"/>
      <c r="AD38" s="46"/>
    </row>
    <row r="39" spans="1:30" x14ac:dyDescent="0.25">
      <c r="A39" s="30" t="e">
        <f>VLOOKUP(B39,Холдинги!$A:$B,2,0)</f>
        <v>#N/A</v>
      </c>
      <c r="B39" s="31" t="s">
        <v>127</v>
      </c>
      <c r="C39" s="23">
        <v>1361.9</v>
      </c>
      <c r="D39" s="24">
        <v>2.13</v>
      </c>
      <c r="E39" s="24">
        <v>100</v>
      </c>
      <c r="F39" s="24">
        <v>3349</v>
      </c>
      <c r="G39" s="24">
        <v>5.24</v>
      </c>
      <c r="H39" s="24">
        <v>100</v>
      </c>
      <c r="I39" s="24">
        <v>43</v>
      </c>
      <c r="J39" s="24">
        <v>122.3</v>
      </c>
      <c r="K39" s="23">
        <v>0.73</v>
      </c>
      <c r="L39" s="24">
        <v>40.627000000000002</v>
      </c>
      <c r="M39" s="25">
        <v>6.4000000000000001E-2</v>
      </c>
      <c r="N39" s="33">
        <v>1885.2</v>
      </c>
      <c r="O39" s="24">
        <v>76591.7</v>
      </c>
      <c r="R39" s="45"/>
      <c r="U39" s="45"/>
      <c r="AD39" s="46"/>
    </row>
    <row r="40" spans="1:30" x14ac:dyDescent="0.25">
      <c r="A40" s="30" t="str">
        <f>VLOOKUP(B40,Холдинги!$A:$B,2,0)</f>
        <v>Другие</v>
      </c>
      <c r="B40" s="31" t="s">
        <v>69</v>
      </c>
      <c r="C40" s="23">
        <v>1127</v>
      </c>
      <c r="D40" s="24">
        <v>1.76</v>
      </c>
      <c r="E40" s="24">
        <v>100</v>
      </c>
      <c r="F40" s="24">
        <v>3165.4</v>
      </c>
      <c r="G40" s="24">
        <v>4.96</v>
      </c>
      <c r="H40" s="24">
        <v>100</v>
      </c>
      <c r="I40" s="24">
        <v>43.1</v>
      </c>
      <c r="J40" s="24">
        <v>107.4</v>
      </c>
      <c r="K40" s="23">
        <v>0.61</v>
      </c>
      <c r="L40" s="24">
        <v>33.738999999999997</v>
      </c>
      <c r="M40" s="25">
        <v>5.2999999999999999E-2</v>
      </c>
      <c r="N40" s="33">
        <v>98.2</v>
      </c>
      <c r="O40" s="24">
        <v>3312.5</v>
      </c>
      <c r="R40" s="45"/>
      <c r="U40" s="45"/>
      <c r="AD40" s="46"/>
    </row>
    <row r="41" spans="1:30" x14ac:dyDescent="0.25">
      <c r="A41" s="30" t="e">
        <f>VLOOKUP(B41,Холдинги!$A:$B,2,0)</f>
        <v>#N/A</v>
      </c>
      <c r="B41" s="31" t="s">
        <v>109</v>
      </c>
      <c r="C41" s="23">
        <v>834</v>
      </c>
      <c r="D41" s="24">
        <v>1.31</v>
      </c>
      <c r="E41" s="24">
        <v>100</v>
      </c>
      <c r="F41" s="24">
        <v>2316.1</v>
      </c>
      <c r="G41" s="24">
        <v>3.63</v>
      </c>
      <c r="H41" s="24">
        <v>100</v>
      </c>
      <c r="I41" s="24">
        <v>49.4</v>
      </c>
      <c r="J41" s="24">
        <v>124.6</v>
      </c>
      <c r="K41" s="23">
        <v>0.52</v>
      </c>
      <c r="L41" s="24">
        <v>28.638999999999999</v>
      </c>
      <c r="M41" s="25">
        <v>4.4999999999999998E-2</v>
      </c>
      <c r="N41" s="33">
        <v>1023.8</v>
      </c>
      <c r="O41" s="24">
        <v>29320.2</v>
      </c>
      <c r="R41" s="45"/>
      <c r="U41" s="45"/>
      <c r="AD41" s="46"/>
    </row>
    <row r="42" spans="1:30" x14ac:dyDescent="0.25">
      <c r="A42" s="30" t="e">
        <f>VLOOKUP(B42,Холдинги!$A:$B,2,0)</f>
        <v>#N/A</v>
      </c>
      <c r="B42" s="3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R42" s="45"/>
      <c r="U42" s="45"/>
      <c r="AD42" s="46"/>
    </row>
    <row r="43" spans="1:30" x14ac:dyDescent="0.25">
      <c r="A43" s="2"/>
      <c r="C43" s="4"/>
      <c r="D43" s="5"/>
      <c r="E43" s="5"/>
      <c r="F43" s="4"/>
      <c r="G43" s="5"/>
      <c r="H43" s="5"/>
      <c r="I43" s="5"/>
      <c r="J43" s="5"/>
      <c r="K43" s="5"/>
    </row>
    <row r="44" spans="1:30" x14ac:dyDescent="0.25">
      <c r="A44" s="2"/>
      <c r="C44" s="4"/>
      <c r="D44" s="5"/>
      <c r="E44" s="5"/>
      <c r="F44" s="4"/>
      <c r="G44" s="5"/>
      <c r="H44" s="5"/>
      <c r="I44" s="5"/>
      <c r="J44" s="5"/>
      <c r="K44" s="5"/>
    </row>
    <row r="45" spans="1:30" x14ac:dyDescent="0.25">
      <c r="A45" s="2"/>
      <c r="B45" s="18" t="s">
        <v>87</v>
      </c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B46" s="18" t="s">
        <v>88</v>
      </c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89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90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92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86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9" t="s">
        <v>91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9" t="s">
        <v>94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93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C54" s="4"/>
      <c r="D54" s="5"/>
      <c r="E54" s="5"/>
      <c r="F54" s="4"/>
      <c r="G54" s="5"/>
      <c r="H54" s="5"/>
      <c r="I54" s="5"/>
      <c r="J54" s="5"/>
      <c r="K54" s="5"/>
    </row>
  </sheetData>
  <autoFilter ref="A8:O8" xr:uid="{00000000-0009-0000-0000-000000000000}">
    <sortState xmlns:xlrd2="http://schemas.microsoft.com/office/spreadsheetml/2017/richdata2" ref="A9:O39">
      <sortCondition descending="1" ref="F8"/>
    </sortState>
  </autoFilter>
  <mergeCells count="1">
    <mergeCell ref="B7:E7"/>
  </mergeCells>
  <conditionalFormatting sqref="A9:O38">
    <cfRule type="expression" dxfId="185" priority="24">
      <formula>$A9="ГПМ"</formula>
    </cfRule>
  </conditionalFormatting>
  <conditionalFormatting sqref="B55:O479">
    <cfRule type="expression" dxfId="184" priority="22">
      <formula>$A55="ДРР"</formula>
    </cfRule>
  </conditionalFormatting>
  <conditionalFormatting sqref="B42">
    <cfRule type="expression" dxfId="183" priority="5">
      <formula>$A42="ГПМ"</formula>
    </cfRule>
  </conditionalFormatting>
  <conditionalFormatting sqref="C42:O42">
    <cfRule type="expression" dxfId="182" priority="4">
      <formula>$A42="ДРР"</formula>
    </cfRule>
  </conditionalFormatting>
  <conditionalFormatting sqref="A42">
    <cfRule type="expression" dxfId="181" priority="7">
      <formula>$A42="ГПМ"</formula>
    </cfRule>
  </conditionalFormatting>
  <conditionalFormatting sqref="C43:O53">
    <cfRule type="expression" dxfId="180" priority="6">
      <formula>$A43="ДРР"</formula>
    </cfRule>
  </conditionalFormatting>
  <conditionalFormatting sqref="A41:O41">
    <cfRule type="expression" dxfId="179" priority="3">
      <formula>$A41="ГПМ"</formula>
    </cfRule>
  </conditionalFormatting>
  <conditionalFormatting sqref="A40:O40">
    <cfRule type="expression" dxfId="178" priority="2">
      <formula>$A40="ГПМ"</formula>
    </cfRule>
  </conditionalFormatting>
  <conditionalFormatting sqref="A39:O39">
    <cfRule type="expression" dxfId="177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D54"/>
  <sheetViews>
    <sheetView topLeftCell="B1" zoomScale="60" zoomScaleNormal="60" workbookViewId="0">
      <selection activeCell="F5" sqref="F5"/>
    </sheetView>
  </sheetViews>
  <sheetFormatPr defaultColWidth="9.140625" defaultRowHeight="15" x14ac:dyDescent="0.25"/>
  <cols>
    <col min="1" max="1" width="11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123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112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138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120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77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125</v>
      </c>
      <c r="C9" s="23">
        <v>12984.8</v>
      </c>
      <c r="D9" s="24">
        <v>23.59</v>
      </c>
      <c r="E9" s="24">
        <v>96.3</v>
      </c>
      <c r="F9" s="23">
        <v>27352.799999999999</v>
      </c>
      <c r="G9" s="24">
        <v>49.69</v>
      </c>
      <c r="H9" s="24">
        <v>98</v>
      </c>
      <c r="I9" s="24">
        <v>80.099999999999994</v>
      </c>
      <c r="J9" s="24">
        <v>266.3</v>
      </c>
      <c r="K9" s="23">
        <v>14.73</v>
      </c>
      <c r="L9" s="24">
        <v>722.577</v>
      </c>
      <c r="M9" s="25">
        <v>1.3129999999999999</v>
      </c>
      <c r="N9" s="24">
        <v>461.6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40" t="s">
        <v>108</v>
      </c>
      <c r="C10" s="23">
        <v>12377.5</v>
      </c>
      <c r="D10" s="24">
        <v>22.48</v>
      </c>
      <c r="E10" s="24">
        <v>96.2</v>
      </c>
      <c r="F10" s="23">
        <v>26502.5</v>
      </c>
      <c r="G10" s="24">
        <v>48.14</v>
      </c>
      <c r="H10" s="24">
        <v>98</v>
      </c>
      <c r="I10" s="24">
        <v>77.3</v>
      </c>
      <c r="J10" s="24">
        <v>252.6</v>
      </c>
      <c r="K10" s="23">
        <v>13.54</v>
      </c>
      <c r="L10" s="24">
        <v>664.08500000000004</v>
      </c>
      <c r="M10" s="25">
        <v>1.206</v>
      </c>
      <c r="N10" s="24">
        <v>510.9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126</v>
      </c>
      <c r="C11" s="23">
        <v>12069</v>
      </c>
      <c r="D11" s="24">
        <v>21.92</v>
      </c>
      <c r="E11" s="24">
        <v>96.3</v>
      </c>
      <c r="F11" s="23">
        <v>26129.3</v>
      </c>
      <c r="G11" s="24">
        <v>47.47</v>
      </c>
      <c r="H11" s="24">
        <v>98</v>
      </c>
      <c r="I11" s="24">
        <v>75.900000000000006</v>
      </c>
      <c r="J11" s="24">
        <v>245.4</v>
      </c>
      <c r="K11" s="23">
        <v>12.97</v>
      </c>
      <c r="L11" s="24">
        <v>636.15200000000004</v>
      </c>
      <c r="M11" s="25">
        <v>1.1559999999999999</v>
      </c>
      <c r="N11" s="24">
        <v>571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ГПМ</v>
      </c>
      <c r="B12" s="31" t="s">
        <v>5</v>
      </c>
      <c r="C12" s="23">
        <v>7406.9</v>
      </c>
      <c r="D12" s="24">
        <v>13.46</v>
      </c>
      <c r="E12" s="24">
        <v>99.6</v>
      </c>
      <c r="F12" s="23">
        <v>18499.3</v>
      </c>
      <c r="G12" s="24">
        <v>33.61</v>
      </c>
      <c r="H12" s="24">
        <v>100</v>
      </c>
      <c r="I12" s="24">
        <v>57.2</v>
      </c>
      <c r="J12" s="24">
        <v>160.4</v>
      </c>
      <c r="K12" s="23">
        <v>6</v>
      </c>
      <c r="L12" s="24">
        <v>294.31799999999998</v>
      </c>
      <c r="M12" s="25">
        <v>0.53500000000000003</v>
      </c>
      <c r="N12" s="24">
        <v>661.3</v>
      </c>
      <c r="O12" s="24">
        <v>194642.9</v>
      </c>
      <c r="R12" s="45"/>
      <c r="U12" s="45"/>
      <c r="AD12" s="46"/>
    </row>
    <row r="13" spans="1:30" ht="17.25" customHeight="1" x14ac:dyDescent="0.25">
      <c r="A13" s="30" t="str">
        <f>VLOOKUP(B13,Холдинги!$A:$B,2,0)</f>
        <v>ЕМГ</v>
      </c>
      <c r="B13" s="31" t="s">
        <v>98</v>
      </c>
      <c r="C13" s="23">
        <v>7123.4</v>
      </c>
      <c r="D13" s="24">
        <v>12.94</v>
      </c>
      <c r="E13" s="24">
        <v>99.3</v>
      </c>
      <c r="F13" s="23">
        <v>18011.400000000001</v>
      </c>
      <c r="G13" s="24">
        <v>32.72</v>
      </c>
      <c r="H13" s="24">
        <v>100</v>
      </c>
      <c r="I13" s="24">
        <v>60.6</v>
      </c>
      <c r="J13" s="24">
        <v>167.9</v>
      </c>
      <c r="K13" s="23">
        <v>6.11</v>
      </c>
      <c r="L13" s="24">
        <v>299.97000000000003</v>
      </c>
      <c r="M13" s="25">
        <v>0.54500000000000004</v>
      </c>
      <c r="N13" s="24">
        <v>595.29999999999995</v>
      </c>
      <c r="O13" s="24">
        <v>178566.7</v>
      </c>
      <c r="R13" s="45"/>
      <c r="U13" s="45"/>
      <c r="AD13" s="46"/>
    </row>
    <row r="14" spans="1:30" ht="17.25" customHeight="1" x14ac:dyDescent="0.25">
      <c r="A14" s="30" t="str">
        <f>VLOOKUP(B14,Холдинги!$A:$B,2,0)</f>
        <v>ЕМГ</v>
      </c>
      <c r="B14" s="31" t="s">
        <v>11</v>
      </c>
      <c r="C14" s="23">
        <v>6895.6</v>
      </c>
      <c r="D14" s="24">
        <v>12.53</v>
      </c>
      <c r="E14" s="24">
        <v>93</v>
      </c>
      <c r="F14" s="23">
        <v>16160</v>
      </c>
      <c r="G14" s="24">
        <v>29.36</v>
      </c>
      <c r="H14" s="24">
        <v>94</v>
      </c>
      <c r="I14" s="24">
        <v>68.599999999999994</v>
      </c>
      <c r="J14" s="24">
        <v>205</v>
      </c>
      <c r="K14" s="23">
        <v>6.7</v>
      </c>
      <c r="L14" s="24">
        <v>328.65899999999999</v>
      </c>
      <c r="M14" s="25">
        <v>0.59699999999999998</v>
      </c>
      <c r="N14" s="24">
        <v>768.4</v>
      </c>
      <c r="O14" s="24">
        <v>252550</v>
      </c>
      <c r="R14" s="45"/>
      <c r="U14" s="45"/>
      <c r="AD14" s="46"/>
    </row>
    <row r="15" spans="1:30" ht="17.25" customHeight="1" x14ac:dyDescent="0.25">
      <c r="A15" s="30" t="str">
        <f>VLOOKUP(B15,Холдинги!$A:$B,2,0)</f>
        <v>РМГ</v>
      </c>
      <c r="B15" s="31" t="s">
        <v>31</v>
      </c>
      <c r="C15" s="23">
        <v>6161.3</v>
      </c>
      <c r="D15" s="24">
        <v>11.19</v>
      </c>
      <c r="E15" s="24">
        <v>98</v>
      </c>
      <c r="F15" s="23">
        <v>15438.3</v>
      </c>
      <c r="G15" s="24">
        <v>28.04</v>
      </c>
      <c r="H15" s="24">
        <v>99</v>
      </c>
      <c r="I15" s="24">
        <v>68.900000000000006</v>
      </c>
      <c r="J15" s="24">
        <v>192.6</v>
      </c>
      <c r="K15" s="23">
        <v>6.01</v>
      </c>
      <c r="L15" s="24">
        <v>294.92399999999998</v>
      </c>
      <c r="M15" s="25">
        <v>0.53600000000000003</v>
      </c>
      <c r="N15" s="24">
        <v>584.6</v>
      </c>
      <c r="O15" s="24">
        <v>172416.7</v>
      </c>
      <c r="R15" s="45"/>
      <c r="U15" s="45"/>
      <c r="AD15" s="46"/>
    </row>
    <row r="16" spans="1:30" ht="17.25" customHeight="1" x14ac:dyDescent="0.25">
      <c r="A16" s="30" t="str">
        <f>VLOOKUP(B16,Холдинги!$A:$B,2,0)</f>
        <v>ЕМГ</v>
      </c>
      <c r="B16" s="31" t="s">
        <v>29</v>
      </c>
      <c r="C16" s="23">
        <v>6042.1</v>
      </c>
      <c r="D16" s="24">
        <v>10.98</v>
      </c>
      <c r="E16" s="24">
        <v>100</v>
      </c>
      <c r="F16" s="23">
        <v>15073.8</v>
      </c>
      <c r="G16" s="24">
        <v>27.38</v>
      </c>
      <c r="H16" s="24">
        <v>101</v>
      </c>
      <c r="I16" s="24">
        <v>69.2</v>
      </c>
      <c r="J16" s="24">
        <v>194.2</v>
      </c>
      <c r="K16" s="23">
        <v>5.92</v>
      </c>
      <c r="L16" s="24">
        <v>290.33800000000002</v>
      </c>
      <c r="M16" s="25">
        <v>0.52700000000000002</v>
      </c>
      <c r="N16" s="24">
        <v>507.1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5218.6000000000004</v>
      </c>
      <c r="D17" s="24">
        <v>9.48</v>
      </c>
      <c r="E17" s="24">
        <v>100.1</v>
      </c>
      <c r="F17" s="23">
        <v>13884.9</v>
      </c>
      <c r="G17" s="24">
        <v>25.22</v>
      </c>
      <c r="H17" s="24">
        <v>101</v>
      </c>
      <c r="I17" s="24">
        <v>72.599999999999994</v>
      </c>
      <c r="J17" s="24">
        <v>190.9</v>
      </c>
      <c r="K17" s="23">
        <v>5.36</v>
      </c>
      <c r="L17" s="24">
        <v>262.92500000000001</v>
      </c>
      <c r="M17" s="25">
        <v>0.47799999999999998</v>
      </c>
      <c r="N17" s="24">
        <v>483.2</v>
      </c>
      <c r="O17" s="24">
        <v>127041.7</v>
      </c>
      <c r="R17" s="45"/>
      <c r="U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4724.2</v>
      </c>
      <c r="D18" s="24">
        <v>8.58</v>
      </c>
      <c r="E18" s="24">
        <v>100.4</v>
      </c>
      <c r="F18" s="23">
        <v>12075.5</v>
      </c>
      <c r="G18" s="24">
        <v>21.94</v>
      </c>
      <c r="H18" s="24">
        <v>101</v>
      </c>
      <c r="I18" s="24">
        <v>66.7</v>
      </c>
      <c r="J18" s="24">
        <v>182.8</v>
      </c>
      <c r="K18" s="23">
        <v>4.46</v>
      </c>
      <c r="L18" s="24">
        <v>218.94300000000001</v>
      </c>
      <c r="M18" s="25">
        <v>0.39800000000000002</v>
      </c>
      <c r="N18" s="24">
        <v>601.1</v>
      </c>
      <c r="O18" s="24">
        <v>131608.70000000001</v>
      </c>
      <c r="R18" s="45"/>
      <c r="U18" s="45"/>
      <c r="AD18" s="46"/>
    </row>
    <row r="19" spans="1:30" ht="17.25" customHeight="1" x14ac:dyDescent="0.25">
      <c r="A19" s="30" t="str">
        <f>VLOOKUP(B19,Холдинги!$A:$B,2,0)</f>
        <v>ГПМ</v>
      </c>
      <c r="B19" s="31" t="s">
        <v>35</v>
      </c>
      <c r="C19" s="23">
        <v>3623.5</v>
      </c>
      <c r="D19" s="24">
        <v>6.58</v>
      </c>
      <c r="E19" s="24">
        <v>94.5</v>
      </c>
      <c r="F19" s="23">
        <v>9932.6</v>
      </c>
      <c r="G19" s="24">
        <v>18.04</v>
      </c>
      <c r="H19" s="24">
        <v>96</v>
      </c>
      <c r="I19" s="24">
        <v>54.2</v>
      </c>
      <c r="J19" s="24">
        <v>138.4</v>
      </c>
      <c r="K19" s="23">
        <v>2.78</v>
      </c>
      <c r="L19" s="24">
        <v>136.41900000000001</v>
      </c>
      <c r="M19" s="25">
        <v>0.248</v>
      </c>
      <c r="N19" s="24">
        <v>615.20000000000005</v>
      </c>
      <c r="O19" s="24">
        <v>83928.6</v>
      </c>
      <c r="R19" s="45"/>
      <c r="U19" s="45"/>
      <c r="AD19" s="46"/>
    </row>
    <row r="20" spans="1:30" x14ac:dyDescent="0.25">
      <c r="A20" s="30" t="str">
        <f>VLOOKUP(B20,Холдинги!$A:$B,2,0)</f>
        <v>ВГТРК</v>
      </c>
      <c r="B20" s="31" t="s">
        <v>7</v>
      </c>
      <c r="C20" s="23">
        <v>4977.6000000000004</v>
      </c>
      <c r="D20" s="24">
        <v>9.0399999999999991</v>
      </c>
      <c r="E20" s="24">
        <v>102.3</v>
      </c>
      <c r="F20" s="23">
        <v>9675.4</v>
      </c>
      <c r="G20" s="24">
        <v>17.579999999999998</v>
      </c>
      <c r="H20" s="24">
        <v>100</v>
      </c>
      <c r="I20" s="24">
        <v>92.2</v>
      </c>
      <c r="J20" s="24">
        <v>332.2</v>
      </c>
      <c r="K20" s="23">
        <v>6.5</v>
      </c>
      <c r="L20" s="24">
        <v>318.82600000000002</v>
      </c>
      <c r="M20" s="25">
        <v>0.57899999999999996</v>
      </c>
      <c r="N20" s="24">
        <v>173.3</v>
      </c>
      <c r="O20" s="24">
        <v>55265.599999999999</v>
      </c>
      <c r="R20" s="45"/>
      <c r="U20" s="45"/>
      <c r="AD20" s="46"/>
    </row>
    <row r="21" spans="1:30" x14ac:dyDescent="0.25">
      <c r="A21" s="30" t="str">
        <f>VLOOKUP(B21,Холдинги!$A:$B,2,0)</f>
        <v>ВГТРК</v>
      </c>
      <c r="B21" s="31" t="s">
        <v>17</v>
      </c>
      <c r="C21" s="23">
        <v>3740.3</v>
      </c>
      <c r="D21" s="24">
        <v>6.79</v>
      </c>
      <c r="E21" s="24">
        <v>103.1</v>
      </c>
      <c r="F21" s="23">
        <v>9382.7000000000007</v>
      </c>
      <c r="G21" s="24">
        <v>17.04</v>
      </c>
      <c r="H21" s="24">
        <v>102</v>
      </c>
      <c r="I21" s="24">
        <v>56.1</v>
      </c>
      <c r="J21" s="24">
        <v>156.6</v>
      </c>
      <c r="K21" s="23">
        <v>2.97</v>
      </c>
      <c r="L21" s="24">
        <v>145.72800000000001</v>
      </c>
      <c r="M21" s="25">
        <v>0.26500000000000001</v>
      </c>
      <c r="N21" s="24">
        <v>395.4</v>
      </c>
      <c r="O21" s="24">
        <v>57627.1</v>
      </c>
      <c r="R21" s="45"/>
      <c r="U21" s="45"/>
      <c r="AD21" s="46"/>
    </row>
    <row r="22" spans="1:30" x14ac:dyDescent="0.25">
      <c r="A22" s="30" t="str">
        <f>VLOOKUP(B22,Холдинги!$A:$B,2,0)</f>
        <v>ГПМ</v>
      </c>
      <c r="B22" s="31" t="s">
        <v>27</v>
      </c>
      <c r="C22" s="23">
        <v>3214.1</v>
      </c>
      <c r="D22" s="24">
        <v>5.84</v>
      </c>
      <c r="E22" s="24">
        <v>86.2</v>
      </c>
      <c r="F22" s="23">
        <v>8275.9</v>
      </c>
      <c r="G22" s="24">
        <v>15.03</v>
      </c>
      <c r="H22" s="24">
        <v>89</v>
      </c>
      <c r="I22" s="24">
        <v>54.2</v>
      </c>
      <c r="J22" s="24">
        <v>147.30000000000001</v>
      </c>
      <c r="K22" s="23">
        <v>2.4700000000000002</v>
      </c>
      <c r="L22" s="24">
        <v>120.95</v>
      </c>
      <c r="M22" s="25">
        <v>0.22</v>
      </c>
      <c r="N22" s="24">
        <v>865.8</v>
      </c>
      <c r="O22" s="24">
        <v>104720.2</v>
      </c>
      <c r="R22" s="45"/>
      <c r="U22" s="45"/>
      <c r="AD22" s="46"/>
    </row>
    <row r="23" spans="1:30" x14ac:dyDescent="0.25">
      <c r="A23" s="30" t="str">
        <f>VLOOKUP(B23,Холдинги!$A:$B,2,0)</f>
        <v>ММХ</v>
      </c>
      <c r="B23" s="31" t="s">
        <v>19</v>
      </c>
      <c r="C23" s="23">
        <v>2891.3</v>
      </c>
      <c r="D23" s="24">
        <v>5.25</v>
      </c>
      <c r="E23" s="24">
        <v>98.5</v>
      </c>
      <c r="F23" s="23">
        <v>7705</v>
      </c>
      <c r="G23" s="24">
        <v>14</v>
      </c>
      <c r="H23" s="24">
        <v>97</v>
      </c>
      <c r="I23" s="24">
        <v>66.7</v>
      </c>
      <c r="J23" s="24">
        <v>175.2</v>
      </c>
      <c r="K23" s="23">
        <v>2.73</v>
      </c>
      <c r="L23" s="24">
        <v>133.88200000000001</v>
      </c>
      <c r="M23" s="25">
        <v>0.24299999999999999</v>
      </c>
      <c r="N23" s="24">
        <v>548.29999999999995</v>
      </c>
      <c r="O23" s="24">
        <v>73408.3</v>
      </c>
      <c r="R23" s="45"/>
      <c r="U23" s="45"/>
      <c r="AD23" s="46"/>
    </row>
    <row r="24" spans="1:30" x14ac:dyDescent="0.25">
      <c r="A24" s="30" t="str">
        <f>VLOOKUP(B24,Холдинги!$A:$B,2,0)</f>
        <v>РМГ</v>
      </c>
      <c r="B24" s="31" t="s">
        <v>44</v>
      </c>
      <c r="C24" s="23">
        <v>2592.6</v>
      </c>
      <c r="D24" s="24">
        <v>4.71</v>
      </c>
      <c r="E24" s="24">
        <v>88.9</v>
      </c>
      <c r="F24" s="23">
        <v>7630.8</v>
      </c>
      <c r="G24" s="24">
        <v>13.86</v>
      </c>
      <c r="H24" s="24">
        <v>93</v>
      </c>
      <c r="I24" s="24">
        <v>45.2</v>
      </c>
      <c r="J24" s="24">
        <v>107.4</v>
      </c>
      <c r="K24" s="23">
        <v>1.66</v>
      </c>
      <c r="L24" s="24">
        <v>81.34</v>
      </c>
      <c r="M24" s="25">
        <v>0.14799999999999999</v>
      </c>
      <c r="N24" s="24">
        <v>426.2</v>
      </c>
      <c r="O24" s="24">
        <v>34666.699999999997</v>
      </c>
      <c r="R24" s="45"/>
      <c r="U24" s="45"/>
      <c r="AD24" s="46"/>
    </row>
    <row r="25" spans="1:30" x14ac:dyDescent="0.25">
      <c r="A25" s="30" t="str">
        <f>VLOOKUP(B25,Холдинги!$A:$B,2,0)</f>
        <v>ВГТРК</v>
      </c>
      <c r="B25" s="31" t="s">
        <v>24</v>
      </c>
      <c r="C25" s="23">
        <v>3433.4</v>
      </c>
      <c r="D25" s="24">
        <v>6.24</v>
      </c>
      <c r="E25" s="24">
        <v>101.7</v>
      </c>
      <c r="F25" s="23">
        <v>7390.2</v>
      </c>
      <c r="G25" s="24">
        <v>13.42</v>
      </c>
      <c r="H25" s="24">
        <v>100</v>
      </c>
      <c r="I25" s="24">
        <v>105.4</v>
      </c>
      <c r="J25" s="24">
        <v>342.9</v>
      </c>
      <c r="K25" s="23">
        <v>5.12</v>
      </c>
      <c r="L25" s="24">
        <v>251.40700000000001</v>
      </c>
      <c r="M25" s="25">
        <v>0.45700000000000002</v>
      </c>
      <c r="N25" s="24">
        <v>281.60000000000002</v>
      </c>
      <c r="O25" s="24">
        <v>70802.8</v>
      </c>
      <c r="R25" s="45"/>
      <c r="U25" s="45"/>
      <c r="AD25" s="46"/>
    </row>
    <row r="26" spans="1:30" x14ac:dyDescent="0.25">
      <c r="A26" s="30" t="str">
        <f>VLOOKUP(B26,Холдинги!$A:$B,2,0)</f>
        <v>Крутой Медиа</v>
      </c>
      <c r="B26" s="31" t="s">
        <v>15</v>
      </c>
      <c r="C26" s="23">
        <v>2555.3000000000002</v>
      </c>
      <c r="D26" s="24">
        <v>4.6399999999999997</v>
      </c>
      <c r="E26" s="24">
        <v>89.4</v>
      </c>
      <c r="F26" s="23">
        <v>7027.2</v>
      </c>
      <c r="G26" s="24">
        <v>12.77</v>
      </c>
      <c r="H26" s="24">
        <v>91</v>
      </c>
      <c r="I26" s="24">
        <v>51.2</v>
      </c>
      <c r="J26" s="24">
        <v>130.5</v>
      </c>
      <c r="K26" s="23">
        <v>1.85</v>
      </c>
      <c r="L26" s="24">
        <v>90.942999999999998</v>
      </c>
      <c r="M26" s="25">
        <v>0.16500000000000001</v>
      </c>
      <c r="N26" s="24">
        <v>818.7</v>
      </c>
      <c r="O26" s="24">
        <v>74458.3</v>
      </c>
      <c r="R26" s="45"/>
      <c r="U26" s="45"/>
      <c r="AD26" s="46"/>
    </row>
    <row r="27" spans="1:30" x14ac:dyDescent="0.25">
      <c r="A27" s="30" t="str">
        <f>VLOOKUP(B27,Холдинги!$A:$B,2,0)</f>
        <v>ЕМГ</v>
      </c>
      <c r="B27" s="31" t="s">
        <v>36</v>
      </c>
      <c r="C27" s="23">
        <v>2323.5</v>
      </c>
      <c r="D27" s="24">
        <v>4.22</v>
      </c>
      <c r="E27" s="24">
        <v>97.7</v>
      </c>
      <c r="F27" s="23">
        <v>6117.9</v>
      </c>
      <c r="G27" s="24">
        <v>11.11</v>
      </c>
      <c r="H27" s="24">
        <v>98</v>
      </c>
      <c r="I27" s="24">
        <v>69.2</v>
      </c>
      <c r="J27" s="24">
        <v>183.8</v>
      </c>
      <c r="K27" s="23">
        <v>2.27</v>
      </c>
      <c r="L27" s="24">
        <v>111.577</v>
      </c>
      <c r="M27" s="25">
        <v>0.20300000000000001</v>
      </c>
      <c r="N27" s="24">
        <v>473</v>
      </c>
      <c r="O27" s="24">
        <v>52781</v>
      </c>
      <c r="R27" s="45"/>
      <c r="U27" s="45"/>
      <c r="AD27" s="46"/>
    </row>
    <row r="28" spans="1:30" x14ac:dyDescent="0.25">
      <c r="A28" s="30" t="str">
        <f>VLOOKUP(B28,Холдинги!$A:$B,2,0)</f>
        <v>ГПМ</v>
      </c>
      <c r="B28" s="31" t="s">
        <v>12</v>
      </c>
      <c r="C28" s="23">
        <v>2004.4</v>
      </c>
      <c r="D28" s="24">
        <v>3.64</v>
      </c>
      <c r="E28" s="24">
        <v>88.3</v>
      </c>
      <c r="F28" s="23">
        <v>5879.6</v>
      </c>
      <c r="G28" s="24">
        <v>10.68</v>
      </c>
      <c r="H28" s="24">
        <v>92</v>
      </c>
      <c r="I28" s="24">
        <v>60.7</v>
      </c>
      <c r="J28" s="24">
        <v>144.80000000000001</v>
      </c>
      <c r="K28" s="23">
        <v>1.72</v>
      </c>
      <c r="L28" s="24">
        <v>84.465000000000003</v>
      </c>
      <c r="M28" s="25">
        <v>0.153</v>
      </c>
      <c r="N28" s="24">
        <v>719.4</v>
      </c>
      <c r="O28" s="24">
        <v>60761.9</v>
      </c>
      <c r="R28" s="45"/>
      <c r="U28" s="45"/>
      <c r="AD28" s="46"/>
    </row>
    <row r="29" spans="1:30" x14ac:dyDescent="0.25">
      <c r="A29" s="30" t="str">
        <f>VLOOKUP(B29,Холдинги!$A:$B,2,0)</f>
        <v>РМГ</v>
      </c>
      <c r="B29" s="31" t="s">
        <v>8</v>
      </c>
      <c r="C29" s="23">
        <v>2171.4</v>
      </c>
      <c r="D29" s="24">
        <v>3.94</v>
      </c>
      <c r="E29" s="24">
        <v>90.1</v>
      </c>
      <c r="F29" s="23">
        <v>5759.7</v>
      </c>
      <c r="G29" s="24">
        <v>10.46</v>
      </c>
      <c r="H29" s="24">
        <v>92</v>
      </c>
      <c r="I29" s="24">
        <v>69.3</v>
      </c>
      <c r="J29" s="24">
        <v>182.9</v>
      </c>
      <c r="K29" s="23">
        <v>2.13</v>
      </c>
      <c r="L29" s="24">
        <v>104.485</v>
      </c>
      <c r="M29" s="25">
        <v>0.19</v>
      </c>
      <c r="N29" s="24">
        <v>426.3</v>
      </c>
      <c r="O29" s="24">
        <v>44541.7</v>
      </c>
      <c r="R29" s="45"/>
      <c r="U29" s="45"/>
      <c r="AD29" s="46"/>
    </row>
    <row r="30" spans="1:30" x14ac:dyDescent="0.25">
      <c r="A30" s="30" t="str">
        <f>VLOOKUP(B30,Холдинги!$A:$B,2,0)</f>
        <v>РМГ</v>
      </c>
      <c r="B30" s="31" t="s">
        <v>22</v>
      </c>
      <c r="C30" s="23">
        <v>2179.1999999999998</v>
      </c>
      <c r="D30" s="24">
        <v>3.96</v>
      </c>
      <c r="E30" s="24">
        <v>97.4</v>
      </c>
      <c r="F30" s="23">
        <v>5442.1</v>
      </c>
      <c r="G30" s="24">
        <v>9.89</v>
      </c>
      <c r="H30" s="24">
        <v>97</v>
      </c>
      <c r="I30" s="24">
        <v>74.599999999999994</v>
      </c>
      <c r="J30" s="24">
        <v>209.1</v>
      </c>
      <c r="K30" s="23">
        <v>2.2999999999999998</v>
      </c>
      <c r="L30" s="24">
        <v>112.87</v>
      </c>
      <c r="M30" s="25">
        <v>0.20499999999999999</v>
      </c>
      <c r="N30" s="24">
        <v>487.7</v>
      </c>
      <c r="O30" s="24">
        <v>55041.7</v>
      </c>
      <c r="R30" s="45"/>
      <c r="U30" s="45"/>
      <c r="AD30" s="46"/>
    </row>
    <row r="31" spans="1:30" x14ac:dyDescent="0.25">
      <c r="A31" s="30" t="str">
        <f>VLOOKUP(B31,Холдинги!$A:$B,2,0)</f>
        <v>Другие</v>
      </c>
      <c r="B31" s="31" t="s">
        <v>68</v>
      </c>
      <c r="C31" s="23">
        <v>1977.6</v>
      </c>
      <c r="D31" s="24">
        <v>3.59</v>
      </c>
      <c r="E31" s="24">
        <v>86</v>
      </c>
      <c r="F31" s="23">
        <v>4972.8</v>
      </c>
      <c r="G31" s="24">
        <v>9.0299999999999994</v>
      </c>
      <c r="H31" s="24">
        <v>90</v>
      </c>
      <c r="I31" s="24">
        <v>88</v>
      </c>
      <c r="J31" s="24">
        <v>245</v>
      </c>
      <c r="K31" s="23">
        <v>2.46</v>
      </c>
      <c r="L31" s="24">
        <v>120.875</v>
      </c>
      <c r="M31" s="25">
        <v>0.22</v>
      </c>
      <c r="N31" s="24">
        <v>212</v>
      </c>
      <c r="O31" s="24">
        <v>25622</v>
      </c>
      <c r="R31" s="45"/>
      <c r="U31" s="45"/>
      <c r="AD31" s="46"/>
    </row>
    <row r="32" spans="1:30" x14ac:dyDescent="0.25">
      <c r="A32" s="30" t="str">
        <f>VLOOKUP(B32,Холдинги!$A:$B,2,0)</f>
        <v>ЕМГ</v>
      </c>
      <c r="B32" s="31" t="s">
        <v>43</v>
      </c>
      <c r="C32" s="23">
        <v>1841.6</v>
      </c>
      <c r="D32" s="24">
        <v>3.35</v>
      </c>
      <c r="E32" s="24">
        <v>85.2</v>
      </c>
      <c r="F32" s="23">
        <v>4478.5</v>
      </c>
      <c r="G32" s="24">
        <v>8.14</v>
      </c>
      <c r="H32" s="24">
        <v>85</v>
      </c>
      <c r="I32" s="24">
        <v>76.2</v>
      </c>
      <c r="J32" s="24">
        <v>219.5</v>
      </c>
      <c r="K32" s="23">
        <v>1.99</v>
      </c>
      <c r="L32" s="24">
        <v>97.51</v>
      </c>
      <c r="M32" s="25">
        <v>0.17699999999999999</v>
      </c>
      <c r="N32" s="24">
        <v>570.20000000000005</v>
      </c>
      <c r="O32" s="24">
        <v>55603.6</v>
      </c>
      <c r="R32" s="45"/>
      <c r="U32" s="45"/>
      <c r="AD32" s="46"/>
    </row>
    <row r="33" spans="1:30" x14ac:dyDescent="0.25">
      <c r="A33" s="30" t="str">
        <f>VLOOKUP(B33,Холдинги!$A:$B,2,0)</f>
        <v>Ру медиа</v>
      </c>
      <c r="B33" s="31" t="s">
        <v>6</v>
      </c>
      <c r="C33" s="23">
        <v>1891.9</v>
      </c>
      <c r="D33" s="24">
        <v>3.44</v>
      </c>
      <c r="E33" s="24">
        <v>101.3</v>
      </c>
      <c r="F33" s="23">
        <v>4264.3</v>
      </c>
      <c r="G33" s="24">
        <v>7.75</v>
      </c>
      <c r="H33" s="24">
        <v>98</v>
      </c>
      <c r="I33" s="24">
        <v>59.2</v>
      </c>
      <c r="J33" s="24">
        <v>183.9</v>
      </c>
      <c r="K33" s="23">
        <v>1.59</v>
      </c>
      <c r="L33" s="24">
        <v>77.807000000000002</v>
      </c>
      <c r="M33" s="25">
        <v>0.14099999999999999</v>
      </c>
      <c r="N33" s="24">
        <v>717</v>
      </c>
      <c r="O33" s="24">
        <v>55789.3</v>
      </c>
      <c r="R33" s="45"/>
      <c r="U33" s="45"/>
      <c r="AD33" s="46"/>
    </row>
    <row r="34" spans="1:30" x14ac:dyDescent="0.25">
      <c r="A34" s="30" t="str">
        <f>VLOOKUP(B34,Холдинги!$A:$B,2,0)</f>
        <v>РМГ</v>
      </c>
      <c r="B34" s="31" t="s">
        <v>16</v>
      </c>
      <c r="C34" s="23">
        <v>1448.8</v>
      </c>
      <c r="D34" s="24">
        <v>2.63</v>
      </c>
      <c r="E34" s="24">
        <v>89.9</v>
      </c>
      <c r="F34" s="23">
        <v>4162.8999999999996</v>
      </c>
      <c r="G34" s="24">
        <v>7.56</v>
      </c>
      <c r="H34" s="24">
        <v>94</v>
      </c>
      <c r="I34" s="24">
        <v>63.1</v>
      </c>
      <c r="J34" s="24">
        <v>153.69999999999999</v>
      </c>
      <c r="K34" s="23">
        <v>1.29</v>
      </c>
      <c r="L34" s="24">
        <v>63.48</v>
      </c>
      <c r="M34" s="25">
        <v>0.115</v>
      </c>
      <c r="N34" s="24">
        <v>647.79999999999995</v>
      </c>
      <c r="O34" s="24">
        <v>41125</v>
      </c>
      <c r="R34" s="45"/>
      <c r="U34" s="45"/>
      <c r="AD34" s="46"/>
    </row>
    <row r="35" spans="1:30" x14ac:dyDescent="0.25">
      <c r="A35" s="30" t="e">
        <f>VLOOKUP(B35,Холдинги!$A:$B,2,0)</f>
        <v>#N/A</v>
      </c>
      <c r="B35" s="31" t="s">
        <v>110</v>
      </c>
      <c r="C35" s="23">
        <v>1842</v>
      </c>
      <c r="D35" s="24">
        <v>3.35</v>
      </c>
      <c r="E35" s="24">
        <v>98.1</v>
      </c>
      <c r="F35" s="23">
        <v>4098.8999999999996</v>
      </c>
      <c r="G35" s="24">
        <v>7.45</v>
      </c>
      <c r="H35" s="24">
        <v>96</v>
      </c>
      <c r="I35" s="24">
        <v>71.7</v>
      </c>
      <c r="J35" s="24">
        <v>225.7</v>
      </c>
      <c r="K35" s="23">
        <v>1.87</v>
      </c>
      <c r="L35" s="24">
        <v>91.768000000000001</v>
      </c>
      <c r="M35" s="25">
        <v>0.16700000000000001</v>
      </c>
      <c r="N35" s="24">
        <v>154.30000000000001</v>
      </c>
      <c r="O35" s="24">
        <v>14158.3</v>
      </c>
      <c r="R35" s="45"/>
      <c r="U35" s="45"/>
      <c r="AD35" s="46"/>
    </row>
    <row r="36" spans="1:30" x14ac:dyDescent="0.25">
      <c r="A36" s="30" t="str">
        <f>VLOOKUP(B36,Холдинги!$A:$B,2,0)</f>
        <v>ГПМ</v>
      </c>
      <c r="B36" s="31" t="s">
        <v>9</v>
      </c>
      <c r="C36" s="23">
        <v>1389.3</v>
      </c>
      <c r="D36" s="24">
        <v>2.52</v>
      </c>
      <c r="E36" s="24">
        <v>90.5</v>
      </c>
      <c r="F36" s="23">
        <v>3859.6</v>
      </c>
      <c r="G36" s="24">
        <v>7.01</v>
      </c>
      <c r="H36" s="24">
        <v>94</v>
      </c>
      <c r="I36" s="24">
        <v>60.6</v>
      </c>
      <c r="J36" s="24">
        <v>152.80000000000001</v>
      </c>
      <c r="K36" s="23">
        <v>1.19</v>
      </c>
      <c r="L36" s="24">
        <v>58.491999999999997</v>
      </c>
      <c r="M36" s="25">
        <v>0.106</v>
      </c>
      <c r="N36" s="24">
        <v>616.9</v>
      </c>
      <c r="O36" s="24">
        <v>36083.300000000003</v>
      </c>
      <c r="R36" s="45"/>
      <c r="U36" s="45"/>
      <c r="AD36" s="46"/>
    </row>
    <row r="37" spans="1:30" x14ac:dyDescent="0.25">
      <c r="A37" s="30" t="str">
        <f>VLOOKUP(B37,Холдинги!$A:$B,2,0)</f>
        <v>ММХ</v>
      </c>
      <c r="B37" s="31" t="s">
        <v>32</v>
      </c>
      <c r="C37" s="23">
        <v>1220.4000000000001</v>
      </c>
      <c r="D37" s="24">
        <v>2.2200000000000002</v>
      </c>
      <c r="E37" s="24">
        <v>92.7</v>
      </c>
      <c r="F37" s="23">
        <v>3702.9</v>
      </c>
      <c r="G37" s="24">
        <v>6.73</v>
      </c>
      <c r="H37" s="24">
        <v>95</v>
      </c>
      <c r="I37" s="24">
        <v>57.6</v>
      </c>
      <c r="J37" s="24">
        <v>132.9</v>
      </c>
      <c r="K37" s="23">
        <v>1</v>
      </c>
      <c r="L37" s="24">
        <v>48.838000000000001</v>
      </c>
      <c r="M37" s="25">
        <v>8.8999999999999996E-2</v>
      </c>
      <c r="N37" s="24">
        <v>509.1</v>
      </c>
      <c r="O37" s="24">
        <v>24865.7</v>
      </c>
      <c r="R37" s="45"/>
      <c r="U37" s="45"/>
      <c r="AD37" s="46"/>
    </row>
    <row r="38" spans="1:30" x14ac:dyDescent="0.25">
      <c r="A38" s="30" t="str">
        <f>VLOOKUP(B38,Холдинги!$A:$B,2,0)</f>
        <v>Другие</v>
      </c>
      <c r="B38" s="31" t="s">
        <v>42</v>
      </c>
      <c r="C38" s="23">
        <v>1433</v>
      </c>
      <c r="D38" s="24">
        <v>2.6</v>
      </c>
      <c r="E38" s="24">
        <v>91.4</v>
      </c>
      <c r="F38" s="23">
        <v>3622.6</v>
      </c>
      <c r="G38" s="24">
        <v>6.58</v>
      </c>
      <c r="H38" s="24">
        <v>91</v>
      </c>
      <c r="I38" s="24">
        <v>78.5</v>
      </c>
      <c r="J38" s="24">
        <v>217.4</v>
      </c>
      <c r="K38" s="23">
        <v>1.59</v>
      </c>
      <c r="L38" s="24">
        <v>78.117999999999995</v>
      </c>
      <c r="M38" s="25">
        <v>0.14199999999999999</v>
      </c>
      <c r="N38" s="24">
        <v>531.79999999999995</v>
      </c>
      <c r="O38" s="24">
        <v>41541.699999999997</v>
      </c>
      <c r="R38" s="45"/>
      <c r="U38" s="45"/>
      <c r="AC38" s="45"/>
      <c r="AD38" s="46"/>
    </row>
    <row r="39" spans="1:30" x14ac:dyDescent="0.25">
      <c r="A39" s="30"/>
      <c r="B39" s="31" t="s">
        <v>69</v>
      </c>
      <c r="C39" s="23">
        <v>838.2</v>
      </c>
      <c r="D39" s="24">
        <v>1.52</v>
      </c>
      <c r="E39" s="24">
        <v>86.3</v>
      </c>
      <c r="F39" s="23">
        <v>2331.6999999999998</v>
      </c>
      <c r="G39" s="24">
        <v>4.24</v>
      </c>
      <c r="H39" s="24">
        <v>85</v>
      </c>
      <c r="I39" s="24">
        <v>48</v>
      </c>
      <c r="J39" s="24">
        <v>120.8</v>
      </c>
      <c r="K39" s="23">
        <v>0.56999999999999995</v>
      </c>
      <c r="L39" s="24">
        <v>27.933</v>
      </c>
      <c r="M39" s="25">
        <v>5.0999999999999997E-2</v>
      </c>
      <c r="N39" s="24">
        <v>118.6</v>
      </c>
      <c r="O39" s="24">
        <v>3312.5</v>
      </c>
      <c r="R39" s="45"/>
      <c r="U39" s="45"/>
      <c r="AC39" s="45"/>
      <c r="AD39" s="46"/>
    </row>
    <row r="40" spans="1:30" x14ac:dyDescent="0.25">
      <c r="A40" s="30"/>
      <c r="B40" s="31" t="s">
        <v>127</v>
      </c>
      <c r="C40" s="23">
        <v>922.8</v>
      </c>
      <c r="D40" s="24">
        <v>1.68</v>
      </c>
      <c r="E40" s="24">
        <v>78.599999999999994</v>
      </c>
      <c r="F40" s="23">
        <v>2279.9</v>
      </c>
      <c r="G40" s="24">
        <v>4.1399999999999997</v>
      </c>
      <c r="H40" s="24">
        <v>79</v>
      </c>
      <c r="I40" s="24">
        <v>49.8</v>
      </c>
      <c r="J40" s="24">
        <v>141.1</v>
      </c>
      <c r="K40" s="23">
        <v>0.65</v>
      </c>
      <c r="L40" s="24">
        <v>31.917000000000002</v>
      </c>
      <c r="M40" s="25">
        <v>5.8000000000000003E-2</v>
      </c>
      <c r="N40" s="24">
        <v>2399.6999999999998</v>
      </c>
      <c r="O40" s="24">
        <v>76591.7</v>
      </c>
      <c r="R40" s="45"/>
      <c r="U40" s="45"/>
      <c r="AC40" s="45"/>
      <c r="AD40" s="46"/>
    </row>
    <row r="41" spans="1:30" x14ac:dyDescent="0.25">
      <c r="A41" s="30"/>
      <c r="B41" s="31" t="s">
        <v>109</v>
      </c>
      <c r="C41" s="23">
        <v>476</v>
      </c>
      <c r="D41" s="24">
        <v>0.86</v>
      </c>
      <c r="E41" s="24">
        <v>66.2</v>
      </c>
      <c r="F41" s="23">
        <v>1366.8</v>
      </c>
      <c r="G41" s="24">
        <v>2.48</v>
      </c>
      <c r="H41" s="24">
        <v>68</v>
      </c>
      <c r="I41" s="24">
        <v>45.2</v>
      </c>
      <c r="J41" s="24">
        <v>110.2</v>
      </c>
      <c r="K41" s="23">
        <v>0.3</v>
      </c>
      <c r="L41" s="24">
        <v>14.942</v>
      </c>
      <c r="M41" s="25">
        <v>2.7E-2</v>
      </c>
      <c r="N41" s="24">
        <v>1962.3</v>
      </c>
      <c r="O41" s="24">
        <v>29320.2</v>
      </c>
      <c r="R41" s="45"/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R42" s="45"/>
      <c r="U42" s="45"/>
      <c r="AD42" s="46"/>
    </row>
    <row r="43" spans="1:30" x14ac:dyDescent="0.25">
      <c r="A43" s="2"/>
      <c r="C43" s="4"/>
      <c r="D43" s="5"/>
      <c r="E43" s="5"/>
      <c r="F43" s="4"/>
      <c r="G43" s="5"/>
      <c r="H43" s="5"/>
      <c r="I43" s="5"/>
      <c r="J43" s="5"/>
      <c r="K43" s="5"/>
    </row>
    <row r="44" spans="1:30" x14ac:dyDescent="0.25">
      <c r="A44" s="2"/>
      <c r="C44" s="4"/>
      <c r="D44" s="5"/>
      <c r="E44" s="5"/>
      <c r="F44" s="4"/>
      <c r="G44" s="5"/>
      <c r="H44" s="5"/>
      <c r="I44" s="5"/>
      <c r="J44" s="5"/>
      <c r="K44" s="5"/>
    </row>
    <row r="45" spans="1:30" x14ac:dyDescent="0.25">
      <c r="A45" s="2"/>
      <c r="B45" s="18" t="s">
        <v>87</v>
      </c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B46" s="18" t="s">
        <v>88</v>
      </c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89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90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92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86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9" t="s">
        <v>91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9" t="s">
        <v>94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93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C54" s="4"/>
      <c r="D54" s="5"/>
      <c r="E54" s="5"/>
      <c r="F54" s="4"/>
      <c r="G54" s="5"/>
      <c r="H54" s="5"/>
      <c r="I54" s="5"/>
      <c r="J54" s="5"/>
      <c r="K54" s="5"/>
    </row>
  </sheetData>
  <autoFilter ref="A8:O8" xr:uid="{00000000-0009-0000-0000-000009000000}">
    <sortState xmlns:xlrd2="http://schemas.microsoft.com/office/spreadsheetml/2017/richdata2" ref="A9:O40">
      <sortCondition descending="1" ref="F8"/>
    </sortState>
  </autoFilter>
  <mergeCells count="1">
    <mergeCell ref="B7:E7"/>
  </mergeCells>
  <conditionalFormatting sqref="A9:B20 C10:O20 A21:O38">
    <cfRule type="expression" dxfId="109" priority="15">
      <formula>$A9="ГПМ"</formula>
    </cfRule>
  </conditionalFormatting>
  <conditionalFormatting sqref="C9:O9">
    <cfRule type="expression" dxfId="108" priority="12">
      <formula>$A9="ГПМ"</formula>
    </cfRule>
  </conditionalFormatting>
  <conditionalFormatting sqref="B42">
    <cfRule type="expression" dxfId="107" priority="5">
      <formula>$A42="ГПМ"</formula>
    </cfRule>
  </conditionalFormatting>
  <conditionalFormatting sqref="C42:O42">
    <cfRule type="expression" dxfId="106" priority="4">
      <formula>$A42="ДРР"</formula>
    </cfRule>
  </conditionalFormatting>
  <conditionalFormatting sqref="A42">
    <cfRule type="expression" dxfId="105" priority="7">
      <formula>$A42="ГПМ"</formula>
    </cfRule>
  </conditionalFormatting>
  <conditionalFormatting sqref="C43:O53">
    <cfRule type="expression" dxfId="104" priority="6">
      <formula>$A43="ДРР"</formula>
    </cfRule>
  </conditionalFormatting>
  <conditionalFormatting sqref="A41:O41">
    <cfRule type="expression" dxfId="103" priority="3">
      <formula>$A41="ГПМ"</formula>
    </cfRule>
  </conditionalFormatting>
  <conditionalFormatting sqref="A40:O40">
    <cfRule type="expression" dxfId="102" priority="2">
      <formula>$A40="ГПМ"</formula>
    </cfRule>
  </conditionalFormatting>
  <conditionalFormatting sqref="A39:O39">
    <cfRule type="expression" dxfId="101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AD54"/>
  <sheetViews>
    <sheetView topLeftCell="B1" zoomScale="60" zoomScaleNormal="60" workbookViewId="0">
      <selection activeCell="P16" sqref="P16"/>
    </sheetView>
  </sheetViews>
  <sheetFormatPr defaultColWidth="9.140625" defaultRowHeight="15" x14ac:dyDescent="0.25"/>
  <cols>
    <col min="1" max="1" width="25.285156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123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112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139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140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78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125</v>
      </c>
      <c r="C9" s="23">
        <v>6406.4</v>
      </c>
      <c r="D9" s="24">
        <v>20.58</v>
      </c>
      <c r="E9" s="24">
        <v>84</v>
      </c>
      <c r="F9" s="23">
        <v>14596.9</v>
      </c>
      <c r="G9" s="24">
        <v>46.89</v>
      </c>
      <c r="H9" s="24">
        <v>93</v>
      </c>
      <c r="I9" s="24">
        <v>75.2</v>
      </c>
      <c r="J9" s="24">
        <v>230.9</v>
      </c>
      <c r="K9" s="23">
        <v>13.68</v>
      </c>
      <c r="L9" s="24">
        <v>334.42700000000002</v>
      </c>
      <c r="M9" s="25">
        <v>1.0740000000000001</v>
      </c>
      <c r="N9" s="24">
        <v>997.4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40" t="s">
        <v>108</v>
      </c>
      <c r="C10" s="23">
        <v>6011.6</v>
      </c>
      <c r="D10" s="24">
        <v>19.309999999999999</v>
      </c>
      <c r="E10" s="24">
        <v>82.6</v>
      </c>
      <c r="F10" s="23">
        <v>14038.6</v>
      </c>
      <c r="G10" s="24">
        <v>45.1</v>
      </c>
      <c r="H10" s="24">
        <v>92</v>
      </c>
      <c r="I10" s="24">
        <v>71</v>
      </c>
      <c r="J10" s="24">
        <v>212.7</v>
      </c>
      <c r="K10" s="23">
        <v>12.12</v>
      </c>
      <c r="L10" s="24">
        <v>296.21199999999999</v>
      </c>
      <c r="M10" s="25">
        <v>0.95199999999999996</v>
      </c>
      <c r="N10" s="24">
        <v>1145.4000000000001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126</v>
      </c>
      <c r="C11" s="23">
        <v>5839.4</v>
      </c>
      <c r="D11" s="24">
        <v>18.760000000000002</v>
      </c>
      <c r="E11" s="24">
        <v>82.4</v>
      </c>
      <c r="F11" s="23">
        <v>13809.9</v>
      </c>
      <c r="G11" s="24">
        <v>44.36</v>
      </c>
      <c r="H11" s="24">
        <v>92</v>
      </c>
      <c r="I11" s="24">
        <v>68.8</v>
      </c>
      <c r="J11" s="24">
        <v>203.7</v>
      </c>
      <c r="K11" s="23">
        <v>11.42</v>
      </c>
      <c r="L11" s="24">
        <v>279.08100000000002</v>
      </c>
      <c r="M11" s="25">
        <v>0.89700000000000002</v>
      </c>
      <c r="N11" s="24">
        <v>1301.5</v>
      </c>
      <c r="O11" s="24">
        <v>363214.3</v>
      </c>
      <c r="R11" s="45"/>
      <c r="U11" s="45"/>
      <c r="AC11" s="45"/>
      <c r="AD11" s="46"/>
    </row>
    <row r="12" spans="1:30" ht="17.25" customHeight="1" x14ac:dyDescent="0.25">
      <c r="A12" s="30" t="str">
        <f>VLOOKUP(B12,Холдинги!$A:$B,2,0)</f>
        <v>ЕМГ</v>
      </c>
      <c r="B12" s="31" t="s">
        <v>98</v>
      </c>
      <c r="C12" s="23">
        <v>3865.7</v>
      </c>
      <c r="D12" s="24">
        <v>12.42</v>
      </c>
      <c r="E12" s="24">
        <v>95.3</v>
      </c>
      <c r="F12" s="23">
        <v>10041.1</v>
      </c>
      <c r="G12" s="24">
        <v>32.26</v>
      </c>
      <c r="H12" s="24">
        <v>98</v>
      </c>
      <c r="I12" s="24">
        <v>63.1</v>
      </c>
      <c r="J12" s="24">
        <v>170.2</v>
      </c>
      <c r="K12" s="23">
        <v>6.93</v>
      </c>
      <c r="L12" s="24">
        <v>169.517</v>
      </c>
      <c r="M12" s="25">
        <v>0.54500000000000004</v>
      </c>
      <c r="N12" s="24">
        <v>1053.4000000000001</v>
      </c>
      <c r="O12" s="24">
        <v>178566.7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ГПМ</v>
      </c>
      <c r="B13" s="31" t="s">
        <v>5</v>
      </c>
      <c r="C13" s="23">
        <v>3802.4</v>
      </c>
      <c r="D13" s="24">
        <v>12.22</v>
      </c>
      <c r="E13" s="24">
        <v>90.4</v>
      </c>
      <c r="F13" s="23">
        <v>10006.9</v>
      </c>
      <c r="G13" s="24">
        <v>32.15</v>
      </c>
      <c r="H13" s="24">
        <v>96</v>
      </c>
      <c r="I13" s="24">
        <v>51</v>
      </c>
      <c r="J13" s="24">
        <v>135.69999999999999</v>
      </c>
      <c r="K13" s="23">
        <v>5.51</v>
      </c>
      <c r="L13" s="24">
        <v>134.67500000000001</v>
      </c>
      <c r="M13" s="25">
        <v>0.433</v>
      </c>
      <c r="N13" s="24">
        <v>1445.3</v>
      </c>
      <c r="O13" s="24">
        <v>194642.9</v>
      </c>
      <c r="R13" s="45"/>
      <c r="U13" s="45"/>
      <c r="AC13" s="45"/>
      <c r="AD13" s="46"/>
    </row>
    <row r="14" spans="1:30" ht="17.25" customHeight="1" x14ac:dyDescent="0.25">
      <c r="A14" s="30" t="str">
        <f>VLOOKUP(B14,Холдинги!$A:$B,2,0)</f>
        <v>РМГ</v>
      </c>
      <c r="B14" s="31" t="s">
        <v>31</v>
      </c>
      <c r="C14" s="23">
        <v>3544.7</v>
      </c>
      <c r="D14" s="24">
        <v>11.39</v>
      </c>
      <c r="E14" s="24">
        <v>99.7</v>
      </c>
      <c r="F14" s="23">
        <v>9004.9</v>
      </c>
      <c r="G14" s="24">
        <v>28.93</v>
      </c>
      <c r="H14" s="24">
        <v>102</v>
      </c>
      <c r="I14" s="24">
        <v>71.5</v>
      </c>
      <c r="J14" s="24">
        <v>197.1</v>
      </c>
      <c r="K14" s="23">
        <v>7.21</v>
      </c>
      <c r="L14" s="24">
        <v>176.12100000000001</v>
      </c>
      <c r="M14" s="25">
        <v>0.56599999999999995</v>
      </c>
      <c r="N14" s="24">
        <v>979</v>
      </c>
      <c r="O14" s="24">
        <v>172416.7</v>
      </c>
      <c r="R14" s="45"/>
      <c r="U14" s="45"/>
      <c r="AC14" s="45"/>
      <c r="AD14" s="46"/>
    </row>
    <row r="15" spans="1:30" ht="17.25" customHeight="1" x14ac:dyDescent="0.25">
      <c r="A15" s="30" t="str">
        <f>VLOOKUP(B15,Холдинги!$A:$B,2,0)</f>
        <v>ЕМГ</v>
      </c>
      <c r="B15" s="31" t="s">
        <v>11</v>
      </c>
      <c r="C15" s="23">
        <v>3631.4</v>
      </c>
      <c r="D15" s="24">
        <v>11.67</v>
      </c>
      <c r="E15" s="24">
        <v>86.6</v>
      </c>
      <c r="F15" s="23">
        <v>8776.7000000000007</v>
      </c>
      <c r="G15" s="24">
        <v>28.2</v>
      </c>
      <c r="H15" s="24">
        <v>90</v>
      </c>
      <c r="I15" s="24">
        <v>71.5</v>
      </c>
      <c r="J15" s="24">
        <v>207.1</v>
      </c>
      <c r="K15" s="23">
        <v>7.38</v>
      </c>
      <c r="L15" s="24">
        <v>180.309</v>
      </c>
      <c r="M15" s="25">
        <v>0.57899999999999996</v>
      </c>
      <c r="N15" s="24">
        <v>1400.7</v>
      </c>
      <c r="O15" s="24">
        <v>252550</v>
      </c>
      <c r="R15" s="45"/>
      <c r="U15" s="45"/>
      <c r="AD15" s="46"/>
    </row>
    <row r="16" spans="1:30" ht="17.25" customHeight="1" x14ac:dyDescent="0.25">
      <c r="A16" s="30" t="str">
        <f>VLOOKUP(B16,Холдинги!$A:$B,2,0)</f>
        <v>Крутой Медиа</v>
      </c>
      <c r="B16" s="31" t="s">
        <v>20</v>
      </c>
      <c r="C16" s="23">
        <v>2854.7</v>
      </c>
      <c r="D16" s="24">
        <v>9.17</v>
      </c>
      <c r="E16" s="24">
        <v>96.9</v>
      </c>
      <c r="F16" s="23">
        <v>7834.9</v>
      </c>
      <c r="G16" s="24">
        <v>25.17</v>
      </c>
      <c r="H16" s="24">
        <v>100</v>
      </c>
      <c r="I16" s="24">
        <v>70.400000000000006</v>
      </c>
      <c r="J16" s="24">
        <v>179.6</v>
      </c>
      <c r="K16" s="23">
        <v>5.71</v>
      </c>
      <c r="L16" s="24">
        <v>139.625</v>
      </c>
      <c r="M16" s="25">
        <v>0.44900000000000001</v>
      </c>
      <c r="N16" s="24">
        <v>909.9</v>
      </c>
      <c r="O16" s="24">
        <v>127041.7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ЕМГ</v>
      </c>
      <c r="B17" s="31" t="s">
        <v>29</v>
      </c>
      <c r="C17" s="23">
        <v>2841.2</v>
      </c>
      <c r="D17" s="24">
        <v>9.1300000000000008</v>
      </c>
      <c r="E17" s="24">
        <v>83.2</v>
      </c>
      <c r="F17" s="23">
        <v>7806.8</v>
      </c>
      <c r="G17" s="24">
        <v>25.08</v>
      </c>
      <c r="H17" s="24">
        <v>93</v>
      </c>
      <c r="I17" s="24">
        <v>67.400000000000006</v>
      </c>
      <c r="J17" s="24">
        <v>171.6</v>
      </c>
      <c r="K17" s="23">
        <v>5.44</v>
      </c>
      <c r="L17" s="24">
        <v>132.916</v>
      </c>
      <c r="M17" s="25">
        <v>0.42699999999999999</v>
      </c>
      <c r="N17" s="24">
        <v>1107.7</v>
      </c>
      <c r="O17" s="24">
        <v>147232.1</v>
      </c>
      <c r="R17" s="45"/>
      <c r="U17" s="45"/>
      <c r="AC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2292</v>
      </c>
      <c r="D18" s="24">
        <v>7.36</v>
      </c>
      <c r="E18" s="24">
        <v>86.2</v>
      </c>
      <c r="F18" s="23">
        <v>6464.7</v>
      </c>
      <c r="G18" s="24">
        <v>20.77</v>
      </c>
      <c r="H18" s="24">
        <v>95</v>
      </c>
      <c r="I18" s="24">
        <v>61.8</v>
      </c>
      <c r="J18" s="24">
        <v>153.30000000000001</v>
      </c>
      <c r="K18" s="23">
        <v>4.0199999999999996</v>
      </c>
      <c r="L18" s="24">
        <v>98.32</v>
      </c>
      <c r="M18" s="25">
        <v>0.316</v>
      </c>
      <c r="N18" s="24">
        <v>1338.6</v>
      </c>
      <c r="O18" s="24">
        <v>131608.70000000001</v>
      </c>
      <c r="R18" s="45"/>
      <c r="U18" s="45"/>
      <c r="AC18" s="45"/>
      <c r="AD18" s="46"/>
    </row>
    <row r="19" spans="1:30" ht="17.25" customHeight="1" x14ac:dyDescent="0.25">
      <c r="A19" s="30" t="str">
        <f>VLOOKUP(B19,Холдинги!$A:$B,2,0)</f>
        <v>ГПМ</v>
      </c>
      <c r="B19" s="31" t="s">
        <v>35</v>
      </c>
      <c r="C19" s="23">
        <v>1676.6</v>
      </c>
      <c r="D19" s="24">
        <v>5.39</v>
      </c>
      <c r="E19" s="24">
        <v>77.3</v>
      </c>
      <c r="F19" s="23">
        <v>4972.8999999999996</v>
      </c>
      <c r="G19" s="24">
        <v>15.98</v>
      </c>
      <c r="H19" s="24">
        <v>85</v>
      </c>
      <c r="I19" s="24">
        <v>54.3</v>
      </c>
      <c r="J19" s="24">
        <v>128.1</v>
      </c>
      <c r="K19" s="23">
        <v>2.59</v>
      </c>
      <c r="L19" s="24">
        <v>63.216000000000001</v>
      </c>
      <c r="M19" s="25">
        <v>0.20300000000000001</v>
      </c>
      <c r="N19" s="24">
        <v>1327.6</v>
      </c>
      <c r="O19" s="24">
        <v>83928.6</v>
      </c>
      <c r="R19" s="45"/>
      <c r="U19" s="45"/>
      <c r="AC19" s="45"/>
      <c r="AD19" s="46"/>
    </row>
    <row r="20" spans="1:30" x14ac:dyDescent="0.25">
      <c r="A20" s="30" t="str">
        <f>VLOOKUP(B20,Холдинги!$A:$B,2,0)</f>
        <v>ВГТРК</v>
      </c>
      <c r="B20" s="31" t="s">
        <v>17</v>
      </c>
      <c r="C20" s="23">
        <v>1877.7</v>
      </c>
      <c r="D20" s="24">
        <v>6.03</v>
      </c>
      <c r="E20" s="24">
        <v>91.5</v>
      </c>
      <c r="F20" s="23">
        <v>4813.6000000000004</v>
      </c>
      <c r="G20" s="24">
        <v>15.46</v>
      </c>
      <c r="H20" s="24">
        <v>92</v>
      </c>
      <c r="I20" s="24">
        <v>52.7</v>
      </c>
      <c r="J20" s="24">
        <v>143.80000000000001</v>
      </c>
      <c r="K20" s="23">
        <v>2.81</v>
      </c>
      <c r="L20" s="24">
        <v>68.656999999999996</v>
      </c>
      <c r="M20" s="25">
        <v>0.221</v>
      </c>
      <c r="N20" s="24">
        <v>839.4</v>
      </c>
      <c r="O20" s="24">
        <v>57627.1</v>
      </c>
      <c r="R20" s="45"/>
      <c r="U20" s="45"/>
      <c r="AD20" s="46"/>
    </row>
    <row r="21" spans="1:30" x14ac:dyDescent="0.25">
      <c r="A21" s="30" t="str">
        <f>VLOOKUP(B21,Холдинги!$A:$B,2,0)</f>
        <v>ВГТРК</v>
      </c>
      <c r="B21" s="31" t="s">
        <v>7</v>
      </c>
      <c r="C21" s="23">
        <v>2105.1</v>
      </c>
      <c r="D21" s="24">
        <v>6.76</v>
      </c>
      <c r="E21" s="24">
        <v>76.5</v>
      </c>
      <c r="F21" s="23">
        <v>4447.6000000000004</v>
      </c>
      <c r="G21" s="24">
        <v>14.29</v>
      </c>
      <c r="H21" s="24">
        <v>82</v>
      </c>
      <c r="I21" s="24">
        <v>89.3</v>
      </c>
      <c r="J21" s="24">
        <v>295.89999999999998</v>
      </c>
      <c r="K21" s="23">
        <v>5.34</v>
      </c>
      <c r="L21" s="24">
        <v>130.547</v>
      </c>
      <c r="M21" s="25">
        <v>0.41899999999999998</v>
      </c>
      <c r="N21" s="24">
        <v>423.3</v>
      </c>
      <c r="O21" s="24">
        <v>55265.599999999999</v>
      </c>
      <c r="R21" s="45"/>
      <c r="U21" s="45"/>
      <c r="AC21" s="45"/>
      <c r="AD21" s="46"/>
    </row>
    <row r="22" spans="1:30" x14ac:dyDescent="0.25">
      <c r="A22" s="30" t="str">
        <f>VLOOKUP(B22,Холдинги!$A:$B,2,0)</f>
        <v>ВГТРК</v>
      </c>
      <c r="B22" s="31" t="s">
        <v>24</v>
      </c>
      <c r="C22" s="23">
        <v>2035.7</v>
      </c>
      <c r="D22" s="24">
        <v>6.54</v>
      </c>
      <c r="E22" s="24">
        <v>106.6</v>
      </c>
      <c r="F22" s="23">
        <v>4134.1000000000004</v>
      </c>
      <c r="G22" s="24">
        <v>13.28</v>
      </c>
      <c r="H22" s="24">
        <v>99</v>
      </c>
      <c r="I22" s="24">
        <v>128.6</v>
      </c>
      <c r="J22" s="24">
        <v>443.2</v>
      </c>
      <c r="K22" s="23">
        <v>7.44</v>
      </c>
      <c r="L22" s="24">
        <v>181.76300000000001</v>
      </c>
      <c r="M22" s="25">
        <v>0.58399999999999996</v>
      </c>
      <c r="N22" s="24">
        <v>389.5</v>
      </c>
      <c r="O22" s="24">
        <v>70802.8</v>
      </c>
      <c r="R22" s="45"/>
      <c r="U22" s="45"/>
      <c r="AD22" s="46"/>
    </row>
    <row r="23" spans="1:30" x14ac:dyDescent="0.25">
      <c r="A23" s="30" t="str">
        <f>VLOOKUP(B23,Холдинги!$A:$B,2,0)</f>
        <v>Крутой Медиа</v>
      </c>
      <c r="B23" s="31" t="s">
        <v>15</v>
      </c>
      <c r="C23" s="23">
        <v>1534.3</v>
      </c>
      <c r="D23" s="24">
        <v>4.93</v>
      </c>
      <c r="E23" s="24">
        <v>95</v>
      </c>
      <c r="F23" s="23">
        <v>4085.5</v>
      </c>
      <c r="G23" s="24">
        <v>13.12</v>
      </c>
      <c r="H23" s="24">
        <v>93</v>
      </c>
      <c r="I23" s="24">
        <v>52.1</v>
      </c>
      <c r="J23" s="24">
        <v>136.9</v>
      </c>
      <c r="K23" s="23">
        <v>2.27</v>
      </c>
      <c r="L23" s="24">
        <v>55.472999999999999</v>
      </c>
      <c r="M23" s="25">
        <v>0.17799999999999999</v>
      </c>
      <c r="N23" s="24">
        <v>1342.3</v>
      </c>
      <c r="O23" s="24">
        <v>74458.3</v>
      </c>
      <c r="R23" s="45"/>
      <c r="U23" s="45"/>
      <c r="AC23" s="45"/>
      <c r="AD23" s="46"/>
    </row>
    <row r="24" spans="1:30" x14ac:dyDescent="0.25">
      <c r="A24" s="30" t="str">
        <f>VLOOKUP(B24,Холдинги!$A:$B,2,0)</f>
        <v>РМГ</v>
      </c>
      <c r="B24" s="31" t="s">
        <v>44</v>
      </c>
      <c r="C24" s="23">
        <v>1327.3</v>
      </c>
      <c r="D24" s="24">
        <v>4.26</v>
      </c>
      <c r="E24" s="24">
        <v>80.5</v>
      </c>
      <c r="F24" s="23">
        <v>4082.1</v>
      </c>
      <c r="G24" s="24">
        <v>13.11</v>
      </c>
      <c r="H24" s="24">
        <v>88</v>
      </c>
      <c r="I24" s="24">
        <v>44.3</v>
      </c>
      <c r="J24" s="24">
        <v>100.9</v>
      </c>
      <c r="K24" s="23">
        <v>1.67</v>
      </c>
      <c r="L24" s="24">
        <v>40.866999999999997</v>
      </c>
      <c r="M24" s="25">
        <v>0.13100000000000001</v>
      </c>
      <c r="N24" s="24">
        <v>848.3</v>
      </c>
      <c r="O24" s="24">
        <v>34666.699999999997</v>
      </c>
      <c r="R24" s="45"/>
      <c r="U24" s="45"/>
      <c r="AC24" s="45"/>
      <c r="AD24" s="46"/>
    </row>
    <row r="25" spans="1:30" x14ac:dyDescent="0.25">
      <c r="A25" s="30" t="str">
        <f>VLOOKUP(B25,Холдинги!$A:$B,2,0)</f>
        <v>ГПМ</v>
      </c>
      <c r="B25" s="31" t="s">
        <v>27</v>
      </c>
      <c r="C25" s="23">
        <v>1381.5</v>
      </c>
      <c r="D25" s="24">
        <v>4.4400000000000004</v>
      </c>
      <c r="E25" s="24">
        <v>65.5</v>
      </c>
      <c r="F25" s="23">
        <v>3927.6</v>
      </c>
      <c r="G25" s="24">
        <v>12.62</v>
      </c>
      <c r="H25" s="24">
        <v>74</v>
      </c>
      <c r="I25" s="24">
        <v>52.4</v>
      </c>
      <c r="J25" s="24">
        <v>128.9</v>
      </c>
      <c r="K25" s="23">
        <v>2.0499999999999998</v>
      </c>
      <c r="L25" s="24">
        <v>50.225000000000001</v>
      </c>
      <c r="M25" s="25">
        <v>0.161</v>
      </c>
      <c r="N25" s="24">
        <v>2085</v>
      </c>
      <c r="O25" s="24">
        <v>104720.2</v>
      </c>
      <c r="R25" s="45"/>
      <c r="U25" s="45"/>
      <c r="AC25" s="45"/>
      <c r="AD25" s="46"/>
    </row>
    <row r="26" spans="1:30" x14ac:dyDescent="0.25">
      <c r="A26" s="30" t="str">
        <f>VLOOKUP(B26,Холдинги!$A:$B,2,0)</f>
        <v>ММХ</v>
      </c>
      <c r="B26" s="31" t="s">
        <v>19</v>
      </c>
      <c r="C26" s="23">
        <v>1161.9000000000001</v>
      </c>
      <c r="D26" s="24">
        <v>3.73</v>
      </c>
      <c r="E26" s="24">
        <v>70</v>
      </c>
      <c r="F26" s="23">
        <v>3562.4</v>
      </c>
      <c r="G26" s="24">
        <v>11.44</v>
      </c>
      <c r="H26" s="24">
        <v>79</v>
      </c>
      <c r="I26" s="24">
        <v>58.4</v>
      </c>
      <c r="J26" s="24">
        <v>133.19999999999999</v>
      </c>
      <c r="K26" s="23">
        <v>1.93</v>
      </c>
      <c r="L26" s="24">
        <v>47.084000000000003</v>
      </c>
      <c r="M26" s="25">
        <v>0.151</v>
      </c>
      <c r="N26" s="24">
        <v>1559.1</v>
      </c>
      <c r="O26" s="24">
        <v>73408.3</v>
      </c>
      <c r="R26" s="45"/>
      <c r="U26" s="45"/>
      <c r="AC26" s="45"/>
      <c r="AD26" s="46"/>
    </row>
    <row r="27" spans="1:30" x14ac:dyDescent="0.25">
      <c r="A27" s="30" t="str">
        <f>VLOOKUP(B27,Холдинги!$A:$B,2,0)</f>
        <v>ЕМГ</v>
      </c>
      <c r="B27" s="31" t="s">
        <v>36</v>
      </c>
      <c r="C27" s="23">
        <v>1184.5</v>
      </c>
      <c r="D27" s="24">
        <v>3.81</v>
      </c>
      <c r="E27" s="24">
        <v>88</v>
      </c>
      <c r="F27" s="23">
        <v>3222.5</v>
      </c>
      <c r="G27" s="24">
        <v>10.35</v>
      </c>
      <c r="H27" s="24">
        <v>92</v>
      </c>
      <c r="I27" s="24">
        <v>75.099999999999994</v>
      </c>
      <c r="J27" s="24">
        <v>193.2</v>
      </c>
      <c r="K27" s="23">
        <v>2.5299999999999998</v>
      </c>
      <c r="L27" s="24">
        <v>61.765000000000001</v>
      </c>
      <c r="M27" s="25">
        <v>0.19800000000000001</v>
      </c>
      <c r="N27" s="24">
        <v>854.5</v>
      </c>
      <c r="O27" s="24">
        <v>52781</v>
      </c>
      <c r="R27" s="45"/>
      <c r="U27" s="45"/>
      <c r="AD27" s="46"/>
    </row>
    <row r="28" spans="1:30" x14ac:dyDescent="0.25">
      <c r="A28" s="30" t="str">
        <f>VLOOKUP(B28,Холдинги!$A:$B,2,0)</f>
        <v>ГПМ</v>
      </c>
      <c r="B28" s="31" t="s">
        <v>12</v>
      </c>
      <c r="C28" s="23">
        <v>823.8</v>
      </c>
      <c r="D28" s="24">
        <v>2.65</v>
      </c>
      <c r="E28" s="24">
        <v>64.2</v>
      </c>
      <c r="F28" s="23">
        <v>2704.2</v>
      </c>
      <c r="G28" s="24">
        <v>8.69</v>
      </c>
      <c r="H28" s="24">
        <v>75</v>
      </c>
      <c r="I28" s="24">
        <v>54.1</v>
      </c>
      <c r="J28" s="24">
        <v>115.4</v>
      </c>
      <c r="K28" s="23">
        <v>1.27</v>
      </c>
      <c r="L28" s="24">
        <v>30.965</v>
      </c>
      <c r="M28" s="25">
        <v>9.9000000000000005E-2</v>
      </c>
      <c r="N28" s="24">
        <v>1962.3</v>
      </c>
      <c r="O28" s="24">
        <v>60761.9</v>
      </c>
      <c r="R28" s="45"/>
      <c r="U28" s="45"/>
      <c r="AD28" s="46"/>
    </row>
    <row r="29" spans="1:30" x14ac:dyDescent="0.25">
      <c r="A29" s="30" t="str">
        <f>VLOOKUP(B29,Холдинги!$A:$B,2,0)</f>
        <v>РМГ</v>
      </c>
      <c r="B29" s="31" t="s">
        <v>22</v>
      </c>
      <c r="C29" s="23">
        <v>1092.8</v>
      </c>
      <c r="D29" s="24">
        <v>3.51</v>
      </c>
      <c r="E29" s="24">
        <v>86.4</v>
      </c>
      <c r="F29" s="23">
        <v>2656.7</v>
      </c>
      <c r="G29" s="24">
        <v>8.5299999999999994</v>
      </c>
      <c r="H29" s="24">
        <v>84</v>
      </c>
      <c r="I29" s="24">
        <v>84</v>
      </c>
      <c r="J29" s="24">
        <v>241.9</v>
      </c>
      <c r="K29" s="23">
        <v>2.61</v>
      </c>
      <c r="L29" s="24">
        <v>63.753</v>
      </c>
      <c r="M29" s="25">
        <v>0.20499999999999999</v>
      </c>
      <c r="N29" s="24">
        <v>863.4</v>
      </c>
      <c r="O29" s="24">
        <v>55041.7</v>
      </c>
      <c r="U29" s="45"/>
      <c r="AC29" s="45"/>
      <c r="AD29" s="46"/>
    </row>
    <row r="30" spans="1:30" x14ac:dyDescent="0.25">
      <c r="A30" s="30" t="str">
        <f>VLOOKUP(B30,Холдинги!$A:$B,2,0)</f>
        <v>РМГ</v>
      </c>
      <c r="B30" s="31" t="s">
        <v>8</v>
      </c>
      <c r="C30" s="23">
        <v>879.9</v>
      </c>
      <c r="D30" s="24">
        <v>2.83</v>
      </c>
      <c r="E30" s="24">
        <v>64.599999999999994</v>
      </c>
      <c r="F30" s="23">
        <v>2539.6999999999998</v>
      </c>
      <c r="G30" s="24">
        <v>8.16</v>
      </c>
      <c r="H30" s="24">
        <v>72</v>
      </c>
      <c r="I30" s="24">
        <v>63.2</v>
      </c>
      <c r="J30" s="24">
        <v>153.30000000000001</v>
      </c>
      <c r="K30" s="23">
        <v>1.58</v>
      </c>
      <c r="L30" s="24">
        <v>38.618000000000002</v>
      </c>
      <c r="M30" s="25">
        <v>0.124</v>
      </c>
      <c r="N30" s="24">
        <v>1153.4000000000001</v>
      </c>
      <c r="O30" s="24">
        <v>44541.7</v>
      </c>
      <c r="U30" s="45"/>
      <c r="AC30" s="45"/>
      <c r="AD30" s="46"/>
    </row>
    <row r="31" spans="1:30" x14ac:dyDescent="0.25">
      <c r="A31" s="30" t="str">
        <f>VLOOKUP(B31,Холдинги!$A:$B,2,0)</f>
        <v>ЕМГ</v>
      </c>
      <c r="B31" s="31" t="s">
        <v>43</v>
      </c>
      <c r="C31" s="23">
        <v>1000.7</v>
      </c>
      <c r="D31" s="24">
        <v>3.21</v>
      </c>
      <c r="E31" s="24">
        <v>81.900000000000006</v>
      </c>
      <c r="F31" s="23">
        <v>2405.1</v>
      </c>
      <c r="G31" s="24">
        <v>7.73</v>
      </c>
      <c r="H31" s="24">
        <v>81</v>
      </c>
      <c r="I31" s="24">
        <v>79.099999999999994</v>
      </c>
      <c r="J31" s="24">
        <v>230.5</v>
      </c>
      <c r="K31" s="23">
        <v>2.25</v>
      </c>
      <c r="L31" s="24">
        <v>55.002000000000002</v>
      </c>
      <c r="M31" s="25">
        <v>0.17699999999999999</v>
      </c>
      <c r="N31" s="24">
        <v>1010.9</v>
      </c>
      <c r="O31" s="24">
        <v>55603.6</v>
      </c>
      <c r="U31" s="45"/>
      <c r="AD31" s="46"/>
    </row>
    <row r="32" spans="1:30" x14ac:dyDescent="0.25">
      <c r="A32" s="30" t="str">
        <f>VLOOKUP(B32,Холдинги!$A:$B,2,0)</f>
        <v>ГПМ</v>
      </c>
      <c r="B32" s="31" t="s">
        <v>9</v>
      </c>
      <c r="C32" s="23">
        <v>885</v>
      </c>
      <c r="D32" s="24">
        <v>2.84</v>
      </c>
      <c r="E32" s="24">
        <v>102</v>
      </c>
      <c r="F32" s="23">
        <v>2389.6</v>
      </c>
      <c r="G32" s="24">
        <v>7.68</v>
      </c>
      <c r="H32" s="24">
        <v>102</v>
      </c>
      <c r="I32" s="24">
        <v>62.2</v>
      </c>
      <c r="J32" s="24">
        <v>161.19999999999999</v>
      </c>
      <c r="K32" s="23">
        <v>1.56</v>
      </c>
      <c r="L32" s="24">
        <v>38.215000000000003</v>
      </c>
      <c r="M32" s="25">
        <v>0.123</v>
      </c>
      <c r="N32" s="24">
        <v>944.2</v>
      </c>
      <c r="O32" s="24">
        <v>36083.300000000003</v>
      </c>
      <c r="R32" s="45"/>
      <c r="U32" s="45"/>
      <c r="AD32" s="46"/>
    </row>
    <row r="33" spans="1:30" x14ac:dyDescent="0.25">
      <c r="A33" s="30" t="str">
        <f>VLOOKUP(B33,Холдинги!$A:$B,2,0)</f>
        <v>Другие</v>
      </c>
      <c r="B33" s="31" t="s">
        <v>68</v>
      </c>
      <c r="C33" s="23">
        <v>755.2</v>
      </c>
      <c r="D33" s="24">
        <v>2.4300000000000002</v>
      </c>
      <c r="E33" s="24">
        <v>58.1</v>
      </c>
      <c r="F33" s="23">
        <v>2151.9</v>
      </c>
      <c r="G33" s="24">
        <v>6.91</v>
      </c>
      <c r="H33" s="24">
        <v>69</v>
      </c>
      <c r="I33" s="24">
        <v>76.2</v>
      </c>
      <c r="J33" s="24">
        <v>187.3</v>
      </c>
      <c r="K33" s="23">
        <v>1.64</v>
      </c>
      <c r="L33" s="24">
        <v>39.987000000000002</v>
      </c>
      <c r="M33" s="25">
        <v>0.128</v>
      </c>
      <c r="N33" s="24">
        <v>640.79999999999995</v>
      </c>
      <c r="O33" s="24">
        <v>25622</v>
      </c>
      <c r="R33" s="45"/>
      <c r="U33" s="45"/>
      <c r="AD33" s="46"/>
    </row>
    <row r="34" spans="1:30" x14ac:dyDescent="0.25">
      <c r="A34" s="30" t="str">
        <f>VLOOKUP(B34,Холдинги!$A:$B,2,0)</f>
        <v>ММХ</v>
      </c>
      <c r="B34" s="31" t="s">
        <v>32</v>
      </c>
      <c r="C34" s="23">
        <v>636.6</v>
      </c>
      <c r="D34" s="24">
        <v>2.0499999999999998</v>
      </c>
      <c r="E34" s="24">
        <v>85.5</v>
      </c>
      <c r="F34" s="23">
        <v>1982.6</v>
      </c>
      <c r="G34" s="24">
        <v>6.37</v>
      </c>
      <c r="H34" s="24">
        <v>90</v>
      </c>
      <c r="I34" s="24">
        <v>55</v>
      </c>
      <c r="J34" s="24">
        <v>123.6</v>
      </c>
      <c r="K34" s="23">
        <v>0.99</v>
      </c>
      <c r="L34" s="24">
        <v>24.305</v>
      </c>
      <c r="M34" s="25">
        <v>7.8E-2</v>
      </c>
      <c r="N34" s="24">
        <v>1023.1</v>
      </c>
      <c r="O34" s="24">
        <v>24865.7</v>
      </c>
      <c r="R34" s="45"/>
      <c r="U34" s="45"/>
      <c r="AC34" s="45"/>
      <c r="AD34" s="46"/>
    </row>
    <row r="35" spans="1:30" x14ac:dyDescent="0.25">
      <c r="A35" s="30" t="e">
        <f>VLOOKUP(B35,Холдинги!$A:$B,2,0)</f>
        <v>#N/A</v>
      </c>
      <c r="B35" s="31" t="s">
        <v>110</v>
      </c>
      <c r="C35" s="23">
        <v>822.7</v>
      </c>
      <c r="D35" s="24">
        <v>2.64</v>
      </c>
      <c r="E35" s="24">
        <v>77.5</v>
      </c>
      <c r="F35" s="23">
        <v>1815.2</v>
      </c>
      <c r="G35" s="24">
        <v>5.83</v>
      </c>
      <c r="H35" s="24">
        <v>75</v>
      </c>
      <c r="I35" s="24">
        <v>80.2</v>
      </c>
      <c r="J35" s="24">
        <v>254.3</v>
      </c>
      <c r="K35" s="23">
        <v>1.87</v>
      </c>
      <c r="L35" s="24">
        <v>45.801000000000002</v>
      </c>
      <c r="M35" s="25">
        <v>0.14699999999999999</v>
      </c>
      <c r="N35" s="24">
        <v>309.10000000000002</v>
      </c>
      <c r="O35" s="24">
        <v>14158.3</v>
      </c>
      <c r="R35" s="45"/>
      <c r="U35" s="45"/>
      <c r="AC35" s="45"/>
      <c r="AD35" s="46"/>
    </row>
    <row r="36" spans="1:30" x14ac:dyDescent="0.25">
      <c r="A36" s="30" t="str">
        <f>VLOOKUP(B36,Холдинги!$A:$B,2,0)</f>
        <v>РМГ</v>
      </c>
      <c r="B36" s="31" t="s">
        <v>16</v>
      </c>
      <c r="C36" s="23">
        <v>554.6</v>
      </c>
      <c r="D36" s="24">
        <v>1.78</v>
      </c>
      <c r="E36" s="24">
        <v>60.8</v>
      </c>
      <c r="F36" s="23">
        <v>1804</v>
      </c>
      <c r="G36" s="24">
        <v>5.8</v>
      </c>
      <c r="H36" s="24">
        <v>72</v>
      </c>
      <c r="I36" s="24">
        <v>49.4</v>
      </c>
      <c r="J36" s="24">
        <v>106.3</v>
      </c>
      <c r="K36" s="23">
        <v>0.78</v>
      </c>
      <c r="L36" s="24">
        <v>19.02</v>
      </c>
      <c r="M36" s="25">
        <v>6.0999999999999999E-2</v>
      </c>
      <c r="N36" s="24">
        <v>2162.1999999999998</v>
      </c>
      <c r="O36" s="24">
        <v>41125</v>
      </c>
      <c r="R36" s="45"/>
      <c r="U36" s="45"/>
      <c r="AC36" s="45"/>
      <c r="AD36" s="46"/>
    </row>
    <row r="37" spans="1:30" x14ac:dyDescent="0.25">
      <c r="A37" s="30" t="str">
        <f>VLOOKUP(B37,Холдинги!$A:$B,2,0)</f>
        <v>Ру медиа</v>
      </c>
      <c r="B37" s="31" t="s">
        <v>6</v>
      </c>
      <c r="C37" s="23">
        <v>677.2</v>
      </c>
      <c r="D37" s="24">
        <v>2.1800000000000002</v>
      </c>
      <c r="E37" s="24">
        <v>64.099999999999994</v>
      </c>
      <c r="F37" s="23">
        <v>1686.6</v>
      </c>
      <c r="G37" s="24">
        <v>5.42</v>
      </c>
      <c r="H37" s="24">
        <v>68</v>
      </c>
      <c r="I37" s="24">
        <v>56.2</v>
      </c>
      <c r="J37" s="24">
        <v>157.9</v>
      </c>
      <c r="K37" s="23">
        <v>1.08</v>
      </c>
      <c r="L37" s="24">
        <v>26.422000000000001</v>
      </c>
      <c r="M37" s="25">
        <v>8.5000000000000006E-2</v>
      </c>
      <c r="N37" s="24">
        <v>2111.5</v>
      </c>
      <c r="O37" s="24">
        <v>55789.3</v>
      </c>
      <c r="U37" s="45"/>
      <c r="AC37" s="45"/>
      <c r="AD37" s="46"/>
    </row>
    <row r="38" spans="1:30" x14ac:dyDescent="0.25">
      <c r="A38" s="30" t="str">
        <f>VLOOKUP(B38,Холдинги!$A:$B,2,0)</f>
        <v>Другие</v>
      </c>
      <c r="B38" s="31" t="s">
        <v>42</v>
      </c>
      <c r="C38" s="23">
        <v>636.70000000000005</v>
      </c>
      <c r="D38" s="24">
        <v>2.0499999999999998</v>
      </c>
      <c r="E38" s="24">
        <v>71.8</v>
      </c>
      <c r="F38" s="23">
        <v>1627.7</v>
      </c>
      <c r="G38" s="24">
        <v>5.23</v>
      </c>
      <c r="H38" s="24">
        <v>73</v>
      </c>
      <c r="I38" s="24">
        <v>89.8</v>
      </c>
      <c r="J38" s="24">
        <v>245.9</v>
      </c>
      <c r="K38" s="23">
        <v>1.62</v>
      </c>
      <c r="L38" s="24">
        <v>39.712000000000003</v>
      </c>
      <c r="M38" s="25">
        <v>0.128</v>
      </c>
      <c r="N38" s="24">
        <v>1046.0999999999999</v>
      </c>
      <c r="O38" s="24">
        <v>41541.699999999997</v>
      </c>
      <c r="U38" s="45"/>
      <c r="AC38" s="45"/>
      <c r="AD38" s="46"/>
    </row>
    <row r="39" spans="1:30" x14ac:dyDescent="0.25">
      <c r="A39" s="30"/>
      <c r="B39" s="31" t="s">
        <v>69</v>
      </c>
      <c r="C39" s="23">
        <v>444.3</v>
      </c>
      <c r="D39" s="24">
        <v>1.43</v>
      </c>
      <c r="E39" s="24">
        <v>80.900000000000006</v>
      </c>
      <c r="F39" s="23">
        <v>1234.5999999999999</v>
      </c>
      <c r="G39" s="24">
        <v>3.97</v>
      </c>
      <c r="H39" s="24">
        <v>80</v>
      </c>
      <c r="I39" s="24">
        <v>55.5</v>
      </c>
      <c r="J39" s="24">
        <v>139.9</v>
      </c>
      <c r="K39" s="23">
        <v>0.7</v>
      </c>
      <c r="L39" s="24">
        <v>17.131</v>
      </c>
      <c r="M39" s="25">
        <v>5.5E-2</v>
      </c>
      <c r="N39" s="24">
        <v>193.4</v>
      </c>
      <c r="O39" s="24">
        <v>3312.5</v>
      </c>
      <c r="U39" s="45"/>
      <c r="AC39" s="45"/>
      <c r="AD39" s="46"/>
    </row>
    <row r="40" spans="1:30" x14ac:dyDescent="0.25">
      <c r="A40" s="30"/>
      <c r="B40" s="31" t="s">
        <v>127</v>
      </c>
      <c r="C40" s="23">
        <v>424</v>
      </c>
      <c r="D40" s="24">
        <v>1.36</v>
      </c>
      <c r="E40" s="24">
        <v>63.9</v>
      </c>
      <c r="F40" s="23">
        <v>1099.5999999999999</v>
      </c>
      <c r="G40" s="24">
        <v>3.53</v>
      </c>
      <c r="H40" s="24">
        <v>67</v>
      </c>
      <c r="I40" s="24">
        <v>48.9</v>
      </c>
      <c r="J40" s="24">
        <v>132</v>
      </c>
      <c r="K40" s="23">
        <v>0.59</v>
      </c>
      <c r="L40" s="24">
        <v>14.403</v>
      </c>
      <c r="M40" s="25">
        <v>4.5999999999999999E-2</v>
      </c>
      <c r="N40" s="24">
        <v>5317.8</v>
      </c>
      <c r="O40" s="24">
        <v>76591.7</v>
      </c>
      <c r="U40" s="45"/>
      <c r="AC40" s="45"/>
      <c r="AD40" s="46"/>
    </row>
    <row r="41" spans="1:30" x14ac:dyDescent="0.25">
      <c r="A41" s="30"/>
      <c r="B41" s="31" t="s">
        <v>109</v>
      </c>
      <c r="C41" s="23">
        <v>190</v>
      </c>
      <c r="D41" s="24">
        <v>0.61</v>
      </c>
      <c r="E41" s="24">
        <v>46.7</v>
      </c>
      <c r="F41" s="23">
        <v>604.79999999999995</v>
      </c>
      <c r="G41" s="24">
        <v>1.94</v>
      </c>
      <c r="H41" s="24">
        <v>54</v>
      </c>
      <c r="I41" s="24">
        <v>35.4</v>
      </c>
      <c r="J41" s="24">
        <v>77.900000000000006</v>
      </c>
      <c r="K41" s="23">
        <v>0.19</v>
      </c>
      <c r="L41" s="24">
        <v>4.6719999999999997</v>
      </c>
      <c r="M41" s="25">
        <v>1.4999999999999999E-2</v>
      </c>
      <c r="N41" s="24">
        <v>6275.9</v>
      </c>
      <c r="O41" s="24">
        <v>29320.2</v>
      </c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R42" s="45"/>
      <c r="U42" s="45"/>
      <c r="AD42" s="46"/>
    </row>
    <row r="43" spans="1:30" x14ac:dyDescent="0.25">
      <c r="A43" s="2"/>
      <c r="C43" s="4"/>
      <c r="D43" s="5"/>
      <c r="E43" s="5"/>
      <c r="F43" s="4"/>
      <c r="G43" s="5"/>
      <c r="H43" s="5"/>
      <c r="I43" s="5"/>
      <c r="J43" s="5"/>
      <c r="K43" s="5"/>
    </row>
    <row r="44" spans="1:30" x14ac:dyDescent="0.25">
      <c r="A44" s="2"/>
      <c r="C44" s="4"/>
      <c r="D44" s="5"/>
      <c r="E44" s="5"/>
      <c r="F44" s="4"/>
      <c r="G44" s="5"/>
      <c r="H44" s="5"/>
      <c r="I44" s="5"/>
      <c r="J44" s="5"/>
      <c r="K44" s="5"/>
    </row>
    <row r="45" spans="1:30" x14ac:dyDescent="0.25">
      <c r="A45" s="2"/>
      <c r="B45" s="18" t="s">
        <v>87</v>
      </c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B46" s="18" t="s">
        <v>88</v>
      </c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89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90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92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86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9" t="s">
        <v>91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9" t="s">
        <v>94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93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C54" s="4"/>
      <c r="D54" s="5"/>
      <c r="E54" s="5"/>
      <c r="F54" s="4"/>
      <c r="G54" s="5"/>
      <c r="H54" s="5"/>
      <c r="I54" s="5"/>
      <c r="J54" s="5"/>
      <c r="K54" s="5"/>
    </row>
  </sheetData>
  <autoFilter ref="A8:O8" xr:uid="{00000000-0009-0000-0000-00000A000000}">
    <sortState xmlns:xlrd2="http://schemas.microsoft.com/office/spreadsheetml/2017/richdata2" ref="A9:O40">
      <sortCondition descending="1" ref="F8"/>
    </sortState>
  </autoFilter>
  <mergeCells count="1">
    <mergeCell ref="B7:E7"/>
  </mergeCells>
  <conditionalFormatting sqref="A9:B20 C10:O20 A21:O38">
    <cfRule type="expression" dxfId="100" priority="16">
      <formula>$A9="ГПМ"</formula>
    </cfRule>
  </conditionalFormatting>
  <conditionalFormatting sqref="C9:O9">
    <cfRule type="expression" dxfId="99" priority="13">
      <formula>$A9="ГПМ"</formula>
    </cfRule>
  </conditionalFormatting>
  <conditionalFormatting sqref="B42">
    <cfRule type="expression" dxfId="98" priority="5">
      <formula>$A42="ГПМ"</formula>
    </cfRule>
  </conditionalFormatting>
  <conditionalFormatting sqref="C42:O42">
    <cfRule type="expression" dxfId="97" priority="4">
      <formula>$A42="ДРР"</formula>
    </cfRule>
  </conditionalFormatting>
  <conditionalFormatting sqref="A42">
    <cfRule type="expression" dxfId="96" priority="7">
      <formula>$A42="ГПМ"</formula>
    </cfRule>
  </conditionalFormatting>
  <conditionalFormatting sqref="C43:O53">
    <cfRule type="expression" dxfId="95" priority="6">
      <formula>$A43="ДРР"</formula>
    </cfRule>
  </conditionalFormatting>
  <conditionalFormatting sqref="A41:O41">
    <cfRule type="expression" dxfId="94" priority="3">
      <formula>$A41="ГПМ"</formula>
    </cfRule>
  </conditionalFormatting>
  <conditionalFormatting sqref="A40:O40">
    <cfRule type="expression" dxfId="93" priority="2">
      <formula>$A40="ГПМ"</formula>
    </cfRule>
  </conditionalFormatting>
  <conditionalFormatting sqref="A39:O39">
    <cfRule type="expression" dxfId="92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 tint="0.59999389629810485"/>
  </sheetPr>
  <dimension ref="A1:AD54"/>
  <sheetViews>
    <sheetView topLeftCell="B1" zoomScale="60" zoomScaleNormal="60" workbookViewId="0">
      <selection activeCell="E33" sqref="E33"/>
    </sheetView>
  </sheetViews>
  <sheetFormatPr defaultColWidth="9.140625" defaultRowHeight="15" x14ac:dyDescent="0.25"/>
  <cols>
    <col min="1" max="1" width="17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123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112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141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142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79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125</v>
      </c>
      <c r="C9" s="23">
        <v>6578.4</v>
      </c>
      <c r="D9" s="24">
        <v>27.5</v>
      </c>
      <c r="E9" s="24">
        <v>112.3</v>
      </c>
      <c r="F9" s="23">
        <v>12755.8</v>
      </c>
      <c r="G9" s="24">
        <v>53.32</v>
      </c>
      <c r="H9" s="24">
        <v>106</v>
      </c>
      <c r="I9" s="24">
        <v>85</v>
      </c>
      <c r="J9" s="24">
        <v>306.7</v>
      </c>
      <c r="K9" s="23">
        <v>15.77</v>
      </c>
      <c r="L9" s="24">
        <v>388.15</v>
      </c>
      <c r="M9" s="25">
        <v>1.623</v>
      </c>
      <c r="N9" s="24">
        <v>859.4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1" t="s">
        <v>108</v>
      </c>
      <c r="C10" s="23">
        <v>6365.8</v>
      </c>
      <c r="D10" s="24">
        <v>26.61</v>
      </c>
      <c r="E10" s="24">
        <v>113.8</v>
      </c>
      <c r="F10" s="23">
        <v>12463.9</v>
      </c>
      <c r="G10" s="24">
        <v>52.1</v>
      </c>
      <c r="H10" s="24">
        <v>106</v>
      </c>
      <c r="I10" s="24">
        <v>83.2</v>
      </c>
      <c r="J10" s="24">
        <v>297.5</v>
      </c>
      <c r="K10" s="23">
        <v>14.94</v>
      </c>
      <c r="L10" s="24">
        <v>367.87299999999999</v>
      </c>
      <c r="M10" s="25">
        <v>1.538</v>
      </c>
      <c r="N10" s="24">
        <v>922.3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126</v>
      </c>
      <c r="C11" s="23">
        <v>6229.6</v>
      </c>
      <c r="D11" s="24">
        <v>26.04</v>
      </c>
      <c r="E11" s="24">
        <v>114.4</v>
      </c>
      <c r="F11" s="23">
        <v>12319.3</v>
      </c>
      <c r="G11" s="24">
        <v>51.5</v>
      </c>
      <c r="H11" s="24">
        <v>107</v>
      </c>
      <c r="I11" s="24">
        <v>82.5</v>
      </c>
      <c r="J11" s="24">
        <v>292.2</v>
      </c>
      <c r="K11" s="23">
        <v>14.51</v>
      </c>
      <c r="L11" s="24">
        <v>357.07100000000003</v>
      </c>
      <c r="M11" s="25">
        <v>1.4930000000000001</v>
      </c>
      <c r="N11" s="24">
        <v>1017.2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ГПМ</v>
      </c>
      <c r="B12" s="31" t="s">
        <v>5</v>
      </c>
      <c r="C12" s="23">
        <v>3604.4</v>
      </c>
      <c r="D12" s="24">
        <v>15.07</v>
      </c>
      <c r="E12" s="24">
        <v>111.6</v>
      </c>
      <c r="F12" s="23">
        <v>8492.4</v>
      </c>
      <c r="G12" s="24">
        <v>35.5</v>
      </c>
      <c r="H12" s="24">
        <v>106</v>
      </c>
      <c r="I12" s="24">
        <v>63.8</v>
      </c>
      <c r="J12" s="24">
        <v>189.5</v>
      </c>
      <c r="K12" s="23">
        <v>6.49</v>
      </c>
      <c r="L12" s="24">
        <v>159.643</v>
      </c>
      <c r="M12" s="25">
        <v>0.66700000000000004</v>
      </c>
      <c r="N12" s="24">
        <v>1219.2</v>
      </c>
      <c r="O12" s="24">
        <v>194642.9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ЕМГ</v>
      </c>
      <c r="B13" s="31" t="s">
        <v>98</v>
      </c>
      <c r="C13" s="23">
        <v>3257.7</v>
      </c>
      <c r="D13" s="24">
        <v>13.62</v>
      </c>
      <c r="E13" s="24">
        <v>104.5</v>
      </c>
      <c r="F13" s="23">
        <v>7970.4</v>
      </c>
      <c r="G13" s="24">
        <v>33.32</v>
      </c>
      <c r="H13" s="24">
        <v>102</v>
      </c>
      <c r="I13" s="24">
        <v>57.7</v>
      </c>
      <c r="J13" s="24">
        <v>165</v>
      </c>
      <c r="K13" s="23">
        <v>5.3</v>
      </c>
      <c r="L13" s="24">
        <v>130.453</v>
      </c>
      <c r="M13" s="25">
        <v>0.54500000000000004</v>
      </c>
      <c r="N13" s="24">
        <v>1368.8</v>
      </c>
      <c r="O13" s="24">
        <v>178566.7</v>
      </c>
      <c r="R13" s="45"/>
      <c r="U13" s="45"/>
      <c r="AC13" s="45"/>
      <c r="AD13" s="46"/>
    </row>
    <row r="14" spans="1:30" ht="17.25" customHeight="1" x14ac:dyDescent="0.25">
      <c r="A14" s="30" t="str">
        <f>VLOOKUP(B14,Холдинги!$A:$B,2,0)</f>
        <v>ЕМГ</v>
      </c>
      <c r="B14" s="31" t="s">
        <v>11</v>
      </c>
      <c r="C14" s="23">
        <v>3264.3</v>
      </c>
      <c r="D14" s="24">
        <v>13.65</v>
      </c>
      <c r="E14" s="24">
        <v>101.3</v>
      </c>
      <c r="F14" s="23">
        <v>7383.3</v>
      </c>
      <c r="G14" s="24">
        <v>30.87</v>
      </c>
      <c r="H14" s="24">
        <v>99</v>
      </c>
      <c r="I14" s="24">
        <v>65.400000000000006</v>
      </c>
      <c r="J14" s="24">
        <v>202.5</v>
      </c>
      <c r="K14" s="23">
        <v>6.03</v>
      </c>
      <c r="L14" s="24">
        <v>148.35</v>
      </c>
      <c r="M14" s="25">
        <v>0.62</v>
      </c>
      <c r="N14" s="24">
        <v>1702.4</v>
      </c>
      <c r="O14" s="24">
        <v>252550</v>
      </c>
      <c r="R14" s="45"/>
      <c r="U14" s="45"/>
      <c r="AC14" s="45"/>
      <c r="AD14" s="46"/>
    </row>
    <row r="15" spans="1:30" ht="17.25" customHeight="1" x14ac:dyDescent="0.25">
      <c r="A15" s="30" t="str">
        <f>VLOOKUP(B15,Холдинги!$A:$B,2,0)</f>
        <v>ЕМГ</v>
      </c>
      <c r="B15" s="31" t="s">
        <v>29</v>
      </c>
      <c r="C15" s="23">
        <v>3200.9</v>
      </c>
      <c r="D15" s="24">
        <v>13.38</v>
      </c>
      <c r="E15" s="24">
        <v>121.9</v>
      </c>
      <c r="F15" s="23">
        <v>7267</v>
      </c>
      <c r="G15" s="24">
        <v>30.38</v>
      </c>
      <c r="H15" s="24">
        <v>112</v>
      </c>
      <c r="I15" s="24">
        <v>70.8</v>
      </c>
      <c r="J15" s="24">
        <v>218.4</v>
      </c>
      <c r="K15" s="23">
        <v>6.4</v>
      </c>
      <c r="L15" s="24">
        <v>157.422</v>
      </c>
      <c r="M15" s="25">
        <v>0.65800000000000003</v>
      </c>
      <c r="N15" s="24">
        <v>935.3</v>
      </c>
      <c r="O15" s="24">
        <v>147232.1</v>
      </c>
      <c r="R15" s="45"/>
      <c r="U15" s="45"/>
      <c r="AC15" s="45"/>
      <c r="AD15" s="46"/>
    </row>
    <row r="16" spans="1:30" ht="17.25" customHeight="1" x14ac:dyDescent="0.25">
      <c r="A16" s="30" t="str">
        <f>VLOOKUP(B16,Холдинги!$A:$B,2,0)</f>
        <v>РМГ</v>
      </c>
      <c r="B16" s="31" t="s">
        <v>31</v>
      </c>
      <c r="C16" s="23">
        <v>2616.6</v>
      </c>
      <c r="D16" s="24">
        <v>10.94</v>
      </c>
      <c r="E16" s="24">
        <v>95.8</v>
      </c>
      <c r="F16" s="23">
        <v>6433.3</v>
      </c>
      <c r="G16" s="24">
        <v>26.89</v>
      </c>
      <c r="H16" s="24">
        <v>95</v>
      </c>
      <c r="I16" s="24">
        <v>65.400000000000006</v>
      </c>
      <c r="J16" s="24">
        <v>186.1</v>
      </c>
      <c r="K16" s="23">
        <v>4.83</v>
      </c>
      <c r="L16" s="24">
        <v>118.803</v>
      </c>
      <c r="M16" s="25">
        <v>0.497</v>
      </c>
      <c r="N16" s="24">
        <v>1451.3</v>
      </c>
      <c r="O16" s="24">
        <v>172416.7</v>
      </c>
      <c r="R16" s="45"/>
      <c r="U16" s="45"/>
      <c r="AC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2363.9</v>
      </c>
      <c r="D17" s="24">
        <v>9.8800000000000008</v>
      </c>
      <c r="E17" s="24">
        <v>104.4</v>
      </c>
      <c r="F17" s="23">
        <v>6050</v>
      </c>
      <c r="G17" s="24">
        <v>25.29</v>
      </c>
      <c r="H17" s="24">
        <v>101</v>
      </c>
      <c r="I17" s="24">
        <v>75.099999999999994</v>
      </c>
      <c r="J17" s="24">
        <v>205.4</v>
      </c>
      <c r="K17" s="23">
        <v>5.01</v>
      </c>
      <c r="L17" s="24">
        <v>123.3</v>
      </c>
      <c r="M17" s="25">
        <v>0.51500000000000001</v>
      </c>
      <c r="N17" s="24">
        <v>1030.3</v>
      </c>
      <c r="O17" s="24">
        <v>127041.7</v>
      </c>
      <c r="R17" s="45"/>
      <c r="U17" s="45"/>
      <c r="AC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2432.1999999999998</v>
      </c>
      <c r="D18" s="24">
        <v>10.17</v>
      </c>
      <c r="E18" s="24">
        <v>119</v>
      </c>
      <c r="F18" s="23">
        <v>5610.8</v>
      </c>
      <c r="G18" s="24">
        <v>23.46</v>
      </c>
      <c r="H18" s="24">
        <v>108</v>
      </c>
      <c r="I18" s="24">
        <v>71.400000000000006</v>
      </c>
      <c r="J18" s="24">
        <v>216.7</v>
      </c>
      <c r="K18" s="23">
        <v>4.9000000000000004</v>
      </c>
      <c r="L18" s="24">
        <v>120.623</v>
      </c>
      <c r="M18" s="25">
        <v>0.504</v>
      </c>
      <c r="N18" s="24">
        <v>1091.0999999999999</v>
      </c>
      <c r="O18" s="24">
        <v>131608.70000000001</v>
      </c>
      <c r="R18" s="45"/>
      <c r="U18" s="45"/>
      <c r="AC18" s="45"/>
      <c r="AD18" s="46"/>
    </row>
    <row r="19" spans="1:30" ht="17.25" customHeight="1" x14ac:dyDescent="0.25">
      <c r="A19" s="30" t="str">
        <f>VLOOKUP(B19,Холдинги!$A:$B,2,0)</f>
        <v>ВГТРК</v>
      </c>
      <c r="B19" s="31" t="s">
        <v>7</v>
      </c>
      <c r="C19" s="23">
        <v>2872.4</v>
      </c>
      <c r="D19" s="24">
        <v>12.01</v>
      </c>
      <c r="E19" s="24">
        <v>135.9</v>
      </c>
      <c r="F19" s="23">
        <v>5227.8</v>
      </c>
      <c r="G19" s="24">
        <v>21.85</v>
      </c>
      <c r="H19" s="24">
        <v>125</v>
      </c>
      <c r="I19" s="24">
        <v>94.4</v>
      </c>
      <c r="J19" s="24">
        <v>363</v>
      </c>
      <c r="K19" s="23">
        <v>7.65</v>
      </c>
      <c r="L19" s="24">
        <v>188.279</v>
      </c>
      <c r="M19" s="25">
        <v>0.78700000000000003</v>
      </c>
      <c r="N19" s="24">
        <v>293.5</v>
      </c>
      <c r="O19" s="24">
        <v>55265.599999999999</v>
      </c>
      <c r="R19" s="45"/>
      <c r="U19" s="45"/>
      <c r="AD19" s="46"/>
    </row>
    <row r="20" spans="1:30" x14ac:dyDescent="0.25">
      <c r="A20" s="30" t="str">
        <f>VLOOKUP(B20,Холдинги!$A:$B,2,0)</f>
        <v>ГПМ</v>
      </c>
      <c r="B20" s="31" t="s">
        <v>35</v>
      </c>
      <c r="C20" s="23">
        <v>1947</v>
      </c>
      <c r="D20" s="24">
        <v>8.14</v>
      </c>
      <c r="E20" s="24">
        <v>116.9</v>
      </c>
      <c r="F20" s="23">
        <v>4959.7</v>
      </c>
      <c r="G20" s="24">
        <v>20.73</v>
      </c>
      <c r="H20" s="24">
        <v>110</v>
      </c>
      <c r="I20" s="24">
        <v>54.1</v>
      </c>
      <c r="J20" s="24">
        <v>148.80000000000001</v>
      </c>
      <c r="K20" s="23">
        <v>2.97</v>
      </c>
      <c r="L20" s="24">
        <v>73.203000000000003</v>
      </c>
      <c r="M20" s="25">
        <v>0.30599999999999999</v>
      </c>
      <c r="N20" s="24">
        <v>1146.5</v>
      </c>
      <c r="O20" s="24">
        <v>83928.6</v>
      </c>
      <c r="R20" s="45"/>
      <c r="U20" s="45"/>
      <c r="AC20" s="45"/>
      <c r="AD20" s="46"/>
    </row>
    <row r="21" spans="1:30" x14ac:dyDescent="0.25">
      <c r="A21" s="30" t="str">
        <f>VLOOKUP(B21,Холдинги!$A:$B,2,0)</f>
        <v>ВГТРК</v>
      </c>
      <c r="B21" s="31" t="s">
        <v>17</v>
      </c>
      <c r="C21" s="23">
        <v>1862.6</v>
      </c>
      <c r="D21" s="24">
        <v>7.79</v>
      </c>
      <c r="E21" s="24">
        <v>118.2</v>
      </c>
      <c r="F21" s="23">
        <v>4569.1000000000004</v>
      </c>
      <c r="G21" s="24">
        <v>19.100000000000001</v>
      </c>
      <c r="H21" s="24">
        <v>114</v>
      </c>
      <c r="I21" s="24">
        <v>59.6</v>
      </c>
      <c r="J21" s="24">
        <v>170</v>
      </c>
      <c r="K21" s="23">
        <v>3.13</v>
      </c>
      <c r="L21" s="24">
        <v>77.070999999999998</v>
      </c>
      <c r="M21" s="25">
        <v>0.32200000000000001</v>
      </c>
      <c r="N21" s="24">
        <v>747.7</v>
      </c>
      <c r="O21" s="24">
        <v>57627.1</v>
      </c>
      <c r="R21" s="45"/>
      <c r="U21" s="45"/>
      <c r="AD21" s="46"/>
    </row>
    <row r="22" spans="1:30" x14ac:dyDescent="0.25">
      <c r="A22" s="30" t="str">
        <f>VLOOKUP(B22,Холдинги!$A:$B,2,0)</f>
        <v>ГПМ</v>
      </c>
      <c r="B22" s="31" t="s">
        <v>27</v>
      </c>
      <c r="C22" s="23">
        <v>1832.6</v>
      </c>
      <c r="D22" s="24">
        <v>7.66</v>
      </c>
      <c r="E22" s="24">
        <v>113.1</v>
      </c>
      <c r="F22" s="23">
        <v>4348.2</v>
      </c>
      <c r="G22" s="24">
        <v>18.18</v>
      </c>
      <c r="H22" s="24">
        <v>107</v>
      </c>
      <c r="I22" s="24">
        <v>55.6</v>
      </c>
      <c r="J22" s="24">
        <v>164</v>
      </c>
      <c r="K22" s="23">
        <v>2.87</v>
      </c>
      <c r="L22" s="24">
        <v>70.725999999999999</v>
      </c>
      <c r="M22" s="25">
        <v>0.29599999999999999</v>
      </c>
      <c r="N22" s="24">
        <v>1480.7</v>
      </c>
      <c r="O22" s="24">
        <v>104720.2</v>
      </c>
      <c r="R22" s="45"/>
      <c r="U22" s="45"/>
      <c r="AC22" s="45"/>
      <c r="AD22" s="46"/>
    </row>
    <row r="23" spans="1:30" x14ac:dyDescent="0.25">
      <c r="A23" s="30" t="str">
        <f>VLOOKUP(B23,Холдинги!$A:$B,2,0)</f>
        <v>ММХ</v>
      </c>
      <c r="B23" s="31" t="s">
        <v>19</v>
      </c>
      <c r="C23" s="23">
        <v>1729.4</v>
      </c>
      <c r="D23" s="24">
        <v>7.23</v>
      </c>
      <c r="E23" s="24">
        <v>135.6</v>
      </c>
      <c r="F23" s="23">
        <v>4142.6000000000004</v>
      </c>
      <c r="G23" s="24">
        <v>17.32</v>
      </c>
      <c r="H23" s="24">
        <v>120</v>
      </c>
      <c r="I23" s="24">
        <v>72.3</v>
      </c>
      <c r="J23" s="24">
        <v>211.2</v>
      </c>
      <c r="K23" s="23">
        <v>3.53</v>
      </c>
      <c r="L23" s="24">
        <v>86.799000000000007</v>
      </c>
      <c r="M23" s="25">
        <v>0.36299999999999999</v>
      </c>
      <c r="N23" s="24">
        <v>845.7</v>
      </c>
      <c r="O23" s="24">
        <v>73408.3</v>
      </c>
      <c r="R23" s="45"/>
      <c r="U23" s="45"/>
      <c r="AD23" s="46"/>
    </row>
    <row r="24" spans="1:30" x14ac:dyDescent="0.25">
      <c r="A24" s="30" t="str">
        <f>VLOOKUP(B24,Холдинги!$A:$B,2,0)</f>
        <v>РМГ</v>
      </c>
      <c r="B24" s="31" t="s">
        <v>44</v>
      </c>
      <c r="C24" s="23">
        <v>1265.3</v>
      </c>
      <c r="D24" s="24">
        <v>5.29</v>
      </c>
      <c r="E24" s="24">
        <v>99.8</v>
      </c>
      <c r="F24" s="23">
        <v>3548.7</v>
      </c>
      <c r="G24" s="24">
        <v>14.83</v>
      </c>
      <c r="H24" s="24">
        <v>100</v>
      </c>
      <c r="I24" s="24">
        <v>46.1</v>
      </c>
      <c r="J24" s="24">
        <v>115</v>
      </c>
      <c r="K24" s="23">
        <v>1.64</v>
      </c>
      <c r="L24" s="24">
        <v>40.472000000000001</v>
      </c>
      <c r="M24" s="25">
        <v>0.16900000000000001</v>
      </c>
      <c r="N24" s="24">
        <v>856.5</v>
      </c>
      <c r="O24" s="24">
        <v>34666.699999999997</v>
      </c>
      <c r="R24" s="45"/>
      <c r="U24" s="45"/>
      <c r="AC24" s="45"/>
      <c r="AD24" s="46"/>
    </row>
    <row r="25" spans="1:30" x14ac:dyDescent="0.25">
      <c r="A25" s="30" t="str">
        <f>VLOOKUP(B25,Холдинги!$A:$B,2,0)</f>
        <v>ВГТРК</v>
      </c>
      <c r="B25" s="31" t="s">
        <v>24</v>
      </c>
      <c r="C25" s="23">
        <v>1397.6</v>
      </c>
      <c r="D25" s="24">
        <v>5.84</v>
      </c>
      <c r="E25" s="24">
        <v>95.2</v>
      </c>
      <c r="F25" s="23">
        <v>3256.1</v>
      </c>
      <c r="G25" s="24">
        <v>13.61</v>
      </c>
      <c r="H25" s="24">
        <v>102</v>
      </c>
      <c r="I25" s="24">
        <v>71.8</v>
      </c>
      <c r="J25" s="24">
        <v>215.6</v>
      </c>
      <c r="K25" s="23">
        <v>2.83</v>
      </c>
      <c r="L25" s="24">
        <v>69.644000000000005</v>
      </c>
      <c r="M25" s="25">
        <v>0.29099999999999998</v>
      </c>
      <c r="N25" s="24">
        <v>1016.6</v>
      </c>
      <c r="O25" s="24">
        <v>70802.8</v>
      </c>
      <c r="R25" s="45"/>
      <c r="U25" s="45"/>
      <c r="AD25" s="46"/>
    </row>
    <row r="26" spans="1:30" x14ac:dyDescent="0.25">
      <c r="A26" s="30" t="str">
        <f>VLOOKUP(B26,Холдинги!$A:$B,2,0)</f>
        <v>РМГ</v>
      </c>
      <c r="B26" s="31" t="s">
        <v>8</v>
      </c>
      <c r="C26" s="23">
        <v>1291.4000000000001</v>
      </c>
      <c r="D26" s="24">
        <v>5.4</v>
      </c>
      <c r="E26" s="24">
        <v>123.4</v>
      </c>
      <c r="F26" s="23">
        <v>3220</v>
      </c>
      <c r="G26" s="24">
        <v>13.46</v>
      </c>
      <c r="H26" s="24">
        <v>118</v>
      </c>
      <c r="I26" s="24">
        <v>73.400000000000006</v>
      </c>
      <c r="J26" s="24">
        <v>206.2</v>
      </c>
      <c r="K26" s="23">
        <v>2.68</v>
      </c>
      <c r="L26" s="24">
        <v>65.867999999999995</v>
      </c>
      <c r="M26" s="25">
        <v>0.27500000000000002</v>
      </c>
      <c r="N26" s="24">
        <v>676.2</v>
      </c>
      <c r="O26" s="24">
        <v>44541.7</v>
      </c>
      <c r="R26" s="45"/>
      <c r="U26" s="45"/>
      <c r="AD26" s="46"/>
    </row>
    <row r="27" spans="1:30" x14ac:dyDescent="0.25">
      <c r="A27" s="30" t="str">
        <f>VLOOKUP(B27,Холдинги!$A:$B,2,0)</f>
        <v>ГПМ</v>
      </c>
      <c r="B27" s="31" t="s">
        <v>12</v>
      </c>
      <c r="C27" s="23">
        <v>1180.7</v>
      </c>
      <c r="D27" s="24">
        <v>4.9400000000000004</v>
      </c>
      <c r="E27" s="24">
        <v>119.7</v>
      </c>
      <c r="F27" s="23">
        <v>3175.4</v>
      </c>
      <c r="G27" s="24">
        <v>13.27</v>
      </c>
      <c r="H27" s="24">
        <v>114</v>
      </c>
      <c r="I27" s="24">
        <v>65.3</v>
      </c>
      <c r="J27" s="24">
        <v>169.8</v>
      </c>
      <c r="K27" s="23">
        <v>2.17</v>
      </c>
      <c r="L27" s="24">
        <v>53.499000000000002</v>
      </c>
      <c r="M27" s="25">
        <v>0.224</v>
      </c>
      <c r="N27" s="24">
        <v>1135.7</v>
      </c>
      <c r="O27" s="24">
        <v>60761.9</v>
      </c>
      <c r="R27" s="45"/>
      <c r="U27" s="45"/>
      <c r="AC27" s="45"/>
      <c r="AD27" s="46"/>
    </row>
    <row r="28" spans="1:30" x14ac:dyDescent="0.25">
      <c r="A28" s="30" t="str">
        <f>VLOOKUP(B28,Холдинги!$A:$B,2,0)</f>
        <v>Крутой Медиа</v>
      </c>
      <c r="B28" s="31" t="s">
        <v>15</v>
      </c>
      <c r="C28" s="23">
        <v>1020.9</v>
      </c>
      <c r="D28" s="24">
        <v>4.2699999999999996</v>
      </c>
      <c r="E28" s="24">
        <v>82.2</v>
      </c>
      <c r="F28" s="23">
        <v>2941.7</v>
      </c>
      <c r="G28" s="24">
        <v>12.3</v>
      </c>
      <c r="H28" s="24">
        <v>88</v>
      </c>
      <c r="I28" s="24">
        <v>50</v>
      </c>
      <c r="J28" s="24">
        <v>121.5</v>
      </c>
      <c r="K28" s="23">
        <v>1.44</v>
      </c>
      <c r="L28" s="24">
        <v>35.47</v>
      </c>
      <c r="M28" s="25">
        <v>0.14799999999999999</v>
      </c>
      <c r="N28" s="24">
        <v>2099.1999999999998</v>
      </c>
      <c r="O28" s="24">
        <v>74458.3</v>
      </c>
      <c r="R28" s="45"/>
      <c r="U28" s="45"/>
      <c r="AC28" s="45"/>
      <c r="AD28" s="46"/>
    </row>
    <row r="29" spans="1:30" x14ac:dyDescent="0.25">
      <c r="A29" s="30" t="str">
        <f>VLOOKUP(B29,Холдинги!$A:$B,2,0)</f>
        <v>ЕМГ</v>
      </c>
      <c r="B29" s="31" t="s">
        <v>36</v>
      </c>
      <c r="C29" s="23">
        <v>1139</v>
      </c>
      <c r="D29" s="24">
        <v>4.76</v>
      </c>
      <c r="E29" s="24">
        <v>110.2</v>
      </c>
      <c r="F29" s="23">
        <v>2895.3</v>
      </c>
      <c r="G29" s="24">
        <v>12.1</v>
      </c>
      <c r="H29" s="24">
        <v>107</v>
      </c>
      <c r="I29" s="24">
        <v>63</v>
      </c>
      <c r="J29" s="24">
        <v>173.4</v>
      </c>
      <c r="K29" s="23">
        <v>2.02</v>
      </c>
      <c r="L29" s="24">
        <v>49.811999999999998</v>
      </c>
      <c r="M29" s="25">
        <v>0.20799999999999999</v>
      </c>
      <c r="N29" s="24">
        <v>1059.5999999999999</v>
      </c>
      <c r="O29" s="24">
        <v>52781</v>
      </c>
      <c r="R29" s="45"/>
      <c r="U29" s="45"/>
      <c r="AC29" s="45"/>
      <c r="AD29" s="46"/>
    </row>
    <row r="30" spans="1:30" x14ac:dyDescent="0.25">
      <c r="A30" s="30" t="str">
        <f>VLOOKUP(B30,Холдинги!$A:$B,2,0)</f>
        <v>Другие</v>
      </c>
      <c r="B30" s="31" t="s">
        <v>68</v>
      </c>
      <c r="C30" s="23">
        <v>1222.5</v>
      </c>
      <c r="D30" s="24">
        <v>5.1100000000000003</v>
      </c>
      <c r="E30" s="24">
        <v>122.3</v>
      </c>
      <c r="F30" s="23">
        <v>2820.9</v>
      </c>
      <c r="G30" s="24">
        <v>11.79</v>
      </c>
      <c r="H30" s="24">
        <v>117</v>
      </c>
      <c r="I30" s="24">
        <v>95.3</v>
      </c>
      <c r="J30" s="24">
        <v>289</v>
      </c>
      <c r="K30" s="23">
        <v>3.29</v>
      </c>
      <c r="L30" s="24">
        <v>80.888000000000005</v>
      </c>
      <c r="M30" s="25">
        <v>0.33800000000000002</v>
      </c>
      <c r="N30" s="24">
        <v>316.8</v>
      </c>
      <c r="O30" s="24">
        <v>25622</v>
      </c>
      <c r="R30" s="45"/>
      <c r="U30" s="45"/>
      <c r="AD30" s="46"/>
    </row>
    <row r="31" spans="1:30" x14ac:dyDescent="0.25">
      <c r="A31" s="30" t="str">
        <f>VLOOKUP(B31,Холдинги!$A:$B,2,0)</f>
        <v>РМГ</v>
      </c>
      <c r="B31" s="31" t="s">
        <v>22</v>
      </c>
      <c r="C31" s="23">
        <v>1086.5</v>
      </c>
      <c r="D31" s="24">
        <v>4.54</v>
      </c>
      <c r="E31" s="24">
        <v>111.7</v>
      </c>
      <c r="F31" s="23">
        <v>2785.4</v>
      </c>
      <c r="G31" s="24">
        <v>11.64</v>
      </c>
      <c r="H31" s="24">
        <v>114</v>
      </c>
      <c r="I31" s="24">
        <v>65.099999999999994</v>
      </c>
      <c r="J31" s="24">
        <v>177.8</v>
      </c>
      <c r="K31" s="23">
        <v>2</v>
      </c>
      <c r="L31" s="24">
        <v>49.116999999999997</v>
      </c>
      <c r="M31" s="25">
        <v>0.20499999999999999</v>
      </c>
      <c r="N31" s="24">
        <v>1120.5999999999999</v>
      </c>
      <c r="O31" s="24">
        <v>55041.7</v>
      </c>
      <c r="R31" s="45"/>
      <c r="U31" s="45"/>
      <c r="AD31" s="46"/>
    </row>
    <row r="32" spans="1:30" x14ac:dyDescent="0.25">
      <c r="A32" s="30" t="str">
        <f>VLOOKUP(B32,Холдинги!$A:$B,2,0)</f>
        <v>Ру медиа</v>
      </c>
      <c r="B32" s="31" t="s">
        <v>6</v>
      </c>
      <c r="C32" s="23">
        <v>1214.7</v>
      </c>
      <c r="D32" s="24">
        <v>5.08</v>
      </c>
      <c r="E32" s="24">
        <v>149.69999999999999</v>
      </c>
      <c r="F32" s="23">
        <v>2577.6999999999998</v>
      </c>
      <c r="G32" s="24">
        <v>10.78</v>
      </c>
      <c r="H32" s="24">
        <v>136</v>
      </c>
      <c r="I32" s="24">
        <v>60.9</v>
      </c>
      <c r="J32" s="24">
        <v>200.9</v>
      </c>
      <c r="K32" s="23">
        <v>2.09</v>
      </c>
      <c r="L32" s="24">
        <v>51.384999999999998</v>
      </c>
      <c r="M32" s="25">
        <v>0.215</v>
      </c>
      <c r="N32" s="24">
        <v>1085.7</v>
      </c>
      <c r="O32" s="24">
        <v>55789.3</v>
      </c>
      <c r="R32" s="45"/>
      <c r="U32" s="45"/>
      <c r="AD32" s="46"/>
    </row>
    <row r="33" spans="1:30" x14ac:dyDescent="0.25">
      <c r="A33" s="30" t="str">
        <f>VLOOKUP(B33,Холдинги!$A:$B,2,0)</f>
        <v>РМГ</v>
      </c>
      <c r="B33" s="31" t="s">
        <v>16</v>
      </c>
      <c r="C33" s="23">
        <v>894.3</v>
      </c>
      <c r="D33" s="24">
        <v>3.74</v>
      </c>
      <c r="E33" s="24">
        <v>127.7</v>
      </c>
      <c r="F33" s="23">
        <v>2358.9</v>
      </c>
      <c r="G33" s="24">
        <v>9.86</v>
      </c>
      <c r="H33" s="24">
        <v>122</v>
      </c>
      <c r="I33" s="24">
        <v>71.599999999999994</v>
      </c>
      <c r="J33" s="24">
        <v>190</v>
      </c>
      <c r="K33" s="23">
        <v>1.81</v>
      </c>
      <c r="L33" s="24">
        <v>44.46</v>
      </c>
      <c r="M33" s="25">
        <v>0.186</v>
      </c>
      <c r="N33" s="24">
        <v>925</v>
      </c>
      <c r="O33" s="24">
        <v>41125</v>
      </c>
      <c r="R33" s="45"/>
      <c r="U33" s="45"/>
      <c r="AD33" s="46"/>
    </row>
    <row r="34" spans="1:30" x14ac:dyDescent="0.25">
      <c r="A34" s="30" t="e">
        <f>VLOOKUP(B34,Холдинги!$A:$B,2,0)</f>
        <v>#N/A</v>
      </c>
      <c r="B34" s="31" t="s">
        <v>110</v>
      </c>
      <c r="C34" s="23">
        <v>1019.3</v>
      </c>
      <c r="D34" s="24">
        <v>4.26</v>
      </c>
      <c r="E34" s="24">
        <v>124.9</v>
      </c>
      <c r="F34" s="23">
        <v>2283.6999999999998</v>
      </c>
      <c r="G34" s="24">
        <v>9.5500000000000007</v>
      </c>
      <c r="H34" s="24">
        <v>123</v>
      </c>
      <c r="I34" s="24">
        <v>64.900000000000006</v>
      </c>
      <c r="J34" s="24">
        <v>202.9</v>
      </c>
      <c r="K34" s="23">
        <v>1.87</v>
      </c>
      <c r="L34" s="24">
        <v>45.966999999999999</v>
      </c>
      <c r="M34" s="25">
        <v>0.192</v>
      </c>
      <c r="N34" s="24">
        <v>308</v>
      </c>
      <c r="O34" s="24">
        <v>14158.3</v>
      </c>
      <c r="R34" s="45"/>
      <c r="U34" s="45"/>
      <c r="AC34" s="45"/>
      <c r="AD34" s="46"/>
    </row>
    <row r="35" spans="1:30" x14ac:dyDescent="0.25">
      <c r="A35" s="30" t="str">
        <f>VLOOKUP(B35,Холдинги!$A:$B,2,0)</f>
        <v>ЕМГ</v>
      </c>
      <c r="B35" s="40" t="s">
        <v>43</v>
      </c>
      <c r="C35" s="23">
        <v>840.9</v>
      </c>
      <c r="D35" s="24">
        <v>3.52</v>
      </c>
      <c r="E35" s="24">
        <v>89.6</v>
      </c>
      <c r="F35" s="23">
        <v>2073.4</v>
      </c>
      <c r="G35" s="24">
        <v>8.67</v>
      </c>
      <c r="H35" s="24">
        <v>91</v>
      </c>
      <c r="I35" s="24">
        <v>72.8</v>
      </c>
      <c r="J35" s="24">
        <v>206.7</v>
      </c>
      <c r="K35" s="23">
        <v>1.73</v>
      </c>
      <c r="L35" s="24">
        <v>42.508000000000003</v>
      </c>
      <c r="M35" s="25">
        <v>0.17799999999999999</v>
      </c>
      <c r="N35" s="24">
        <v>1308.0999999999999</v>
      </c>
      <c r="O35" s="24">
        <v>55603.6</v>
      </c>
      <c r="R35" s="45"/>
      <c r="U35" s="45"/>
      <c r="AC35" s="45"/>
      <c r="AD35" s="46"/>
    </row>
    <row r="36" spans="1:30" x14ac:dyDescent="0.25">
      <c r="A36" s="30" t="str">
        <f>VLOOKUP(B36,Холдинги!$A:$B,2,0)</f>
        <v>Другие</v>
      </c>
      <c r="B36" s="31" t="s">
        <v>42</v>
      </c>
      <c r="C36" s="23">
        <v>796.3</v>
      </c>
      <c r="D36" s="24">
        <v>3.33</v>
      </c>
      <c r="E36" s="24">
        <v>116.9</v>
      </c>
      <c r="F36" s="23">
        <v>1994.9</v>
      </c>
      <c r="G36" s="24">
        <v>8.34</v>
      </c>
      <c r="H36" s="24">
        <v>116</v>
      </c>
      <c r="I36" s="24">
        <v>69.5</v>
      </c>
      <c r="J36" s="24">
        <v>194.1</v>
      </c>
      <c r="K36" s="23">
        <v>1.56</v>
      </c>
      <c r="L36" s="24">
        <v>38.406999999999996</v>
      </c>
      <c r="M36" s="25">
        <v>0.161</v>
      </c>
      <c r="N36" s="24">
        <v>1081.5999999999999</v>
      </c>
      <c r="O36" s="24">
        <v>41541.699999999997</v>
      </c>
      <c r="R36" s="45"/>
      <c r="U36" s="45"/>
      <c r="AC36" s="45"/>
      <c r="AD36" s="46"/>
    </row>
    <row r="37" spans="1:30" x14ac:dyDescent="0.25">
      <c r="A37" s="30" t="str">
        <f>VLOOKUP(B37,Холдинги!$A:$B,2,0)</f>
        <v>ММХ</v>
      </c>
      <c r="B37" s="31" t="s">
        <v>32</v>
      </c>
      <c r="C37" s="23">
        <v>583.70000000000005</v>
      </c>
      <c r="D37" s="24">
        <v>2.44</v>
      </c>
      <c r="E37" s="24">
        <v>102</v>
      </c>
      <c r="F37" s="23">
        <v>1720.3</v>
      </c>
      <c r="G37" s="24">
        <v>7.19</v>
      </c>
      <c r="H37" s="24">
        <v>102</v>
      </c>
      <c r="I37" s="24">
        <v>60.5</v>
      </c>
      <c r="J37" s="24">
        <v>143.80000000000001</v>
      </c>
      <c r="K37" s="23">
        <v>1</v>
      </c>
      <c r="L37" s="24">
        <v>24.533000000000001</v>
      </c>
      <c r="M37" s="25">
        <v>0.10299999999999999</v>
      </c>
      <c r="N37" s="24">
        <v>1013.6</v>
      </c>
      <c r="O37" s="24">
        <v>24865.7</v>
      </c>
      <c r="R37" s="45"/>
      <c r="U37" s="45"/>
      <c r="AD37" s="46"/>
    </row>
    <row r="38" spans="1:30" x14ac:dyDescent="0.25">
      <c r="A38" s="30" t="str">
        <f>VLOOKUP(B38,Холдинги!$A:$B,2,0)</f>
        <v>ГПМ</v>
      </c>
      <c r="B38" s="31" t="s">
        <v>9</v>
      </c>
      <c r="C38" s="23">
        <v>504.3</v>
      </c>
      <c r="D38" s="24">
        <v>2.11</v>
      </c>
      <c r="E38" s="24">
        <v>75.599999999999994</v>
      </c>
      <c r="F38" s="23">
        <v>1470</v>
      </c>
      <c r="G38" s="24">
        <v>6.15</v>
      </c>
      <c r="H38" s="24">
        <v>82</v>
      </c>
      <c r="I38" s="24">
        <v>57.9</v>
      </c>
      <c r="J38" s="24">
        <v>139</v>
      </c>
      <c r="K38" s="23">
        <v>0.82</v>
      </c>
      <c r="L38" s="24">
        <v>20.277000000000001</v>
      </c>
      <c r="M38" s="25">
        <v>8.5000000000000006E-2</v>
      </c>
      <c r="N38" s="24">
        <v>1779.6</v>
      </c>
      <c r="O38" s="24">
        <v>36083.300000000003</v>
      </c>
      <c r="U38" s="45"/>
      <c r="AC38" s="45"/>
      <c r="AD38" s="46"/>
    </row>
    <row r="39" spans="1:30" x14ac:dyDescent="0.25">
      <c r="A39" s="30"/>
      <c r="B39" s="31" t="s">
        <v>127</v>
      </c>
      <c r="C39" s="23">
        <v>498.8</v>
      </c>
      <c r="D39" s="24">
        <v>2.09</v>
      </c>
      <c r="E39" s="24">
        <v>97.8</v>
      </c>
      <c r="F39" s="23">
        <v>1180.3</v>
      </c>
      <c r="G39" s="24">
        <v>4.93</v>
      </c>
      <c r="H39" s="24">
        <v>94</v>
      </c>
      <c r="I39" s="24">
        <v>50.6</v>
      </c>
      <c r="J39" s="24">
        <v>149.6</v>
      </c>
      <c r="K39" s="23">
        <v>0.71</v>
      </c>
      <c r="L39" s="24">
        <v>17.513999999999999</v>
      </c>
      <c r="M39" s="25">
        <v>7.2999999999999995E-2</v>
      </c>
      <c r="N39" s="24">
        <v>4373.1000000000004</v>
      </c>
      <c r="O39" s="24">
        <v>76591.7</v>
      </c>
      <c r="U39" s="45"/>
      <c r="AC39" s="45"/>
      <c r="AD39" s="46"/>
    </row>
    <row r="40" spans="1:30" x14ac:dyDescent="0.25">
      <c r="A40" s="30"/>
      <c r="B40" s="31" t="s">
        <v>69</v>
      </c>
      <c r="C40" s="23">
        <v>393.9</v>
      </c>
      <c r="D40" s="24">
        <v>1.65</v>
      </c>
      <c r="E40" s="24">
        <v>93.3</v>
      </c>
      <c r="F40" s="23">
        <v>1097.0999999999999</v>
      </c>
      <c r="G40" s="24">
        <v>4.59</v>
      </c>
      <c r="H40" s="24">
        <v>93</v>
      </c>
      <c r="I40" s="24">
        <v>39.5</v>
      </c>
      <c r="J40" s="24">
        <v>99.3</v>
      </c>
      <c r="K40" s="23">
        <v>0.44</v>
      </c>
      <c r="L40" s="24">
        <v>10.802</v>
      </c>
      <c r="M40" s="25">
        <v>4.4999999999999998E-2</v>
      </c>
      <c r="N40" s="24">
        <v>306.60000000000002</v>
      </c>
      <c r="O40" s="24">
        <v>3312.5</v>
      </c>
      <c r="U40" s="45"/>
      <c r="AC40" s="45"/>
      <c r="AD40" s="46"/>
    </row>
    <row r="41" spans="1:30" x14ac:dyDescent="0.25">
      <c r="A41" s="30"/>
      <c r="B41" s="31" t="s">
        <v>109</v>
      </c>
      <c r="C41" s="23">
        <v>286</v>
      </c>
      <c r="D41" s="24">
        <v>1.2</v>
      </c>
      <c r="E41" s="24">
        <v>91.6</v>
      </c>
      <c r="F41" s="23">
        <v>762.1</v>
      </c>
      <c r="G41" s="24">
        <v>3.19</v>
      </c>
      <c r="H41" s="24">
        <v>88</v>
      </c>
      <c r="I41" s="24">
        <v>51.7</v>
      </c>
      <c r="J41" s="24">
        <v>135.80000000000001</v>
      </c>
      <c r="K41" s="23">
        <v>0.42</v>
      </c>
      <c r="L41" s="24">
        <v>10.27</v>
      </c>
      <c r="M41" s="25">
        <v>4.2999999999999997E-2</v>
      </c>
      <c r="N41" s="24">
        <v>2855</v>
      </c>
      <c r="O41" s="24">
        <v>29320.2</v>
      </c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R42" s="45"/>
      <c r="U42" s="45"/>
      <c r="AD42" s="46"/>
    </row>
    <row r="43" spans="1:30" x14ac:dyDescent="0.25">
      <c r="A43" s="2"/>
      <c r="C43" s="4"/>
      <c r="D43" s="5"/>
      <c r="E43" s="5"/>
      <c r="F43" s="4"/>
      <c r="G43" s="5"/>
      <c r="H43" s="5"/>
      <c r="I43" s="5"/>
      <c r="J43" s="5"/>
      <c r="K43" s="5"/>
    </row>
    <row r="44" spans="1:30" x14ac:dyDescent="0.25">
      <c r="A44" s="2"/>
      <c r="C44" s="4"/>
      <c r="D44" s="5"/>
      <c r="E44" s="5"/>
      <c r="F44" s="4"/>
      <c r="G44" s="5"/>
      <c r="H44" s="5"/>
      <c r="I44" s="5"/>
      <c r="J44" s="5"/>
      <c r="K44" s="5"/>
    </row>
    <row r="45" spans="1:30" x14ac:dyDescent="0.25">
      <c r="A45" s="2"/>
      <c r="B45" s="18" t="s">
        <v>87</v>
      </c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B46" s="18" t="s">
        <v>88</v>
      </c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89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90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92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86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9" t="s">
        <v>91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9" t="s">
        <v>94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93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C54" s="4"/>
      <c r="D54" s="5"/>
      <c r="E54" s="5"/>
      <c r="F54" s="4"/>
      <c r="G54" s="5"/>
      <c r="H54" s="5"/>
      <c r="I54" s="5"/>
      <c r="J54" s="5"/>
      <c r="K54" s="5"/>
    </row>
  </sheetData>
  <autoFilter ref="A8:O8" xr:uid="{00000000-0009-0000-0000-00000B000000}">
    <sortState xmlns:xlrd2="http://schemas.microsoft.com/office/spreadsheetml/2017/richdata2" ref="A9:O40">
      <sortCondition descending="1" ref="F8"/>
    </sortState>
  </autoFilter>
  <mergeCells count="1">
    <mergeCell ref="B7:E7"/>
  </mergeCells>
  <conditionalFormatting sqref="A9:B20 C10:O20 A21:O38">
    <cfRule type="expression" dxfId="91" priority="16">
      <formula>$A9="ГПМ"</formula>
    </cfRule>
  </conditionalFormatting>
  <conditionalFormatting sqref="C9:O9">
    <cfRule type="expression" dxfId="90" priority="13">
      <formula>$A9="ГПМ"</formula>
    </cfRule>
  </conditionalFormatting>
  <conditionalFormatting sqref="B42">
    <cfRule type="expression" dxfId="89" priority="5">
      <formula>$A42="ГПМ"</formula>
    </cfRule>
  </conditionalFormatting>
  <conditionalFormatting sqref="C42:O42">
    <cfRule type="expression" dxfId="88" priority="4">
      <formula>$A42="ДРР"</formula>
    </cfRule>
  </conditionalFormatting>
  <conditionalFormatting sqref="A42">
    <cfRule type="expression" dxfId="87" priority="7">
      <formula>$A42="ГПМ"</formula>
    </cfRule>
  </conditionalFormatting>
  <conditionalFormatting sqref="C43:O53">
    <cfRule type="expression" dxfId="86" priority="6">
      <formula>$A43="ДРР"</formula>
    </cfRule>
  </conditionalFormatting>
  <conditionalFormatting sqref="A41:O41">
    <cfRule type="expression" dxfId="85" priority="3">
      <formula>$A41="ГПМ"</formula>
    </cfRule>
  </conditionalFormatting>
  <conditionalFormatting sqref="A40:O40">
    <cfRule type="expression" dxfId="84" priority="2">
      <formula>$A40="ГПМ"</formula>
    </cfRule>
  </conditionalFormatting>
  <conditionalFormatting sqref="A39:O39">
    <cfRule type="expression" dxfId="83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 tint="0.59999389629810485"/>
  </sheetPr>
  <dimension ref="A1:AD54"/>
  <sheetViews>
    <sheetView topLeftCell="B1" zoomScale="60" zoomScaleNormal="60" workbookViewId="0">
      <selection activeCell="N3" sqref="N3"/>
    </sheetView>
  </sheetViews>
  <sheetFormatPr defaultColWidth="9.140625" defaultRowHeight="15" x14ac:dyDescent="0.25"/>
  <cols>
    <col min="1" max="1" width="12.710937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123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112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143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121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101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125</v>
      </c>
      <c r="C9" s="23">
        <v>13058.4</v>
      </c>
      <c r="D9" s="24">
        <v>25.32</v>
      </c>
      <c r="E9" s="24">
        <v>103.3</v>
      </c>
      <c r="F9" s="23">
        <v>26989</v>
      </c>
      <c r="G9" s="24">
        <v>52.32</v>
      </c>
      <c r="H9" s="24">
        <v>104</v>
      </c>
      <c r="I9" s="24">
        <v>78.900000000000006</v>
      </c>
      <c r="J9" s="24">
        <v>267.3</v>
      </c>
      <c r="K9" s="23">
        <v>15.27</v>
      </c>
      <c r="L9" s="24">
        <v>715.798</v>
      </c>
      <c r="M9" s="25">
        <v>1.3879999999999999</v>
      </c>
      <c r="N9" s="24">
        <v>466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1" t="s">
        <v>108</v>
      </c>
      <c r="C10" s="23">
        <v>12480.3</v>
      </c>
      <c r="D10" s="24">
        <v>24.19</v>
      </c>
      <c r="E10" s="24">
        <v>103.5</v>
      </c>
      <c r="F10" s="23">
        <v>26240.7</v>
      </c>
      <c r="G10" s="24">
        <v>50.87</v>
      </c>
      <c r="H10" s="24">
        <v>104</v>
      </c>
      <c r="I10" s="24">
        <v>76</v>
      </c>
      <c r="J10" s="24">
        <v>253.2</v>
      </c>
      <c r="K10" s="23">
        <v>14.06</v>
      </c>
      <c r="L10" s="24">
        <v>659.02</v>
      </c>
      <c r="M10" s="25">
        <v>1.278</v>
      </c>
      <c r="N10" s="24">
        <v>514.79999999999995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126</v>
      </c>
      <c r="C11" s="23">
        <v>12167.2</v>
      </c>
      <c r="D11" s="24">
        <v>23.59</v>
      </c>
      <c r="E11" s="24">
        <v>103.6</v>
      </c>
      <c r="F11" s="23">
        <v>25849.5</v>
      </c>
      <c r="G11" s="24">
        <v>50.11</v>
      </c>
      <c r="H11" s="24">
        <v>104</v>
      </c>
      <c r="I11" s="24">
        <v>74.599999999999994</v>
      </c>
      <c r="J11" s="24">
        <v>245.8</v>
      </c>
      <c r="K11" s="23">
        <v>13.45</v>
      </c>
      <c r="L11" s="24">
        <v>630.38199999999995</v>
      </c>
      <c r="M11" s="25">
        <v>1.222</v>
      </c>
      <c r="N11" s="24">
        <v>576.20000000000005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ГПМ</v>
      </c>
      <c r="B12" s="31" t="s">
        <v>5</v>
      </c>
      <c r="C12" s="23">
        <v>7355.1</v>
      </c>
      <c r="D12" s="24">
        <v>14.26</v>
      </c>
      <c r="E12" s="24">
        <v>105.6</v>
      </c>
      <c r="F12" s="23">
        <v>18105.3</v>
      </c>
      <c r="G12" s="24">
        <v>35.1</v>
      </c>
      <c r="H12" s="24">
        <v>105</v>
      </c>
      <c r="I12" s="24">
        <v>55.6</v>
      </c>
      <c r="J12" s="24">
        <v>158.1</v>
      </c>
      <c r="K12" s="23">
        <v>6.06</v>
      </c>
      <c r="L12" s="24">
        <v>284.03199999999998</v>
      </c>
      <c r="M12" s="25">
        <v>0.55100000000000005</v>
      </c>
      <c r="N12" s="24">
        <v>685.3</v>
      </c>
      <c r="O12" s="24">
        <v>194642.9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ЕМГ</v>
      </c>
      <c r="B13" s="31" t="s">
        <v>98</v>
      </c>
      <c r="C13" s="23">
        <v>6946.7</v>
      </c>
      <c r="D13" s="24">
        <v>13.47</v>
      </c>
      <c r="E13" s="24">
        <v>103.4</v>
      </c>
      <c r="F13" s="23">
        <v>17446.2</v>
      </c>
      <c r="G13" s="24">
        <v>33.82</v>
      </c>
      <c r="H13" s="24">
        <v>103</v>
      </c>
      <c r="I13" s="24">
        <v>57</v>
      </c>
      <c r="J13" s="24">
        <v>158.9</v>
      </c>
      <c r="K13" s="23">
        <v>5.87</v>
      </c>
      <c r="L13" s="24">
        <v>275.03199999999998</v>
      </c>
      <c r="M13" s="25">
        <v>0.53300000000000003</v>
      </c>
      <c r="N13" s="24">
        <v>649.29999999999995</v>
      </c>
      <c r="O13" s="24">
        <v>178566.7</v>
      </c>
      <c r="R13" s="45"/>
      <c r="U13" s="45"/>
      <c r="AD13" s="46"/>
    </row>
    <row r="14" spans="1:30" ht="17.25" customHeight="1" x14ac:dyDescent="0.25">
      <c r="A14" s="30" t="str">
        <f>VLOOKUP(B14,Холдинги!$A:$B,2,0)</f>
        <v>ЕМГ</v>
      </c>
      <c r="B14" s="31" t="s">
        <v>11</v>
      </c>
      <c r="C14" s="23">
        <v>7105.4</v>
      </c>
      <c r="D14" s="24">
        <v>13.77</v>
      </c>
      <c r="E14" s="24">
        <v>102.2</v>
      </c>
      <c r="F14" s="23">
        <v>16586.8</v>
      </c>
      <c r="G14" s="24">
        <v>32.159999999999997</v>
      </c>
      <c r="H14" s="24">
        <v>103</v>
      </c>
      <c r="I14" s="24">
        <v>68.7</v>
      </c>
      <c r="J14" s="24">
        <v>206.1</v>
      </c>
      <c r="K14" s="23">
        <v>7.23</v>
      </c>
      <c r="L14" s="24">
        <v>339.06200000000001</v>
      </c>
      <c r="M14" s="25">
        <v>0.65700000000000003</v>
      </c>
      <c r="N14" s="24">
        <v>744.8</v>
      </c>
      <c r="O14" s="24">
        <v>252550</v>
      </c>
      <c r="R14" s="45"/>
      <c r="U14" s="45"/>
      <c r="AD14" s="46"/>
    </row>
    <row r="15" spans="1:30" ht="17.25" customHeight="1" x14ac:dyDescent="0.25">
      <c r="A15" s="30" t="str">
        <f>VLOOKUP(B15,Холдинги!$A:$B,2,0)</f>
        <v>РМГ</v>
      </c>
      <c r="B15" s="31" t="s">
        <v>31</v>
      </c>
      <c r="C15" s="23">
        <v>6099.2</v>
      </c>
      <c r="D15" s="24">
        <v>11.82</v>
      </c>
      <c r="E15" s="24">
        <v>103.6</v>
      </c>
      <c r="F15" s="23">
        <v>15237.9</v>
      </c>
      <c r="G15" s="24">
        <v>29.54</v>
      </c>
      <c r="H15" s="24">
        <v>104</v>
      </c>
      <c r="I15" s="24">
        <v>67.5</v>
      </c>
      <c r="J15" s="24">
        <v>189.2</v>
      </c>
      <c r="K15" s="23">
        <v>6.1</v>
      </c>
      <c r="L15" s="24">
        <v>285.97199999999998</v>
      </c>
      <c r="M15" s="25">
        <v>0.55400000000000005</v>
      </c>
      <c r="N15" s="24">
        <v>602.9</v>
      </c>
      <c r="O15" s="24">
        <v>172416.7</v>
      </c>
      <c r="R15" s="45"/>
      <c r="U15" s="45"/>
      <c r="AD15" s="46"/>
    </row>
    <row r="16" spans="1:30" ht="17.25" customHeight="1" x14ac:dyDescent="0.25">
      <c r="A16" s="30" t="str">
        <f>VLOOKUP(B16,Холдинги!$A:$B,2,0)</f>
        <v>ЕМГ</v>
      </c>
      <c r="B16" s="31" t="s">
        <v>29</v>
      </c>
      <c r="C16" s="23">
        <v>6045.8</v>
      </c>
      <c r="D16" s="24">
        <v>11.72</v>
      </c>
      <c r="E16" s="24">
        <v>106.8</v>
      </c>
      <c r="F16" s="23">
        <v>14697.9</v>
      </c>
      <c r="G16" s="24">
        <v>28.49</v>
      </c>
      <c r="H16" s="24">
        <v>105</v>
      </c>
      <c r="I16" s="24">
        <v>67</v>
      </c>
      <c r="J16" s="24">
        <v>193</v>
      </c>
      <c r="K16" s="23">
        <v>6.01</v>
      </c>
      <c r="L16" s="24">
        <v>281.47399999999999</v>
      </c>
      <c r="M16" s="25">
        <v>0.54600000000000004</v>
      </c>
      <c r="N16" s="24">
        <v>523.1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5082.3</v>
      </c>
      <c r="D17" s="24">
        <v>9.85</v>
      </c>
      <c r="E17" s="24">
        <v>104.1</v>
      </c>
      <c r="F17" s="23">
        <v>13233.9</v>
      </c>
      <c r="G17" s="24">
        <v>25.66</v>
      </c>
      <c r="H17" s="24">
        <v>102</v>
      </c>
      <c r="I17" s="24">
        <v>66.2</v>
      </c>
      <c r="J17" s="24">
        <v>177.9</v>
      </c>
      <c r="K17" s="23">
        <v>4.9800000000000004</v>
      </c>
      <c r="L17" s="24">
        <v>233.589</v>
      </c>
      <c r="M17" s="25">
        <v>0.45300000000000001</v>
      </c>
      <c r="N17" s="24">
        <v>543.9</v>
      </c>
      <c r="O17" s="24">
        <v>127041.7</v>
      </c>
      <c r="R17" s="45"/>
      <c r="U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4610.7</v>
      </c>
      <c r="D18" s="24">
        <v>8.94</v>
      </c>
      <c r="E18" s="24">
        <v>104.6</v>
      </c>
      <c r="F18" s="23">
        <v>11609.3</v>
      </c>
      <c r="G18" s="24">
        <v>22.51</v>
      </c>
      <c r="H18" s="24">
        <v>103</v>
      </c>
      <c r="I18" s="24">
        <v>64.5</v>
      </c>
      <c r="J18" s="24">
        <v>179.3</v>
      </c>
      <c r="K18" s="23">
        <v>4.4000000000000004</v>
      </c>
      <c r="L18" s="24">
        <v>206.453</v>
      </c>
      <c r="M18" s="25">
        <v>0.4</v>
      </c>
      <c r="N18" s="24">
        <v>637.5</v>
      </c>
      <c r="O18" s="24">
        <v>131608.70000000001</v>
      </c>
      <c r="R18" s="45"/>
      <c r="U18" s="45"/>
      <c r="AD18" s="46"/>
    </row>
    <row r="19" spans="1:30" ht="17.25" customHeight="1" x14ac:dyDescent="0.25">
      <c r="A19" s="30" t="str">
        <f>VLOOKUP(B19,Холдинги!$A:$B,2,0)</f>
        <v>ГПМ</v>
      </c>
      <c r="B19" s="31" t="s">
        <v>35</v>
      </c>
      <c r="C19" s="23">
        <v>3597.1</v>
      </c>
      <c r="D19" s="24">
        <v>6.97</v>
      </c>
      <c r="E19" s="24">
        <v>100.1</v>
      </c>
      <c r="F19" s="23">
        <v>9909.5</v>
      </c>
      <c r="G19" s="24">
        <v>19.21</v>
      </c>
      <c r="H19" s="24">
        <v>102</v>
      </c>
      <c r="I19" s="24">
        <v>51.8</v>
      </c>
      <c r="J19" s="24">
        <v>131.6</v>
      </c>
      <c r="K19" s="23">
        <v>2.76</v>
      </c>
      <c r="L19" s="24">
        <v>129.381</v>
      </c>
      <c r="M19" s="25">
        <v>0.251</v>
      </c>
      <c r="N19" s="24">
        <v>648.70000000000005</v>
      </c>
      <c r="O19" s="24">
        <v>83928.6</v>
      </c>
      <c r="R19" s="45"/>
      <c r="U19" s="45"/>
      <c r="AD19" s="46"/>
    </row>
    <row r="20" spans="1:30" x14ac:dyDescent="0.25">
      <c r="A20" s="30" t="str">
        <f>VLOOKUP(B20,Холдинги!$A:$B,2,0)</f>
        <v>ВГТРК</v>
      </c>
      <c r="B20" s="31" t="s">
        <v>7</v>
      </c>
      <c r="C20" s="23">
        <v>4828.2</v>
      </c>
      <c r="D20" s="24">
        <v>9.36</v>
      </c>
      <c r="E20" s="24">
        <v>105.9</v>
      </c>
      <c r="F20" s="23">
        <v>9569.4</v>
      </c>
      <c r="G20" s="24">
        <v>18.55</v>
      </c>
      <c r="H20" s="24">
        <v>106</v>
      </c>
      <c r="I20" s="24">
        <v>84.6</v>
      </c>
      <c r="J20" s="24">
        <v>298.60000000000002</v>
      </c>
      <c r="K20" s="23">
        <v>6.05</v>
      </c>
      <c r="L20" s="24">
        <v>283.48899999999998</v>
      </c>
      <c r="M20" s="25">
        <v>0.55000000000000004</v>
      </c>
      <c r="N20" s="24">
        <v>194.9</v>
      </c>
      <c r="O20" s="24">
        <v>55265.599999999999</v>
      </c>
      <c r="R20" s="45"/>
      <c r="U20" s="45"/>
      <c r="AD20" s="46"/>
    </row>
    <row r="21" spans="1:30" x14ac:dyDescent="0.25">
      <c r="A21" s="30" t="str">
        <f>VLOOKUP(B21,Холдинги!$A:$B,2,0)</f>
        <v>ВГТРК</v>
      </c>
      <c r="B21" s="31" t="s">
        <v>17</v>
      </c>
      <c r="C21" s="23">
        <v>3547.9</v>
      </c>
      <c r="D21" s="24">
        <v>6.88</v>
      </c>
      <c r="E21" s="24">
        <v>104.4</v>
      </c>
      <c r="F21" s="23">
        <v>8959.7000000000007</v>
      </c>
      <c r="G21" s="24">
        <v>17.37</v>
      </c>
      <c r="H21" s="24">
        <v>103</v>
      </c>
      <c r="I21" s="24">
        <v>54.6</v>
      </c>
      <c r="J21" s="24">
        <v>151.4</v>
      </c>
      <c r="K21" s="23">
        <v>2.87</v>
      </c>
      <c r="L21" s="24">
        <v>134.58000000000001</v>
      </c>
      <c r="M21" s="25">
        <v>0.26100000000000001</v>
      </c>
      <c r="N21" s="24">
        <v>428.2</v>
      </c>
      <c r="O21" s="24">
        <v>57627.1</v>
      </c>
      <c r="R21" s="45"/>
      <c r="U21" s="45"/>
      <c r="AD21" s="46"/>
    </row>
    <row r="22" spans="1:30" x14ac:dyDescent="0.25">
      <c r="A22" s="30" t="str">
        <f>VLOOKUP(B22,Холдинги!$A:$B,2,0)</f>
        <v>ГПМ</v>
      </c>
      <c r="B22" s="31" t="s">
        <v>27</v>
      </c>
      <c r="C22" s="23">
        <v>3550.8</v>
      </c>
      <c r="D22" s="24">
        <v>6.88</v>
      </c>
      <c r="E22" s="24">
        <v>101.6</v>
      </c>
      <c r="F22" s="23">
        <v>8957.9</v>
      </c>
      <c r="G22" s="24">
        <v>17.37</v>
      </c>
      <c r="H22" s="24">
        <v>103</v>
      </c>
      <c r="I22" s="24">
        <v>53.5</v>
      </c>
      <c r="J22" s="24">
        <v>148.4</v>
      </c>
      <c r="K22" s="23">
        <v>2.81</v>
      </c>
      <c r="L22" s="24">
        <v>131.83600000000001</v>
      </c>
      <c r="M22" s="25">
        <v>0.25600000000000001</v>
      </c>
      <c r="N22" s="24">
        <v>794.3</v>
      </c>
      <c r="O22" s="24">
        <v>104720.2</v>
      </c>
      <c r="R22" s="45"/>
      <c r="U22" s="45"/>
      <c r="AD22" s="46"/>
    </row>
    <row r="23" spans="1:30" x14ac:dyDescent="0.25">
      <c r="A23" s="30" t="str">
        <f>VLOOKUP(B23,Холдинги!$A:$B,2,0)</f>
        <v>РМГ</v>
      </c>
      <c r="B23" s="31" t="s">
        <v>44</v>
      </c>
      <c r="C23" s="23">
        <v>2755.6</v>
      </c>
      <c r="D23" s="24">
        <v>5.34</v>
      </c>
      <c r="E23" s="24">
        <v>100.8</v>
      </c>
      <c r="F23" s="23">
        <v>7879.4</v>
      </c>
      <c r="G23" s="24">
        <v>15.28</v>
      </c>
      <c r="H23" s="24">
        <v>103</v>
      </c>
      <c r="I23" s="24">
        <v>44</v>
      </c>
      <c r="J23" s="24">
        <v>107.7</v>
      </c>
      <c r="K23" s="23">
        <v>1.8</v>
      </c>
      <c r="L23" s="24">
        <v>84.182000000000002</v>
      </c>
      <c r="M23" s="25">
        <v>0.16300000000000001</v>
      </c>
      <c r="N23" s="24">
        <v>411.8</v>
      </c>
      <c r="O23" s="24">
        <v>34666.699999999997</v>
      </c>
      <c r="R23" s="45"/>
      <c r="U23" s="45"/>
      <c r="AD23" s="46"/>
    </row>
    <row r="24" spans="1:30" x14ac:dyDescent="0.25">
      <c r="A24" s="30" t="str">
        <f>VLOOKUP(B24,Холдинги!$A:$B,2,0)</f>
        <v>ММХ</v>
      </c>
      <c r="B24" s="31" t="s">
        <v>19</v>
      </c>
      <c r="C24" s="23">
        <v>2891.7</v>
      </c>
      <c r="D24" s="24">
        <v>5.61</v>
      </c>
      <c r="E24" s="24">
        <v>105.1</v>
      </c>
      <c r="F24" s="23">
        <v>7839</v>
      </c>
      <c r="G24" s="24">
        <v>15.2</v>
      </c>
      <c r="H24" s="24">
        <v>105</v>
      </c>
      <c r="I24" s="24">
        <v>62.7</v>
      </c>
      <c r="J24" s="24">
        <v>161.80000000000001</v>
      </c>
      <c r="K24" s="23">
        <v>2.69</v>
      </c>
      <c r="L24" s="24">
        <v>125.864</v>
      </c>
      <c r="M24" s="25">
        <v>0.24399999999999999</v>
      </c>
      <c r="N24" s="24">
        <v>583.20000000000005</v>
      </c>
      <c r="O24" s="24">
        <v>73408.3</v>
      </c>
      <c r="R24" s="45"/>
      <c r="U24" s="45"/>
      <c r="AD24" s="46"/>
    </row>
    <row r="25" spans="1:30" x14ac:dyDescent="0.25">
      <c r="A25" s="30" t="str">
        <f>VLOOKUP(B25,Холдинги!$A:$B,2,0)</f>
        <v>Крутой Медиа</v>
      </c>
      <c r="B25" s="31" t="s">
        <v>15</v>
      </c>
      <c r="C25" s="23">
        <v>2699</v>
      </c>
      <c r="D25" s="24">
        <v>5.23</v>
      </c>
      <c r="E25" s="24">
        <v>100.8</v>
      </c>
      <c r="F25" s="23">
        <v>7425.3</v>
      </c>
      <c r="G25" s="24">
        <v>14.39</v>
      </c>
      <c r="H25" s="24">
        <v>103</v>
      </c>
      <c r="I25" s="24">
        <v>51.3</v>
      </c>
      <c r="J25" s="24">
        <v>130.4</v>
      </c>
      <c r="K25" s="23">
        <v>2.0499999999999998</v>
      </c>
      <c r="L25" s="24">
        <v>96.085999999999999</v>
      </c>
      <c r="M25" s="25">
        <v>0.186</v>
      </c>
      <c r="N25" s="24">
        <v>774.9</v>
      </c>
      <c r="O25" s="24">
        <v>74458.3</v>
      </c>
      <c r="R25" s="45"/>
      <c r="U25" s="45"/>
      <c r="AD25" s="46"/>
    </row>
    <row r="26" spans="1:30" x14ac:dyDescent="0.25">
      <c r="A26" s="30" t="str">
        <f>VLOOKUP(B26,Холдинги!$A:$B,2,0)</f>
        <v>ВГТРК</v>
      </c>
      <c r="B26" s="31" t="s">
        <v>24</v>
      </c>
      <c r="C26" s="23">
        <v>3302.8</v>
      </c>
      <c r="D26" s="24">
        <v>6.4</v>
      </c>
      <c r="E26" s="24">
        <v>104.4</v>
      </c>
      <c r="F26" s="23">
        <v>7115.3</v>
      </c>
      <c r="G26" s="24">
        <v>13.79</v>
      </c>
      <c r="H26" s="24">
        <v>103</v>
      </c>
      <c r="I26" s="24">
        <v>93.6</v>
      </c>
      <c r="J26" s="24">
        <v>304.2</v>
      </c>
      <c r="K26" s="23">
        <v>4.58</v>
      </c>
      <c r="L26" s="24">
        <v>214.72</v>
      </c>
      <c r="M26" s="25">
        <v>0.41599999999999998</v>
      </c>
      <c r="N26" s="24">
        <v>329.7</v>
      </c>
      <c r="O26" s="24">
        <v>70802.8</v>
      </c>
      <c r="R26" s="45"/>
      <c r="U26" s="45"/>
      <c r="AD26" s="46"/>
    </row>
    <row r="27" spans="1:30" x14ac:dyDescent="0.25">
      <c r="A27" s="30" t="str">
        <f>VLOOKUP(B27,Холдинги!$A:$B,2,0)</f>
        <v>ЕМГ</v>
      </c>
      <c r="B27" s="31" t="s">
        <v>36</v>
      </c>
      <c r="C27" s="23">
        <v>2318.6999999999998</v>
      </c>
      <c r="D27" s="24">
        <v>4.5</v>
      </c>
      <c r="E27" s="24">
        <v>104</v>
      </c>
      <c r="F27" s="23">
        <v>6093.2</v>
      </c>
      <c r="G27" s="24">
        <v>11.81</v>
      </c>
      <c r="H27" s="24">
        <v>104</v>
      </c>
      <c r="I27" s="24">
        <v>64.400000000000006</v>
      </c>
      <c r="J27" s="24">
        <v>171.6</v>
      </c>
      <c r="K27" s="23">
        <v>2.21</v>
      </c>
      <c r="L27" s="24">
        <v>103.746</v>
      </c>
      <c r="M27" s="25">
        <v>0.20100000000000001</v>
      </c>
      <c r="N27" s="24">
        <v>508.8</v>
      </c>
      <c r="O27" s="24">
        <v>52781</v>
      </c>
      <c r="R27" s="45"/>
      <c r="U27" s="45"/>
      <c r="AD27" s="46"/>
    </row>
    <row r="28" spans="1:30" x14ac:dyDescent="0.25">
      <c r="A28" s="30" t="str">
        <f>VLOOKUP(B28,Холдинги!$A:$B,2,0)</f>
        <v>РМГ</v>
      </c>
      <c r="B28" s="31" t="s">
        <v>8</v>
      </c>
      <c r="C28" s="23">
        <v>2323.3000000000002</v>
      </c>
      <c r="D28" s="24">
        <v>4.5</v>
      </c>
      <c r="E28" s="24">
        <v>102.9</v>
      </c>
      <c r="F28" s="23">
        <v>6064.1</v>
      </c>
      <c r="G28" s="24">
        <v>11.76</v>
      </c>
      <c r="H28" s="24">
        <v>103</v>
      </c>
      <c r="I28" s="24">
        <v>62.8</v>
      </c>
      <c r="J28" s="24">
        <v>168.5</v>
      </c>
      <c r="K28" s="23">
        <v>2.16</v>
      </c>
      <c r="L28" s="24">
        <v>101.357</v>
      </c>
      <c r="M28" s="25">
        <v>0.19600000000000001</v>
      </c>
      <c r="N28" s="24">
        <v>439.5</v>
      </c>
      <c r="O28" s="24">
        <v>44541.7</v>
      </c>
      <c r="R28" s="45"/>
      <c r="U28" s="45"/>
      <c r="AD28" s="46"/>
    </row>
    <row r="29" spans="1:30" x14ac:dyDescent="0.25">
      <c r="A29" s="30" t="str">
        <f>VLOOKUP(B29,Холдинги!$A:$B,2,0)</f>
        <v>ГПМ</v>
      </c>
      <c r="B29" s="31" t="s">
        <v>12</v>
      </c>
      <c r="C29" s="23">
        <v>2109.9</v>
      </c>
      <c r="D29" s="24">
        <v>4.09</v>
      </c>
      <c r="E29" s="24">
        <v>99.2</v>
      </c>
      <c r="F29" s="23">
        <v>6040</v>
      </c>
      <c r="G29" s="24">
        <v>11.71</v>
      </c>
      <c r="H29" s="24">
        <v>101</v>
      </c>
      <c r="I29" s="24">
        <v>58.1</v>
      </c>
      <c r="J29" s="24">
        <v>142.1</v>
      </c>
      <c r="K29" s="23">
        <v>1.82</v>
      </c>
      <c r="L29" s="24">
        <v>85.132999999999996</v>
      </c>
      <c r="M29" s="25">
        <v>0.16500000000000001</v>
      </c>
      <c r="N29" s="24">
        <v>713.7</v>
      </c>
      <c r="O29" s="24">
        <v>60761.9</v>
      </c>
      <c r="R29" s="45"/>
      <c r="U29" s="45"/>
      <c r="AD29" s="46"/>
    </row>
    <row r="30" spans="1:30" x14ac:dyDescent="0.25">
      <c r="A30" s="30" t="str">
        <f>VLOOKUP(B30,Холдинги!$A:$B,2,0)</f>
        <v>РМГ</v>
      </c>
      <c r="B30" s="31" t="s">
        <v>22</v>
      </c>
      <c r="C30" s="23">
        <v>2210.9</v>
      </c>
      <c r="D30" s="24">
        <v>4.29</v>
      </c>
      <c r="E30" s="24">
        <v>105.5</v>
      </c>
      <c r="F30" s="23">
        <v>5519</v>
      </c>
      <c r="G30" s="24">
        <v>10.7</v>
      </c>
      <c r="H30" s="24">
        <v>105</v>
      </c>
      <c r="I30" s="24">
        <v>68.3</v>
      </c>
      <c r="J30" s="24">
        <v>191.6</v>
      </c>
      <c r="K30" s="23">
        <v>2.2400000000000002</v>
      </c>
      <c r="L30" s="24">
        <v>104.88</v>
      </c>
      <c r="M30" s="25">
        <v>0.20300000000000001</v>
      </c>
      <c r="N30" s="24">
        <v>524.79999999999995</v>
      </c>
      <c r="O30" s="24">
        <v>55041.7</v>
      </c>
      <c r="R30" s="45"/>
      <c r="U30" s="45"/>
      <c r="AD30" s="46"/>
    </row>
    <row r="31" spans="1:30" x14ac:dyDescent="0.25">
      <c r="A31" s="30" t="str">
        <f>VLOOKUP(B31,Холдинги!$A:$B,2,0)</f>
        <v>Другие</v>
      </c>
      <c r="B31" s="31" t="s">
        <v>68</v>
      </c>
      <c r="C31" s="23">
        <v>2179.6999999999998</v>
      </c>
      <c r="D31" s="24">
        <v>4.2300000000000004</v>
      </c>
      <c r="E31" s="24">
        <v>101.1</v>
      </c>
      <c r="F31" s="23">
        <v>5341.7</v>
      </c>
      <c r="G31" s="24">
        <v>10.36</v>
      </c>
      <c r="H31" s="24">
        <v>103</v>
      </c>
      <c r="I31" s="24">
        <v>82.3</v>
      </c>
      <c r="J31" s="24">
        <v>235.2</v>
      </c>
      <c r="K31" s="23">
        <v>2.66</v>
      </c>
      <c r="L31" s="24">
        <v>124.613</v>
      </c>
      <c r="M31" s="25">
        <v>0.24199999999999999</v>
      </c>
      <c r="N31" s="24">
        <v>205.6</v>
      </c>
      <c r="O31" s="24">
        <v>25622</v>
      </c>
      <c r="R31" s="45"/>
      <c r="U31" s="45"/>
      <c r="AD31" s="46"/>
    </row>
    <row r="32" spans="1:30" x14ac:dyDescent="0.25">
      <c r="A32" s="30" t="str">
        <f>VLOOKUP(B32,Холдинги!$A:$B,2,0)</f>
        <v>ЕМГ</v>
      </c>
      <c r="B32" s="31" t="s">
        <v>43</v>
      </c>
      <c r="C32" s="23">
        <v>1959.3</v>
      </c>
      <c r="D32" s="24">
        <v>3.8</v>
      </c>
      <c r="E32" s="24">
        <v>96.8</v>
      </c>
      <c r="F32" s="23">
        <v>4811.6000000000004</v>
      </c>
      <c r="G32" s="24">
        <v>9.33</v>
      </c>
      <c r="H32" s="24">
        <v>98</v>
      </c>
      <c r="I32" s="24">
        <v>69.2</v>
      </c>
      <c r="J32" s="24">
        <v>197.2</v>
      </c>
      <c r="K32" s="23">
        <v>2.0099999999999998</v>
      </c>
      <c r="L32" s="24">
        <v>94.138999999999996</v>
      </c>
      <c r="M32" s="25">
        <v>0.183</v>
      </c>
      <c r="N32" s="24">
        <v>590.70000000000005</v>
      </c>
      <c r="O32" s="24">
        <v>55603.6</v>
      </c>
      <c r="R32" s="45"/>
      <c r="U32" s="45"/>
      <c r="AC32" s="45"/>
      <c r="AD32" s="46"/>
    </row>
    <row r="33" spans="1:30" x14ac:dyDescent="0.25">
      <c r="A33" s="30" t="str">
        <f>VLOOKUP(B33,Холдинги!$A:$B,2,0)</f>
        <v>РМГ</v>
      </c>
      <c r="B33" s="31" t="s">
        <v>16</v>
      </c>
      <c r="C33" s="23">
        <v>1545.7</v>
      </c>
      <c r="D33" s="24">
        <v>3</v>
      </c>
      <c r="E33" s="24">
        <v>102.3</v>
      </c>
      <c r="F33" s="23">
        <v>4317.6000000000004</v>
      </c>
      <c r="G33" s="24">
        <v>8.3699999999999992</v>
      </c>
      <c r="H33" s="24">
        <v>104</v>
      </c>
      <c r="I33" s="24">
        <v>61.4</v>
      </c>
      <c r="J33" s="24">
        <v>153.69999999999999</v>
      </c>
      <c r="K33" s="23">
        <v>1.4</v>
      </c>
      <c r="L33" s="24">
        <v>65.852999999999994</v>
      </c>
      <c r="M33" s="25">
        <v>0.128</v>
      </c>
      <c r="N33" s="24">
        <v>624.5</v>
      </c>
      <c r="O33" s="24">
        <v>41125</v>
      </c>
      <c r="R33" s="45"/>
      <c r="U33" s="45"/>
      <c r="AD33" s="46"/>
    </row>
    <row r="34" spans="1:30" x14ac:dyDescent="0.25">
      <c r="A34" s="30" t="str">
        <f>VLOOKUP(B34,Холдинги!$A:$B,2,0)</f>
        <v>Ру медиа</v>
      </c>
      <c r="B34" s="31" t="s">
        <v>6</v>
      </c>
      <c r="C34" s="23">
        <v>1837.2</v>
      </c>
      <c r="D34" s="24">
        <v>3.56</v>
      </c>
      <c r="E34" s="24">
        <v>105</v>
      </c>
      <c r="F34" s="23">
        <v>4266.6000000000004</v>
      </c>
      <c r="G34" s="24">
        <v>8.27</v>
      </c>
      <c r="H34" s="24">
        <v>104</v>
      </c>
      <c r="I34" s="24">
        <v>55</v>
      </c>
      <c r="J34" s="24">
        <v>165.7</v>
      </c>
      <c r="K34" s="23">
        <v>1.5</v>
      </c>
      <c r="L34" s="24">
        <v>70.146000000000001</v>
      </c>
      <c r="M34" s="25">
        <v>0.13600000000000001</v>
      </c>
      <c r="N34" s="24">
        <v>795.3</v>
      </c>
      <c r="O34" s="24">
        <v>55789.3</v>
      </c>
      <c r="R34" s="45"/>
      <c r="U34" s="45"/>
      <c r="AD34" s="46"/>
    </row>
    <row r="35" spans="1:30" x14ac:dyDescent="0.25">
      <c r="A35" s="30" t="e">
        <f>VLOOKUP(B35,Холдинги!$A:$B,2,0)</f>
        <v>#N/A</v>
      </c>
      <c r="B35" s="31" t="s">
        <v>110</v>
      </c>
      <c r="C35" s="23">
        <v>1801.8</v>
      </c>
      <c r="D35" s="24">
        <v>3.49</v>
      </c>
      <c r="E35" s="24">
        <v>102.4</v>
      </c>
      <c r="F35" s="23">
        <v>4020.5</v>
      </c>
      <c r="G35" s="24">
        <v>7.79</v>
      </c>
      <c r="H35" s="24">
        <v>101</v>
      </c>
      <c r="I35" s="24">
        <v>64.3</v>
      </c>
      <c r="J35" s="24">
        <v>201.9</v>
      </c>
      <c r="K35" s="23">
        <v>1.72</v>
      </c>
      <c r="L35" s="24">
        <v>80.518000000000001</v>
      </c>
      <c r="M35" s="25">
        <v>0.156</v>
      </c>
      <c r="N35" s="24">
        <v>175.8</v>
      </c>
      <c r="O35" s="24">
        <v>14158.3</v>
      </c>
      <c r="R35" s="45"/>
      <c r="U35" s="45"/>
      <c r="AD35" s="46"/>
    </row>
    <row r="36" spans="1:30" x14ac:dyDescent="0.25">
      <c r="A36" s="30" t="str">
        <f>VLOOKUP(B36,Холдинги!$A:$B,2,0)</f>
        <v>ГПМ</v>
      </c>
      <c r="B36" s="31" t="s">
        <v>9</v>
      </c>
      <c r="C36" s="23">
        <v>1381</v>
      </c>
      <c r="D36" s="24">
        <v>2.68</v>
      </c>
      <c r="E36" s="24">
        <v>96</v>
      </c>
      <c r="F36" s="23">
        <v>3808.3</v>
      </c>
      <c r="G36" s="24">
        <v>7.38</v>
      </c>
      <c r="H36" s="24">
        <v>98</v>
      </c>
      <c r="I36" s="24">
        <v>59.2</v>
      </c>
      <c r="J36" s="24">
        <v>150.30000000000001</v>
      </c>
      <c r="K36" s="23">
        <v>1.21</v>
      </c>
      <c r="L36" s="24">
        <v>56.777000000000001</v>
      </c>
      <c r="M36" s="25">
        <v>0.11</v>
      </c>
      <c r="N36" s="24">
        <v>635.5</v>
      </c>
      <c r="O36" s="24">
        <v>36083.300000000003</v>
      </c>
      <c r="R36" s="45"/>
      <c r="U36" s="45"/>
      <c r="AD36" s="46"/>
    </row>
    <row r="37" spans="1:30" x14ac:dyDescent="0.25">
      <c r="A37" s="30" t="str">
        <f>VLOOKUP(B37,Холдинги!$A:$B,2,0)</f>
        <v>ММХ</v>
      </c>
      <c r="B37" s="31" t="s">
        <v>32</v>
      </c>
      <c r="C37" s="23">
        <v>1246.9000000000001</v>
      </c>
      <c r="D37" s="24">
        <v>2.42</v>
      </c>
      <c r="E37" s="24">
        <v>101</v>
      </c>
      <c r="F37" s="23">
        <v>3747.9</v>
      </c>
      <c r="G37" s="24">
        <v>7.27</v>
      </c>
      <c r="H37" s="24">
        <v>103</v>
      </c>
      <c r="I37" s="24">
        <v>56.5</v>
      </c>
      <c r="J37" s="24">
        <v>131.6</v>
      </c>
      <c r="K37" s="23">
        <v>1.04</v>
      </c>
      <c r="L37" s="24">
        <v>48.942</v>
      </c>
      <c r="M37" s="25">
        <v>9.5000000000000001E-2</v>
      </c>
      <c r="N37" s="24">
        <v>508.1</v>
      </c>
      <c r="O37" s="24">
        <v>24865.7</v>
      </c>
      <c r="R37" s="45"/>
      <c r="U37" s="45"/>
      <c r="AD37" s="46"/>
    </row>
    <row r="38" spans="1:30" x14ac:dyDescent="0.25">
      <c r="A38" s="30" t="str">
        <f>VLOOKUP(B38,Холдинги!$A:$B,2,0)</f>
        <v>Другие</v>
      </c>
      <c r="B38" s="31" t="s">
        <v>42</v>
      </c>
      <c r="C38" s="23">
        <v>1470.8</v>
      </c>
      <c r="D38" s="24">
        <v>2.85</v>
      </c>
      <c r="E38" s="24">
        <v>100.1</v>
      </c>
      <c r="F38" s="23">
        <v>3668.1</v>
      </c>
      <c r="G38" s="24">
        <v>7.11</v>
      </c>
      <c r="H38" s="24">
        <v>99</v>
      </c>
      <c r="I38" s="24">
        <v>71.599999999999994</v>
      </c>
      <c r="J38" s="24">
        <v>201</v>
      </c>
      <c r="K38" s="23">
        <v>1.56</v>
      </c>
      <c r="L38" s="24">
        <v>73.137</v>
      </c>
      <c r="M38" s="25">
        <v>0.14199999999999999</v>
      </c>
      <c r="N38" s="24">
        <v>568</v>
      </c>
      <c r="O38" s="24">
        <v>41541.699999999997</v>
      </c>
      <c r="R38" s="45"/>
      <c r="U38" s="45"/>
      <c r="AC38" s="45"/>
      <c r="AD38" s="46"/>
    </row>
    <row r="39" spans="1:30" x14ac:dyDescent="0.25">
      <c r="A39" s="30"/>
      <c r="B39" s="31" t="s">
        <v>127</v>
      </c>
      <c r="C39" s="23">
        <v>1051.2</v>
      </c>
      <c r="D39" s="24">
        <v>2.04</v>
      </c>
      <c r="E39" s="24">
        <v>95.6</v>
      </c>
      <c r="F39" s="23">
        <v>2623.2</v>
      </c>
      <c r="G39" s="24">
        <v>5.09</v>
      </c>
      <c r="H39" s="24">
        <v>97</v>
      </c>
      <c r="I39" s="24">
        <v>44.3</v>
      </c>
      <c r="J39" s="24">
        <v>124.3</v>
      </c>
      <c r="K39" s="23">
        <v>0.69</v>
      </c>
      <c r="L39" s="24">
        <v>32.354999999999997</v>
      </c>
      <c r="M39" s="25">
        <v>6.3E-2</v>
      </c>
      <c r="N39" s="24">
        <v>2367.3000000000002</v>
      </c>
      <c r="O39" s="24">
        <v>76591.7</v>
      </c>
      <c r="R39" s="45"/>
      <c r="U39" s="45"/>
      <c r="AC39" s="45"/>
      <c r="AD39" s="46"/>
    </row>
    <row r="40" spans="1:30" x14ac:dyDescent="0.25">
      <c r="A40" s="30"/>
      <c r="B40" s="31" t="s">
        <v>69</v>
      </c>
      <c r="C40" s="23">
        <v>890.5</v>
      </c>
      <c r="D40" s="24">
        <v>1.73</v>
      </c>
      <c r="E40" s="24">
        <v>97.8</v>
      </c>
      <c r="F40" s="23">
        <v>2552.9</v>
      </c>
      <c r="G40" s="24">
        <v>4.95</v>
      </c>
      <c r="H40" s="24">
        <v>100</v>
      </c>
      <c r="I40" s="24">
        <v>46.3</v>
      </c>
      <c r="J40" s="24">
        <v>113.1</v>
      </c>
      <c r="K40" s="23">
        <v>0.61</v>
      </c>
      <c r="L40" s="24">
        <v>28.638000000000002</v>
      </c>
      <c r="M40" s="25">
        <v>5.6000000000000001E-2</v>
      </c>
      <c r="N40" s="24">
        <v>115.7</v>
      </c>
      <c r="O40" s="24">
        <v>3312.5</v>
      </c>
      <c r="R40" s="45"/>
      <c r="U40" s="45"/>
      <c r="AC40" s="45"/>
      <c r="AD40" s="46"/>
    </row>
    <row r="41" spans="1:30" x14ac:dyDescent="0.25">
      <c r="A41" s="30"/>
      <c r="B41" s="31" t="s">
        <v>109</v>
      </c>
      <c r="C41" s="23">
        <v>643.5</v>
      </c>
      <c r="D41" s="24">
        <v>1.25</v>
      </c>
      <c r="E41" s="24">
        <v>95.5</v>
      </c>
      <c r="F41" s="23">
        <v>1707.8</v>
      </c>
      <c r="G41" s="24">
        <v>3.31</v>
      </c>
      <c r="H41" s="24">
        <v>91</v>
      </c>
      <c r="I41" s="24">
        <v>44.4</v>
      </c>
      <c r="J41" s="24">
        <v>117</v>
      </c>
      <c r="K41" s="23">
        <v>0.42</v>
      </c>
      <c r="L41" s="24">
        <v>19.831</v>
      </c>
      <c r="M41" s="25">
        <v>3.7999999999999999E-2</v>
      </c>
      <c r="N41" s="24">
        <v>1478.5</v>
      </c>
      <c r="O41" s="24">
        <v>29320.2</v>
      </c>
      <c r="R41" s="45"/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R42" s="45"/>
      <c r="U42" s="45"/>
      <c r="AD42" s="46"/>
    </row>
    <row r="43" spans="1:30" x14ac:dyDescent="0.25">
      <c r="A43" s="2"/>
      <c r="C43" s="4"/>
      <c r="D43" s="5"/>
      <c r="E43" s="5"/>
      <c r="F43" s="4"/>
      <c r="G43" s="5"/>
      <c r="H43" s="5"/>
      <c r="I43" s="5"/>
      <c r="J43" s="5"/>
      <c r="K43" s="5"/>
    </row>
    <row r="44" spans="1:30" x14ac:dyDescent="0.25">
      <c r="A44" s="2"/>
      <c r="C44" s="4"/>
      <c r="D44" s="5"/>
      <c r="E44" s="5"/>
      <c r="F44" s="4"/>
      <c r="G44" s="5"/>
      <c r="H44" s="5"/>
      <c r="I44" s="5"/>
      <c r="J44" s="5"/>
      <c r="K44" s="5"/>
    </row>
    <row r="45" spans="1:30" x14ac:dyDescent="0.25">
      <c r="A45" s="2"/>
      <c r="B45" s="18" t="s">
        <v>87</v>
      </c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B46" s="18" t="s">
        <v>88</v>
      </c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89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90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92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86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9" t="s">
        <v>91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9" t="s">
        <v>94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93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C54" s="4"/>
      <c r="D54" s="5"/>
      <c r="E54" s="5"/>
      <c r="F54" s="4"/>
      <c r="G54" s="5"/>
      <c r="H54" s="5"/>
      <c r="I54" s="5"/>
      <c r="J54" s="5"/>
      <c r="K54" s="5"/>
    </row>
  </sheetData>
  <autoFilter ref="B8:O8" xr:uid="{00000000-0009-0000-0000-00000C000000}">
    <sortState xmlns:xlrd2="http://schemas.microsoft.com/office/spreadsheetml/2017/richdata2" ref="B9:O40">
      <sortCondition descending="1" ref="F8"/>
    </sortState>
  </autoFilter>
  <mergeCells count="1">
    <mergeCell ref="B7:E7"/>
  </mergeCells>
  <conditionalFormatting sqref="A9:O38">
    <cfRule type="expression" dxfId="82" priority="11">
      <formula>$A9="ГПМ"</formula>
    </cfRule>
  </conditionalFormatting>
  <conditionalFormatting sqref="B42">
    <cfRule type="expression" dxfId="81" priority="5">
      <formula>$A42="ГПМ"</formula>
    </cfRule>
  </conditionalFormatting>
  <conditionalFormatting sqref="C42:O42">
    <cfRule type="expression" dxfId="80" priority="4">
      <formula>$A42="ДРР"</formula>
    </cfRule>
  </conditionalFormatting>
  <conditionalFormatting sqref="A42">
    <cfRule type="expression" dxfId="79" priority="7">
      <formula>$A42="ГПМ"</formula>
    </cfRule>
  </conditionalFormatting>
  <conditionalFormatting sqref="C43:O53">
    <cfRule type="expression" dxfId="78" priority="6">
      <formula>$A43="ДРР"</formula>
    </cfRule>
  </conditionalFormatting>
  <conditionalFormatting sqref="A41:O41">
    <cfRule type="expression" dxfId="77" priority="3">
      <formula>$A41="ГПМ"</formula>
    </cfRule>
  </conditionalFormatting>
  <conditionalFormatting sqref="A40:O40">
    <cfRule type="expression" dxfId="76" priority="2">
      <formula>$A40="ГПМ"</formula>
    </cfRule>
  </conditionalFormatting>
  <conditionalFormatting sqref="A39:O39">
    <cfRule type="expression" dxfId="75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59999389629810485"/>
  </sheetPr>
  <dimension ref="A1:AD54"/>
  <sheetViews>
    <sheetView topLeftCell="B1" zoomScale="60" zoomScaleNormal="60" workbookViewId="0">
      <selection activeCell="F27" sqref="F27"/>
    </sheetView>
  </sheetViews>
  <sheetFormatPr defaultColWidth="9.140625" defaultRowHeight="15" x14ac:dyDescent="0.25"/>
  <cols>
    <col min="1" max="1" width="31.1406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123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112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144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145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102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125</v>
      </c>
      <c r="C9" s="23">
        <v>8562.1</v>
      </c>
      <c r="D9" s="24">
        <v>27.14</v>
      </c>
      <c r="E9" s="24">
        <v>110.8</v>
      </c>
      <c r="F9" s="23">
        <v>17426.5</v>
      </c>
      <c r="G9" s="24">
        <v>55.24</v>
      </c>
      <c r="H9" s="24">
        <v>109</v>
      </c>
      <c r="I9" s="24">
        <v>84.5</v>
      </c>
      <c r="J9" s="24">
        <v>290.60000000000002</v>
      </c>
      <c r="K9" s="23">
        <v>17.02</v>
      </c>
      <c r="L9" s="24">
        <v>502.45</v>
      </c>
      <c r="M9" s="25">
        <v>1.593</v>
      </c>
      <c r="N9" s="24">
        <v>663.9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1" t="s">
        <v>108</v>
      </c>
      <c r="C10" s="23">
        <v>8171.9</v>
      </c>
      <c r="D10" s="24">
        <v>25.9</v>
      </c>
      <c r="E10" s="24">
        <v>110.8</v>
      </c>
      <c r="F10" s="23">
        <v>16898.7</v>
      </c>
      <c r="G10" s="24">
        <v>53.56</v>
      </c>
      <c r="H10" s="24">
        <v>109</v>
      </c>
      <c r="I10" s="24">
        <v>81.2</v>
      </c>
      <c r="J10" s="24">
        <v>274.8</v>
      </c>
      <c r="K10" s="23">
        <v>15.61</v>
      </c>
      <c r="L10" s="24">
        <v>460.71899999999999</v>
      </c>
      <c r="M10" s="25">
        <v>1.46</v>
      </c>
      <c r="N10" s="24">
        <v>736.4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40" t="s">
        <v>126</v>
      </c>
      <c r="C11" s="23">
        <v>7970.9</v>
      </c>
      <c r="D11" s="24">
        <v>25.26</v>
      </c>
      <c r="E11" s="24">
        <v>111</v>
      </c>
      <c r="F11" s="23">
        <v>16686.2</v>
      </c>
      <c r="G11" s="24">
        <v>52.89</v>
      </c>
      <c r="H11" s="24">
        <v>110</v>
      </c>
      <c r="I11" s="24">
        <v>79.8</v>
      </c>
      <c r="J11" s="24">
        <v>266.7</v>
      </c>
      <c r="K11" s="23">
        <v>14.95</v>
      </c>
      <c r="L11" s="24">
        <v>441.45</v>
      </c>
      <c r="M11" s="25">
        <v>1.399</v>
      </c>
      <c r="N11" s="24">
        <v>822.8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ЕМГ</v>
      </c>
      <c r="B12" s="31" t="s">
        <v>11</v>
      </c>
      <c r="C12" s="23">
        <v>5289.9</v>
      </c>
      <c r="D12" s="24">
        <v>16.77</v>
      </c>
      <c r="E12" s="24">
        <v>124.5</v>
      </c>
      <c r="F12" s="23">
        <v>11833.2</v>
      </c>
      <c r="G12" s="24">
        <v>37.51</v>
      </c>
      <c r="H12" s="24">
        <v>120</v>
      </c>
      <c r="I12" s="24">
        <v>72.3</v>
      </c>
      <c r="J12" s="24">
        <v>226.4</v>
      </c>
      <c r="K12" s="23">
        <v>9</v>
      </c>
      <c r="L12" s="24">
        <v>265.77999999999997</v>
      </c>
      <c r="M12" s="25">
        <v>0.84199999999999997</v>
      </c>
      <c r="N12" s="24">
        <v>950.2</v>
      </c>
      <c r="O12" s="24">
        <v>252550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ГПМ</v>
      </c>
      <c r="B13" s="31" t="s">
        <v>5</v>
      </c>
      <c r="C13" s="23">
        <v>4426</v>
      </c>
      <c r="D13" s="24">
        <v>14.03</v>
      </c>
      <c r="E13" s="24">
        <v>103.9</v>
      </c>
      <c r="F13" s="23">
        <v>10905.6</v>
      </c>
      <c r="G13" s="24">
        <v>34.57</v>
      </c>
      <c r="H13" s="24">
        <v>103</v>
      </c>
      <c r="I13" s="24">
        <v>58.2</v>
      </c>
      <c r="J13" s="24">
        <v>165.4</v>
      </c>
      <c r="K13" s="23">
        <v>6.06</v>
      </c>
      <c r="L13" s="24">
        <v>178.97</v>
      </c>
      <c r="M13" s="25">
        <v>0.56699999999999995</v>
      </c>
      <c r="N13" s="24">
        <v>1087.5999999999999</v>
      </c>
      <c r="O13" s="24">
        <v>194642.9</v>
      </c>
      <c r="R13" s="45"/>
      <c r="U13" s="45"/>
      <c r="AD13" s="46"/>
    </row>
    <row r="14" spans="1:30" ht="17.25" customHeight="1" x14ac:dyDescent="0.25">
      <c r="A14" s="30" t="str">
        <f>VLOOKUP(B14,Холдинги!$A:$B,2,0)</f>
        <v>РМГ</v>
      </c>
      <c r="B14" s="31" t="s">
        <v>31</v>
      </c>
      <c r="C14" s="23">
        <v>4327.8</v>
      </c>
      <c r="D14" s="24">
        <v>13.72</v>
      </c>
      <c r="E14" s="24">
        <v>120.1</v>
      </c>
      <c r="F14" s="23">
        <v>10291.1</v>
      </c>
      <c r="G14" s="24">
        <v>32.619999999999997</v>
      </c>
      <c r="H14" s="24">
        <v>115</v>
      </c>
      <c r="I14" s="24">
        <v>72.900000000000006</v>
      </c>
      <c r="J14" s="24">
        <v>214.5</v>
      </c>
      <c r="K14" s="23">
        <v>7.42</v>
      </c>
      <c r="L14" s="24">
        <v>219.042</v>
      </c>
      <c r="M14" s="25">
        <v>0.69399999999999995</v>
      </c>
      <c r="N14" s="24">
        <v>787.1</v>
      </c>
      <c r="O14" s="24">
        <v>172416.7</v>
      </c>
      <c r="R14" s="45"/>
      <c r="U14" s="45"/>
      <c r="AD14" s="46"/>
    </row>
    <row r="15" spans="1:30" ht="17.25" customHeight="1" x14ac:dyDescent="0.25">
      <c r="A15" s="30" t="str">
        <f>VLOOKUP(B15,Холдинги!$A:$B,2,0)</f>
        <v>ЕМГ</v>
      </c>
      <c r="B15" s="31" t="s">
        <v>98</v>
      </c>
      <c r="C15" s="23">
        <v>3855</v>
      </c>
      <c r="D15" s="24">
        <v>12.22</v>
      </c>
      <c r="E15" s="24">
        <v>93.8</v>
      </c>
      <c r="F15" s="23">
        <v>9817.1</v>
      </c>
      <c r="G15" s="24">
        <v>31.12</v>
      </c>
      <c r="H15" s="24">
        <v>95</v>
      </c>
      <c r="I15" s="24">
        <v>53.6</v>
      </c>
      <c r="J15" s="24">
        <v>147.4</v>
      </c>
      <c r="K15" s="23">
        <v>4.8600000000000003</v>
      </c>
      <c r="L15" s="24">
        <v>143.547</v>
      </c>
      <c r="M15" s="25">
        <v>0.45500000000000002</v>
      </c>
      <c r="N15" s="24">
        <v>1244</v>
      </c>
      <c r="O15" s="24">
        <v>178566.7</v>
      </c>
      <c r="R15" s="45"/>
      <c r="U15" s="45"/>
      <c r="AC15" s="45"/>
      <c r="AD15" s="46"/>
    </row>
    <row r="16" spans="1:30" ht="17.25" customHeight="1" x14ac:dyDescent="0.25">
      <c r="A16" s="30" t="str">
        <f>VLOOKUP(B16,Холдинги!$A:$B,2,0)</f>
        <v>ЕМГ</v>
      </c>
      <c r="B16" s="31" t="s">
        <v>29</v>
      </c>
      <c r="C16" s="23">
        <v>3614.7</v>
      </c>
      <c r="D16" s="24">
        <v>11.46</v>
      </c>
      <c r="E16" s="24">
        <v>104.4</v>
      </c>
      <c r="F16" s="23">
        <v>8836.2999999999993</v>
      </c>
      <c r="G16" s="24">
        <v>28.01</v>
      </c>
      <c r="H16" s="24">
        <v>103</v>
      </c>
      <c r="I16" s="24">
        <v>69.5</v>
      </c>
      <c r="J16" s="24">
        <v>198.9</v>
      </c>
      <c r="K16" s="23">
        <v>5.91</v>
      </c>
      <c r="L16" s="24">
        <v>174.374</v>
      </c>
      <c r="M16" s="25">
        <v>0.55300000000000005</v>
      </c>
      <c r="N16" s="24">
        <v>844.3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3015.5</v>
      </c>
      <c r="D17" s="24">
        <v>9.56</v>
      </c>
      <c r="E17" s="24">
        <v>100.9</v>
      </c>
      <c r="F17" s="23">
        <v>7773.3</v>
      </c>
      <c r="G17" s="24">
        <v>24.64</v>
      </c>
      <c r="H17" s="24">
        <v>98</v>
      </c>
      <c r="I17" s="24">
        <v>65.5</v>
      </c>
      <c r="J17" s="24">
        <v>177.8</v>
      </c>
      <c r="K17" s="23">
        <v>4.6399999999999997</v>
      </c>
      <c r="L17" s="24">
        <v>137.124</v>
      </c>
      <c r="M17" s="25">
        <v>0.435</v>
      </c>
      <c r="N17" s="24">
        <v>926.5</v>
      </c>
      <c r="O17" s="24">
        <v>127041.7</v>
      </c>
      <c r="R17" s="45"/>
      <c r="U17" s="45"/>
      <c r="AD17" s="46"/>
    </row>
    <row r="18" spans="1:30" ht="17.25" customHeight="1" x14ac:dyDescent="0.25">
      <c r="A18" s="30" t="str">
        <f>VLOOKUP(B18,Холдинги!$A:$B,2,0)</f>
        <v>ГПМ</v>
      </c>
      <c r="B18" s="31" t="s">
        <v>27</v>
      </c>
      <c r="C18" s="23">
        <v>2684.3</v>
      </c>
      <c r="D18" s="24">
        <v>8.51</v>
      </c>
      <c r="E18" s="24">
        <v>125.6</v>
      </c>
      <c r="F18" s="23">
        <v>6970.3</v>
      </c>
      <c r="G18" s="24">
        <v>22.09</v>
      </c>
      <c r="H18" s="24">
        <v>130</v>
      </c>
      <c r="I18" s="24">
        <v>56.2</v>
      </c>
      <c r="J18" s="24">
        <v>151.4</v>
      </c>
      <c r="K18" s="23">
        <v>3.55</v>
      </c>
      <c r="L18" s="24">
        <v>104.726</v>
      </c>
      <c r="M18" s="25">
        <v>0.33200000000000002</v>
      </c>
      <c r="N18" s="24">
        <v>999.9</v>
      </c>
      <c r="O18" s="24">
        <v>104720.2</v>
      </c>
      <c r="R18" s="45"/>
      <c r="U18" s="45"/>
      <c r="AD18" s="46"/>
    </row>
    <row r="19" spans="1:30" ht="17.25" customHeight="1" x14ac:dyDescent="0.25">
      <c r="A19" s="30" t="str">
        <f>VLOOKUP(B19,Холдинги!$A:$B,2,0)</f>
        <v>ГПМ</v>
      </c>
      <c r="B19" s="31" t="s">
        <v>35</v>
      </c>
      <c r="C19" s="23">
        <v>2400.8000000000002</v>
      </c>
      <c r="D19" s="24">
        <v>7.61</v>
      </c>
      <c r="E19" s="24">
        <v>109.3</v>
      </c>
      <c r="F19" s="23">
        <v>6401.6</v>
      </c>
      <c r="G19" s="24">
        <v>20.29</v>
      </c>
      <c r="H19" s="24">
        <v>108</v>
      </c>
      <c r="I19" s="24">
        <v>52.7</v>
      </c>
      <c r="J19" s="24">
        <v>138.30000000000001</v>
      </c>
      <c r="K19" s="23">
        <v>2.98</v>
      </c>
      <c r="L19" s="24">
        <v>87.846999999999994</v>
      </c>
      <c r="M19" s="25">
        <v>0.27800000000000002</v>
      </c>
      <c r="N19" s="24">
        <v>955.4</v>
      </c>
      <c r="O19" s="24">
        <v>83928.6</v>
      </c>
      <c r="R19" s="45"/>
      <c r="U19" s="45"/>
      <c r="AD19" s="46"/>
    </row>
    <row r="20" spans="1:30" x14ac:dyDescent="0.25">
      <c r="A20" s="30" t="str">
        <f>VLOOKUP(B20,Холдинги!$A:$B,2,0)</f>
        <v>Другие</v>
      </c>
      <c r="B20" s="31" t="s">
        <v>25</v>
      </c>
      <c r="C20" s="23">
        <v>2242.9</v>
      </c>
      <c r="D20" s="24">
        <v>7.11</v>
      </c>
      <c r="E20" s="24">
        <v>83.2</v>
      </c>
      <c r="F20" s="23">
        <v>5919.7</v>
      </c>
      <c r="G20" s="24">
        <v>18.760000000000002</v>
      </c>
      <c r="H20" s="24">
        <v>86</v>
      </c>
      <c r="I20" s="24">
        <v>65.3</v>
      </c>
      <c r="J20" s="24">
        <v>173.3</v>
      </c>
      <c r="K20" s="23">
        <v>3.45</v>
      </c>
      <c r="L20" s="24">
        <v>101.749</v>
      </c>
      <c r="M20" s="25">
        <v>0.32300000000000001</v>
      </c>
      <c r="N20" s="24">
        <v>1293.5</v>
      </c>
      <c r="O20" s="24">
        <v>131608.70000000001</v>
      </c>
      <c r="R20" s="45"/>
      <c r="U20" s="45"/>
      <c r="AD20" s="46"/>
    </row>
    <row r="21" spans="1:30" x14ac:dyDescent="0.25">
      <c r="A21" s="30" t="str">
        <f>VLOOKUP(B21,Холдинги!$A:$B,2,0)</f>
        <v>ММХ</v>
      </c>
      <c r="B21" s="31" t="s">
        <v>19</v>
      </c>
      <c r="C21" s="23">
        <v>2279.5</v>
      </c>
      <c r="D21" s="24">
        <v>7.23</v>
      </c>
      <c r="E21" s="24">
        <v>135.5</v>
      </c>
      <c r="F21" s="23">
        <v>5911.4</v>
      </c>
      <c r="G21" s="24">
        <v>18.739999999999998</v>
      </c>
      <c r="H21" s="24">
        <v>130</v>
      </c>
      <c r="I21" s="24">
        <v>67.8</v>
      </c>
      <c r="J21" s="24">
        <v>182.9</v>
      </c>
      <c r="K21" s="23">
        <v>3.63</v>
      </c>
      <c r="L21" s="24">
        <v>107.28</v>
      </c>
      <c r="M21" s="25">
        <v>0.34</v>
      </c>
      <c r="N21" s="24">
        <v>684.3</v>
      </c>
      <c r="O21" s="24">
        <v>73408.3</v>
      </c>
      <c r="R21" s="45"/>
      <c r="U21" s="45"/>
      <c r="AC21" s="45"/>
      <c r="AD21" s="46"/>
    </row>
    <row r="22" spans="1:30" x14ac:dyDescent="0.25">
      <c r="A22" s="30" t="str">
        <f>VLOOKUP(B22,Холдинги!$A:$B,2,0)</f>
        <v>РМГ</v>
      </c>
      <c r="B22" s="31" t="s">
        <v>44</v>
      </c>
      <c r="C22" s="23">
        <v>1928.8</v>
      </c>
      <c r="D22" s="24">
        <v>6.11</v>
      </c>
      <c r="E22" s="24">
        <v>115.3</v>
      </c>
      <c r="F22" s="23">
        <v>5643.6</v>
      </c>
      <c r="G22" s="24">
        <v>17.89</v>
      </c>
      <c r="H22" s="24">
        <v>120</v>
      </c>
      <c r="I22" s="24">
        <v>46.8</v>
      </c>
      <c r="J22" s="24">
        <v>112.1</v>
      </c>
      <c r="K22" s="23">
        <v>2.13</v>
      </c>
      <c r="L22" s="24">
        <v>62.741999999999997</v>
      </c>
      <c r="M22" s="25">
        <v>0.19900000000000001</v>
      </c>
      <c r="N22" s="24">
        <v>552.5</v>
      </c>
      <c r="O22" s="24">
        <v>34666.699999999997</v>
      </c>
      <c r="R22" s="45"/>
      <c r="U22" s="45"/>
      <c r="AD22" s="46"/>
    </row>
    <row r="23" spans="1:30" x14ac:dyDescent="0.25">
      <c r="A23" s="30" t="str">
        <f>VLOOKUP(B23,Холдинги!$A:$B,2,0)</f>
        <v>Крутой Медиа</v>
      </c>
      <c r="B23" s="31" t="s">
        <v>15</v>
      </c>
      <c r="C23" s="23">
        <v>2097.5</v>
      </c>
      <c r="D23" s="24">
        <v>6.65</v>
      </c>
      <c r="E23" s="24">
        <v>128.1</v>
      </c>
      <c r="F23" s="23">
        <v>5603.9</v>
      </c>
      <c r="G23" s="24">
        <v>17.760000000000002</v>
      </c>
      <c r="H23" s="24">
        <v>127</v>
      </c>
      <c r="I23" s="24">
        <v>52.3</v>
      </c>
      <c r="J23" s="24">
        <v>137.19999999999999</v>
      </c>
      <c r="K23" s="23">
        <v>2.58</v>
      </c>
      <c r="L23" s="24">
        <v>76.248000000000005</v>
      </c>
      <c r="M23" s="25">
        <v>0.24199999999999999</v>
      </c>
      <c r="N23" s="24">
        <v>976.5</v>
      </c>
      <c r="O23" s="24">
        <v>74458.3</v>
      </c>
      <c r="R23" s="45"/>
      <c r="U23" s="45"/>
      <c r="AC23" s="45"/>
      <c r="AD23" s="46"/>
    </row>
    <row r="24" spans="1:30" x14ac:dyDescent="0.25">
      <c r="A24" s="30" t="str">
        <f>VLOOKUP(B24,Холдинги!$A:$B,2,0)</f>
        <v>РМГ</v>
      </c>
      <c r="B24" s="31" t="s">
        <v>8</v>
      </c>
      <c r="C24" s="23">
        <v>1900.3</v>
      </c>
      <c r="D24" s="24">
        <v>6.02</v>
      </c>
      <c r="E24" s="24">
        <v>137.6</v>
      </c>
      <c r="F24" s="23">
        <v>4965</v>
      </c>
      <c r="G24" s="24">
        <v>15.74</v>
      </c>
      <c r="H24" s="24">
        <v>138</v>
      </c>
      <c r="I24" s="24">
        <v>66.7</v>
      </c>
      <c r="J24" s="24">
        <v>178.8</v>
      </c>
      <c r="K24" s="23">
        <v>2.98</v>
      </c>
      <c r="L24" s="24">
        <v>88.054000000000002</v>
      </c>
      <c r="M24" s="25">
        <v>0.27900000000000003</v>
      </c>
      <c r="N24" s="24">
        <v>505.8</v>
      </c>
      <c r="O24" s="24">
        <v>44541.7</v>
      </c>
      <c r="R24" s="45"/>
      <c r="U24" s="45"/>
      <c r="AD24" s="46"/>
    </row>
    <row r="25" spans="1:30" x14ac:dyDescent="0.25">
      <c r="A25" s="30" t="str">
        <f>VLOOKUP(B25,Холдинги!$A:$B,2,0)</f>
        <v>ВГТРК</v>
      </c>
      <c r="B25" s="31" t="s">
        <v>7</v>
      </c>
      <c r="C25" s="23">
        <v>2316.3000000000002</v>
      </c>
      <c r="D25" s="24">
        <v>7.34</v>
      </c>
      <c r="E25" s="24">
        <v>83.1</v>
      </c>
      <c r="F25" s="23">
        <v>4686.5</v>
      </c>
      <c r="G25" s="24">
        <v>14.85</v>
      </c>
      <c r="H25" s="24">
        <v>85</v>
      </c>
      <c r="I25" s="24">
        <v>70.5</v>
      </c>
      <c r="J25" s="24">
        <v>243.9</v>
      </c>
      <c r="K25" s="23">
        <v>3.84</v>
      </c>
      <c r="L25" s="24">
        <v>113.39400000000001</v>
      </c>
      <c r="M25" s="25">
        <v>0.35899999999999999</v>
      </c>
      <c r="N25" s="24">
        <v>487.4</v>
      </c>
      <c r="O25" s="24">
        <v>55265.599999999999</v>
      </c>
      <c r="R25" s="45"/>
      <c r="U25" s="45"/>
      <c r="AD25" s="46"/>
    </row>
    <row r="26" spans="1:30" x14ac:dyDescent="0.25">
      <c r="A26" s="30" t="str">
        <f>VLOOKUP(B26,Холдинги!$A:$B,2,0)</f>
        <v>ГПМ</v>
      </c>
      <c r="B26" s="31" t="s">
        <v>12</v>
      </c>
      <c r="C26" s="23">
        <v>1605.7</v>
      </c>
      <c r="D26" s="24">
        <v>5.09</v>
      </c>
      <c r="E26" s="24">
        <v>123.4</v>
      </c>
      <c r="F26" s="23">
        <v>4548</v>
      </c>
      <c r="G26" s="24">
        <v>14.42</v>
      </c>
      <c r="H26" s="24">
        <v>124</v>
      </c>
      <c r="I26" s="24">
        <v>62.7</v>
      </c>
      <c r="J26" s="24">
        <v>154.9</v>
      </c>
      <c r="K26" s="23">
        <v>2.37</v>
      </c>
      <c r="L26" s="24">
        <v>69.906000000000006</v>
      </c>
      <c r="M26" s="25">
        <v>0.222</v>
      </c>
      <c r="N26" s="24">
        <v>869.2</v>
      </c>
      <c r="O26" s="24">
        <v>60761.9</v>
      </c>
      <c r="R26" s="45"/>
      <c r="U26" s="45"/>
      <c r="AD26" s="46"/>
    </row>
    <row r="27" spans="1:30" x14ac:dyDescent="0.25">
      <c r="A27" s="30" t="str">
        <f>VLOOKUP(B27,Холдинги!$A:$B,2,0)</f>
        <v>Другие</v>
      </c>
      <c r="B27" s="31" t="s">
        <v>68</v>
      </c>
      <c r="C27" s="23">
        <v>1695</v>
      </c>
      <c r="D27" s="24">
        <v>5.37</v>
      </c>
      <c r="E27" s="24">
        <v>128.6</v>
      </c>
      <c r="F27" s="23">
        <v>4192.3</v>
      </c>
      <c r="G27" s="24">
        <v>13.29</v>
      </c>
      <c r="H27" s="24">
        <v>132</v>
      </c>
      <c r="I27" s="24">
        <v>89</v>
      </c>
      <c r="J27" s="24">
        <v>251.9</v>
      </c>
      <c r="K27" s="23">
        <v>3.55</v>
      </c>
      <c r="L27" s="24">
        <v>104.78400000000001</v>
      </c>
      <c r="M27" s="25">
        <v>0.33200000000000002</v>
      </c>
      <c r="N27" s="24">
        <v>244.5</v>
      </c>
      <c r="O27" s="24">
        <v>25622</v>
      </c>
      <c r="R27" s="45"/>
      <c r="U27" s="45"/>
      <c r="AD27" s="46"/>
    </row>
    <row r="28" spans="1:30" x14ac:dyDescent="0.25">
      <c r="A28" s="30" t="str">
        <f>VLOOKUP(B28,Холдинги!$A:$B,2,0)</f>
        <v>ВГТРК</v>
      </c>
      <c r="B28" s="31" t="s">
        <v>17</v>
      </c>
      <c r="C28" s="23">
        <v>1678.9</v>
      </c>
      <c r="D28" s="24">
        <v>5.32</v>
      </c>
      <c r="E28" s="24">
        <v>80.8</v>
      </c>
      <c r="F28" s="23">
        <v>4165.3</v>
      </c>
      <c r="G28" s="24">
        <v>13.2</v>
      </c>
      <c r="H28" s="24">
        <v>79</v>
      </c>
      <c r="I28" s="24">
        <v>57.9</v>
      </c>
      <c r="J28" s="24">
        <v>163.4</v>
      </c>
      <c r="K28" s="23">
        <v>2.29</v>
      </c>
      <c r="L28" s="24">
        <v>67.510999999999996</v>
      </c>
      <c r="M28" s="25">
        <v>0.214</v>
      </c>
      <c r="N28" s="24">
        <v>853.6</v>
      </c>
      <c r="O28" s="24">
        <v>57627.1</v>
      </c>
      <c r="R28" s="45"/>
      <c r="U28" s="45"/>
      <c r="AD28" s="46"/>
    </row>
    <row r="29" spans="1:30" x14ac:dyDescent="0.25">
      <c r="A29" s="30" t="str">
        <f>VLOOKUP(B29,Холдинги!$A:$B,2,0)</f>
        <v>ЕМГ</v>
      </c>
      <c r="B29" s="31" t="s">
        <v>36</v>
      </c>
      <c r="C29" s="23">
        <v>1489.8</v>
      </c>
      <c r="D29" s="24">
        <v>4.72</v>
      </c>
      <c r="E29" s="24">
        <v>109.3</v>
      </c>
      <c r="F29" s="23">
        <v>3950.2</v>
      </c>
      <c r="G29" s="24">
        <v>12.52</v>
      </c>
      <c r="H29" s="24">
        <v>111</v>
      </c>
      <c r="I29" s="24">
        <v>65.599999999999994</v>
      </c>
      <c r="J29" s="24">
        <v>173.3</v>
      </c>
      <c r="K29" s="23">
        <v>2.2999999999999998</v>
      </c>
      <c r="L29" s="24">
        <v>67.900000000000006</v>
      </c>
      <c r="M29" s="25">
        <v>0.215</v>
      </c>
      <c r="N29" s="24">
        <v>777.3</v>
      </c>
      <c r="O29" s="24">
        <v>52781</v>
      </c>
      <c r="R29" s="45"/>
      <c r="U29" s="45"/>
      <c r="AD29" s="46"/>
    </row>
    <row r="30" spans="1:30" x14ac:dyDescent="0.25">
      <c r="A30" s="30" t="str">
        <f>VLOOKUP(B30,Холдинги!$A:$B,2,0)</f>
        <v>РМГ</v>
      </c>
      <c r="B30" s="31" t="s">
        <v>22</v>
      </c>
      <c r="C30" s="23">
        <v>1492.5</v>
      </c>
      <c r="D30" s="24">
        <v>4.7300000000000004</v>
      </c>
      <c r="E30" s="24">
        <v>116.4</v>
      </c>
      <c r="F30" s="23">
        <v>3869.6</v>
      </c>
      <c r="G30" s="24">
        <v>12.27</v>
      </c>
      <c r="H30" s="24">
        <v>120</v>
      </c>
      <c r="I30" s="24">
        <v>76.7</v>
      </c>
      <c r="J30" s="24">
        <v>207.1</v>
      </c>
      <c r="K30" s="23">
        <v>2.69</v>
      </c>
      <c r="L30" s="24">
        <v>79.495000000000005</v>
      </c>
      <c r="M30" s="25">
        <v>0.252</v>
      </c>
      <c r="N30" s="24">
        <v>692.4</v>
      </c>
      <c r="O30" s="24">
        <v>55041.7</v>
      </c>
      <c r="R30" s="45"/>
      <c r="U30" s="45"/>
      <c r="AD30" s="46"/>
    </row>
    <row r="31" spans="1:30" x14ac:dyDescent="0.25">
      <c r="A31" s="30" t="str">
        <f>VLOOKUP(B31,Холдинги!$A:$B,2,0)</f>
        <v>ЕМГ</v>
      </c>
      <c r="B31" s="31" t="s">
        <v>43</v>
      </c>
      <c r="C31" s="23">
        <v>1491.9</v>
      </c>
      <c r="D31" s="24">
        <v>4.7300000000000004</v>
      </c>
      <c r="E31" s="24">
        <v>120.5</v>
      </c>
      <c r="F31" s="23">
        <v>3465.3</v>
      </c>
      <c r="G31" s="24">
        <v>10.98</v>
      </c>
      <c r="H31" s="24">
        <v>115</v>
      </c>
      <c r="I31" s="24">
        <v>78.900000000000006</v>
      </c>
      <c r="J31" s="24">
        <v>237.8</v>
      </c>
      <c r="K31" s="23">
        <v>2.77</v>
      </c>
      <c r="L31" s="24">
        <v>81.757999999999996</v>
      </c>
      <c r="M31" s="25">
        <v>0.25900000000000001</v>
      </c>
      <c r="N31" s="24">
        <v>680.1</v>
      </c>
      <c r="O31" s="24">
        <v>55603.6</v>
      </c>
      <c r="R31" s="45"/>
      <c r="U31" s="45"/>
      <c r="AD31" s="46"/>
    </row>
    <row r="32" spans="1:30" x14ac:dyDescent="0.25">
      <c r="A32" s="30" t="str">
        <f>VLOOKUP(B32,Холдинги!$A:$B,2,0)</f>
        <v>РМГ</v>
      </c>
      <c r="B32" s="31" t="s">
        <v>16</v>
      </c>
      <c r="C32" s="23">
        <v>1219.4000000000001</v>
      </c>
      <c r="D32" s="24">
        <v>3.87</v>
      </c>
      <c r="E32" s="24">
        <v>132</v>
      </c>
      <c r="F32" s="23">
        <v>3340.4</v>
      </c>
      <c r="G32" s="24">
        <v>10.59</v>
      </c>
      <c r="H32" s="24">
        <v>131</v>
      </c>
      <c r="I32" s="24">
        <v>64.7</v>
      </c>
      <c r="J32" s="24">
        <v>165.4</v>
      </c>
      <c r="K32" s="23">
        <v>1.86</v>
      </c>
      <c r="L32" s="24">
        <v>54.826000000000001</v>
      </c>
      <c r="M32" s="25">
        <v>0.17399999999999999</v>
      </c>
      <c r="N32" s="24">
        <v>750.1</v>
      </c>
      <c r="O32" s="24">
        <v>41125</v>
      </c>
      <c r="R32" s="45"/>
      <c r="U32" s="45"/>
      <c r="AC32" s="45"/>
      <c r="AD32" s="46"/>
    </row>
    <row r="33" spans="1:30" x14ac:dyDescent="0.25">
      <c r="A33" s="30" t="str">
        <f>VLOOKUP(B33,Холдинги!$A:$B,2,0)</f>
        <v>ВГТРК</v>
      </c>
      <c r="B33" s="31" t="s">
        <v>24</v>
      </c>
      <c r="C33" s="23">
        <v>1269.3</v>
      </c>
      <c r="D33" s="24">
        <v>4.0199999999999996</v>
      </c>
      <c r="E33" s="24">
        <v>65.599999999999994</v>
      </c>
      <c r="F33" s="23">
        <v>3083.4</v>
      </c>
      <c r="G33" s="24">
        <v>9.77</v>
      </c>
      <c r="H33" s="24">
        <v>73</v>
      </c>
      <c r="I33" s="24">
        <v>50.5</v>
      </c>
      <c r="J33" s="24">
        <v>145.5</v>
      </c>
      <c r="K33" s="23">
        <v>1.51</v>
      </c>
      <c r="L33" s="24">
        <v>44.502000000000002</v>
      </c>
      <c r="M33" s="25">
        <v>0.14099999999999999</v>
      </c>
      <c r="N33" s="24">
        <v>1591</v>
      </c>
      <c r="O33" s="24">
        <v>70802.8</v>
      </c>
      <c r="R33" s="45"/>
      <c r="U33" s="45"/>
      <c r="AC33" s="45"/>
      <c r="AD33" s="46"/>
    </row>
    <row r="34" spans="1:30" x14ac:dyDescent="0.25">
      <c r="A34" s="30" t="str">
        <f>VLOOKUP(B34,Холдинги!$A:$B,2,0)</f>
        <v>ГПМ</v>
      </c>
      <c r="B34" s="31" t="s">
        <v>9</v>
      </c>
      <c r="C34" s="23">
        <v>969.8</v>
      </c>
      <c r="D34" s="24">
        <v>3.07</v>
      </c>
      <c r="E34" s="24">
        <v>110.3</v>
      </c>
      <c r="F34" s="23">
        <v>2617.6999999999998</v>
      </c>
      <c r="G34" s="24">
        <v>8.3000000000000007</v>
      </c>
      <c r="H34" s="24">
        <v>111</v>
      </c>
      <c r="I34" s="24">
        <v>62</v>
      </c>
      <c r="J34" s="24">
        <v>160.69999999999999</v>
      </c>
      <c r="K34" s="23">
        <v>1.41</v>
      </c>
      <c r="L34" s="24">
        <v>41.73</v>
      </c>
      <c r="M34" s="25">
        <v>0.13200000000000001</v>
      </c>
      <c r="N34" s="24">
        <v>864.7</v>
      </c>
      <c r="O34" s="24">
        <v>36083.300000000003</v>
      </c>
      <c r="R34" s="45"/>
      <c r="U34" s="45"/>
      <c r="AC34" s="45"/>
      <c r="AD34" s="46"/>
    </row>
    <row r="35" spans="1:30" x14ac:dyDescent="0.25">
      <c r="A35" s="30" t="str">
        <f>VLOOKUP(B35,Холдинги!$A:$B,2,0)</f>
        <v>Ру медиа</v>
      </c>
      <c r="B35" s="31" t="s">
        <v>6</v>
      </c>
      <c r="C35" s="23">
        <v>1084.3</v>
      </c>
      <c r="D35" s="24">
        <v>3.44</v>
      </c>
      <c r="E35" s="24">
        <v>101.3</v>
      </c>
      <c r="F35" s="23">
        <v>2566.5</v>
      </c>
      <c r="G35" s="24">
        <v>8.14</v>
      </c>
      <c r="H35" s="24">
        <v>103</v>
      </c>
      <c r="I35" s="24">
        <v>55.9</v>
      </c>
      <c r="J35" s="24">
        <v>165.2</v>
      </c>
      <c r="K35" s="23">
        <v>1.42</v>
      </c>
      <c r="L35" s="24">
        <v>42.055999999999997</v>
      </c>
      <c r="M35" s="25">
        <v>0.13300000000000001</v>
      </c>
      <c r="N35" s="24">
        <v>1326.6</v>
      </c>
      <c r="O35" s="24">
        <v>55789.3</v>
      </c>
      <c r="R35" s="45"/>
      <c r="U35" s="45"/>
      <c r="AD35" s="46"/>
    </row>
    <row r="36" spans="1:30" x14ac:dyDescent="0.25">
      <c r="A36" s="30" t="str">
        <f>VLOOKUP(B36,Холдинги!$A:$B,2,0)</f>
        <v>ММХ</v>
      </c>
      <c r="B36" s="31" t="s">
        <v>32</v>
      </c>
      <c r="C36" s="23">
        <v>780</v>
      </c>
      <c r="D36" s="24">
        <v>2.4700000000000002</v>
      </c>
      <c r="E36" s="24">
        <v>103.3</v>
      </c>
      <c r="F36" s="23">
        <v>2233</v>
      </c>
      <c r="G36" s="24">
        <v>7.08</v>
      </c>
      <c r="H36" s="24">
        <v>100</v>
      </c>
      <c r="I36" s="24">
        <v>62</v>
      </c>
      <c r="J36" s="24">
        <v>151.6</v>
      </c>
      <c r="K36" s="23">
        <v>1.1399999999999999</v>
      </c>
      <c r="L36" s="24">
        <v>33.576999999999998</v>
      </c>
      <c r="M36" s="25">
        <v>0.106</v>
      </c>
      <c r="N36" s="24">
        <v>740.6</v>
      </c>
      <c r="O36" s="24">
        <v>24865.7</v>
      </c>
      <c r="R36" s="45"/>
      <c r="U36" s="45"/>
      <c r="AD36" s="46"/>
    </row>
    <row r="37" spans="1:30" x14ac:dyDescent="0.25">
      <c r="A37" s="30" t="e">
        <f>VLOOKUP(B37,Холдинги!$A:$B,2,0)</f>
        <v>#N/A</v>
      </c>
      <c r="B37" s="31" t="s">
        <v>110</v>
      </c>
      <c r="C37" s="23">
        <v>742.8</v>
      </c>
      <c r="D37" s="24">
        <v>2.35</v>
      </c>
      <c r="E37" s="24">
        <v>69</v>
      </c>
      <c r="F37" s="23">
        <v>1820.1</v>
      </c>
      <c r="G37" s="24">
        <v>5.77</v>
      </c>
      <c r="H37" s="24">
        <v>75</v>
      </c>
      <c r="I37" s="24">
        <v>49.6</v>
      </c>
      <c r="J37" s="24">
        <v>141.69999999999999</v>
      </c>
      <c r="K37" s="23">
        <v>0.87</v>
      </c>
      <c r="L37" s="24">
        <v>25.579000000000001</v>
      </c>
      <c r="M37" s="25">
        <v>8.1000000000000003E-2</v>
      </c>
      <c r="N37" s="24">
        <v>553.5</v>
      </c>
      <c r="O37" s="24">
        <v>14158.3</v>
      </c>
      <c r="U37" s="45"/>
      <c r="AC37" s="45"/>
      <c r="AD37" s="46"/>
    </row>
    <row r="38" spans="1:30" x14ac:dyDescent="0.25">
      <c r="A38" s="30" t="str">
        <f>VLOOKUP(B38,Холдинги!$A:$B,2,0)</f>
        <v>Другие</v>
      </c>
      <c r="B38" s="31" t="s">
        <v>42</v>
      </c>
      <c r="C38" s="23">
        <v>657.8</v>
      </c>
      <c r="D38" s="24">
        <v>2.09</v>
      </c>
      <c r="E38" s="24">
        <v>73.2</v>
      </c>
      <c r="F38" s="23">
        <v>1810.5</v>
      </c>
      <c r="G38" s="24">
        <v>5.74</v>
      </c>
      <c r="H38" s="24">
        <v>80</v>
      </c>
      <c r="I38" s="24">
        <v>46.9</v>
      </c>
      <c r="J38" s="24">
        <v>119.2</v>
      </c>
      <c r="K38" s="23">
        <v>0.72</v>
      </c>
      <c r="L38" s="24">
        <v>21.404</v>
      </c>
      <c r="M38" s="25">
        <v>6.8000000000000005E-2</v>
      </c>
      <c r="N38" s="24">
        <v>1940.8</v>
      </c>
      <c r="O38" s="24">
        <v>41541.699999999997</v>
      </c>
      <c r="U38" s="45"/>
      <c r="AC38" s="45"/>
      <c r="AD38" s="46"/>
    </row>
    <row r="39" spans="1:30" x14ac:dyDescent="0.25">
      <c r="A39" s="30"/>
      <c r="B39" s="31" t="s">
        <v>127</v>
      </c>
      <c r="C39" s="23">
        <v>600</v>
      </c>
      <c r="D39" s="24">
        <v>1.9</v>
      </c>
      <c r="E39" s="24">
        <v>89.2</v>
      </c>
      <c r="F39" s="23">
        <v>1556.9</v>
      </c>
      <c r="G39" s="24">
        <v>4.93</v>
      </c>
      <c r="H39" s="24">
        <v>94</v>
      </c>
      <c r="I39" s="24">
        <v>41.7</v>
      </c>
      <c r="J39" s="24">
        <v>112.6</v>
      </c>
      <c r="K39" s="23">
        <v>0.59</v>
      </c>
      <c r="L39" s="24">
        <v>17.396000000000001</v>
      </c>
      <c r="M39" s="25">
        <v>5.5E-2</v>
      </c>
      <c r="N39" s="24">
        <v>4402.7</v>
      </c>
      <c r="O39" s="24">
        <v>76591.7</v>
      </c>
      <c r="U39" s="45"/>
      <c r="AC39" s="45"/>
      <c r="AD39" s="46"/>
    </row>
    <row r="40" spans="1:30" x14ac:dyDescent="0.25">
      <c r="A40" s="30"/>
      <c r="B40" s="31" t="s">
        <v>69</v>
      </c>
      <c r="C40" s="23">
        <v>541.1</v>
      </c>
      <c r="D40" s="24">
        <v>1.72</v>
      </c>
      <c r="E40" s="24">
        <v>97.2</v>
      </c>
      <c r="F40" s="23">
        <v>1474.4</v>
      </c>
      <c r="G40" s="24">
        <v>4.67</v>
      </c>
      <c r="H40" s="24">
        <v>94</v>
      </c>
      <c r="I40" s="24">
        <v>51.3</v>
      </c>
      <c r="J40" s="24">
        <v>131.69999999999999</v>
      </c>
      <c r="K40" s="23">
        <v>0.65</v>
      </c>
      <c r="L40" s="24">
        <v>19.27</v>
      </c>
      <c r="M40" s="25">
        <v>6.0999999999999999E-2</v>
      </c>
      <c r="N40" s="24">
        <v>171.9</v>
      </c>
      <c r="O40" s="24">
        <v>3312.5</v>
      </c>
      <c r="U40" s="45"/>
      <c r="AC40" s="45"/>
      <c r="AD40" s="46"/>
    </row>
    <row r="41" spans="1:30" x14ac:dyDescent="0.25">
      <c r="A41" s="30"/>
      <c r="B41" s="31" t="s">
        <v>109</v>
      </c>
      <c r="C41" s="23">
        <v>390.5</v>
      </c>
      <c r="D41" s="24">
        <v>1.24</v>
      </c>
      <c r="E41" s="24">
        <v>94.8</v>
      </c>
      <c r="F41" s="23">
        <v>1065.5</v>
      </c>
      <c r="G41" s="24">
        <v>3.38</v>
      </c>
      <c r="H41" s="24">
        <v>93</v>
      </c>
      <c r="I41" s="24">
        <v>48.1</v>
      </c>
      <c r="J41" s="24">
        <v>123.5</v>
      </c>
      <c r="K41" s="23">
        <v>0.44</v>
      </c>
      <c r="L41" s="24">
        <v>13.058</v>
      </c>
      <c r="M41" s="25">
        <v>4.1000000000000002E-2</v>
      </c>
      <c r="N41" s="24">
        <v>2245.4</v>
      </c>
      <c r="O41" s="24">
        <v>29320.2</v>
      </c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R42" s="45"/>
      <c r="U42" s="45"/>
      <c r="AD42" s="46"/>
    </row>
    <row r="43" spans="1:30" x14ac:dyDescent="0.25">
      <c r="A43" s="2"/>
      <c r="C43" s="4"/>
      <c r="D43" s="5"/>
      <c r="E43" s="5"/>
      <c r="F43" s="4"/>
      <c r="G43" s="5"/>
      <c r="H43" s="5"/>
      <c r="I43" s="5"/>
      <c r="J43" s="5"/>
      <c r="K43" s="5"/>
    </row>
    <row r="44" spans="1:30" x14ac:dyDescent="0.25">
      <c r="A44" s="2"/>
      <c r="C44" s="4"/>
      <c r="D44" s="5"/>
      <c r="E44" s="5"/>
      <c r="F44" s="4"/>
      <c r="G44" s="5"/>
      <c r="H44" s="5"/>
      <c r="I44" s="5"/>
      <c r="J44" s="5"/>
      <c r="K44" s="5"/>
    </row>
    <row r="45" spans="1:30" x14ac:dyDescent="0.25">
      <c r="A45" s="2"/>
      <c r="B45" s="18" t="s">
        <v>87</v>
      </c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B46" s="18" t="s">
        <v>88</v>
      </c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89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90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92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86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9" t="s">
        <v>91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9" t="s">
        <v>94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93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C54" s="4"/>
      <c r="D54" s="5"/>
      <c r="E54" s="5"/>
      <c r="F54" s="4"/>
      <c r="G54" s="5"/>
      <c r="H54" s="5"/>
      <c r="I54" s="5"/>
      <c r="J54" s="5"/>
      <c r="K54" s="5"/>
    </row>
  </sheetData>
  <autoFilter ref="A8:O43" xr:uid="{00000000-0009-0000-0000-00000D000000}">
    <sortState xmlns:xlrd2="http://schemas.microsoft.com/office/spreadsheetml/2017/richdata2" ref="A9:O40">
      <sortCondition descending="1" ref="F8:F40"/>
    </sortState>
  </autoFilter>
  <mergeCells count="1">
    <mergeCell ref="B7:E7"/>
  </mergeCells>
  <conditionalFormatting sqref="A9:B20 C10:O20 A21:O38">
    <cfRule type="expression" dxfId="74" priority="16">
      <formula>$A9="ГПМ"</formula>
    </cfRule>
  </conditionalFormatting>
  <conditionalFormatting sqref="C9:O9">
    <cfRule type="expression" dxfId="73" priority="13">
      <formula>$A9="ГПМ"</formula>
    </cfRule>
  </conditionalFormatting>
  <conditionalFormatting sqref="B42">
    <cfRule type="expression" dxfId="72" priority="5">
      <formula>$A42="ГПМ"</formula>
    </cfRule>
  </conditionalFormatting>
  <conditionalFormatting sqref="C42:O42">
    <cfRule type="expression" dxfId="71" priority="4">
      <formula>$A42="ДРР"</formula>
    </cfRule>
  </conditionalFormatting>
  <conditionalFormatting sqref="A42">
    <cfRule type="expression" dxfId="70" priority="7">
      <formula>$A42="ГПМ"</formula>
    </cfRule>
  </conditionalFormatting>
  <conditionalFormatting sqref="C43:O53">
    <cfRule type="expression" dxfId="69" priority="6">
      <formula>$A43="ДРР"</formula>
    </cfRule>
  </conditionalFormatting>
  <conditionalFormatting sqref="A41:O41">
    <cfRule type="expression" dxfId="68" priority="3">
      <formula>$A41="ГПМ"</formula>
    </cfRule>
  </conditionalFormatting>
  <conditionalFormatting sqref="A40:O40">
    <cfRule type="expression" dxfId="67" priority="2">
      <formula>$A40="ГПМ"</formula>
    </cfRule>
  </conditionalFormatting>
  <conditionalFormatting sqref="A39:O39">
    <cfRule type="expression" dxfId="66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 tint="0.59999389629810485"/>
  </sheetPr>
  <dimension ref="A1:AD54"/>
  <sheetViews>
    <sheetView topLeftCell="B1" zoomScale="60" zoomScaleNormal="60" workbookViewId="0">
      <selection activeCell="Q28" sqref="Q28"/>
    </sheetView>
  </sheetViews>
  <sheetFormatPr defaultColWidth="9.140625" defaultRowHeight="15" x14ac:dyDescent="0.25"/>
  <cols>
    <col min="1" max="1" width="14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123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112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146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147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103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125</v>
      </c>
      <c r="C9" s="23">
        <v>11743.5</v>
      </c>
      <c r="D9" s="24">
        <v>24.89</v>
      </c>
      <c r="E9" s="24">
        <v>101.6</v>
      </c>
      <c r="F9" s="23">
        <v>24469.8</v>
      </c>
      <c r="G9" s="24">
        <v>51.86</v>
      </c>
      <c r="H9" s="24">
        <v>103</v>
      </c>
      <c r="I9" s="24">
        <v>80.400000000000006</v>
      </c>
      <c r="J9" s="24">
        <v>270.10000000000002</v>
      </c>
      <c r="K9" s="23">
        <v>15.03</v>
      </c>
      <c r="L9" s="24">
        <v>655.78200000000004</v>
      </c>
      <c r="M9" s="25">
        <v>1.39</v>
      </c>
      <c r="N9" s="24">
        <v>508.7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40" t="s">
        <v>108</v>
      </c>
      <c r="C10" s="23">
        <v>11197.6</v>
      </c>
      <c r="D10" s="24">
        <v>23.73</v>
      </c>
      <c r="E10" s="24">
        <v>101.5</v>
      </c>
      <c r="F10" s="23">
        <v>23745.200000000001</v>
      </c>
      <c r="G10" s="24">
        <v>50.33</v>
      </c>
      <c r="H10" s="24">
        <v>103</v>
      </c>
      <c r="I10" s="24">
        <v>77.400000000000006</v>
      </c>
      <c r="J10" s="24">
        <v>255.6</v>
      </c>
      <c r="K10" s="23">
        <v>13.8</v>
      </c>
      <c r="L10" s="24">
        <v>602.101</v>
      </c>
      <c r="M10" s="25">
        <v>1.276</v>
      </c>
      <c r="N10" s="24">
        <v>563.5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126</v>
      </c>
      <c r="C11" s="23">
        <v>10934.3</v>
      </c>
      <c r="D11" s="24">
        <v>23.18</v>
      </c>
      <c r="E11" s="24">
        <v>101.8</v>
      </c>
      <c r="F11" s="23">
        <v>23424.400000000001</v>
      </c>
      <c r="G11" s="24">
        <v>49.65</v>
      </c>
      <c r="H11" s="24">
        <v>103</v>
      </c>
      <c r="I11" s="24">
        <v>76</v>
      </c>
      <c r="J11" s="24">
        <v>248.3</v>
      </c>
      <c r="K11" s="23">
        <v>13.23</v>
      </c>
      <c r="L11" s="24">
        <v>576.99699999999996</v>
      </c>
      <c r="M11" s="25">
        <v>1.2230000000000001</v>
      </c>
      <c r="N11" s="24">
        <v>629.5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ГПМ</v>
      </c>
      <c r="B12" s="31" t="s">
        <v>5</v>
      </c>
      <c r="C12" s="23">
        <v>6743</v>
      </c>
      <c r="D12" s="24">
        <v>14.29</v>
      </c>
      <c r="E12" s="24">
        <v>105.8</v>
      </c>
      <c r="F12" s="23">
        <v>16623.5</v>
      </c>
      <c r="G12" s="24">
        <v>35.229999999999997</v>
      </c>
      <c r="H12" s="24">
        <v>105</v>
      </c>
      <c r="I12" s="24">
        <v>57.1</v>
      </c>
      <c r="J12" s="24">
        <v>162.19999999999999</v>
      </c>
      <c r="K12" s="23">
        <v>6.13</v>
      </c>
      <c r="L12" s="24">
        <v>267.45</v>
      </c>
      <c r="M12" s="25">
        <v>0.56699999999999995</v>
      </c>
      <c r="N12" s="24">
        <v>727.8</v>
      </c>
      <c r="O12" s="24">
        <v>194642.9</v>
      </c>
      <c r="R12" s="45"/>
      <c r="U12" s="45"/>
      <c r="AD12" s="46"/>
    </row>
    <row r="13" spans="1:30" ht="17.25" customHeight="1" x14ac:dyDescent="0.25">
      <c r="A13" s="30" t="str">
        <f>VLOOKUP(B13,Холдинги!$A:$B,2,0)</f>
        <v>ЕМГ</v>
      </c>
      <c r="B13" s="31" t="s">
        <v>98</v>
      </c>
      <c r="C13" s="23">
        <v>6390.2</v>
      </c>
      <c r="D13" s="24">
        <v>13.54</v>
      </c>
      <c r="E13" s="24">
        <v>103.9</v>
      </c>
      <c r="F13" s="23">
        <v>15941.2</v>
      </c>
      <c r="G13" s="24">
        <v>33.79</v>
      </c>
      <c r="H13" s="24">
        <v>103</v>
      </c>
      <c r="I13" s="24">
        <v>58.4</v>
      </c>
      <c r="J13" s="24">
        <v>164</v>
      </c>
      <c r="K13" s="23">
        <v>5.94</v>
      </c>
      <c r="L13" s="24">
        <v>259.30500000000001</v>
      </c>
      <c r="M13" s="25">
        <v>0.55000000000000004</v>
      </c>
      <c r="N13" s="24">
        <v>688.6</v>
      </c>
      <c r="O13" s="24">
        <v>178566.7</v>
      </c>
      <c r="R13" s="45"/>
      <c r="U13" s="45"/>
      <c r="AD13" s="46"/>
    </row>
    <row r="14" spans="1:30" ht="17.25" customHeight="1" x14ac:dyDescent="0.25">
      <c r="A14" s="30" t="str">
        <f>VLOOKUP(B14,Холдинги!$A:$B,2,0)</f>
        <v>ЕМГ</v>
      </c>
      <c r="B14" s="31" t="s">
        <v>11</v>
      </c>
      <c r="C14" s="23">
        <v>6299.6</v>
      </c>
      <c r="D14" s="24">
        <v>13.35</v>
      </c>
      <c r="E14" s="24">
        <v>99.1</v>
      </c>
      <c r="F14" s="23">
        <v>14653.5</v>
      </c>
      <c r="G14" s="24">
        <v>31.06</v>
      </c>
      <c r="H14" s="24">
        <v>99</v>
      </c>
      <c r="I14" s="24">
        <v>69.3</v>
      </c>
      <c r="J14" s="24">
        <v>208.4</v>
      </c>
      <c r="K14" s="23">
        <v>6.94</v>
      </c>
      <c r="L14" s="24">
        <v>302.95600000000002</v>
      </c>
      <c r="M14" s="25">
        <v>0.64200000000000002</v>
      </c>
      <c r="N14" s="24">
        <v>833.6</v>
      </c>
      <c r="O14" s="24">
        <v>252550</v>
      </c>
      <c r="R14" s="45"/>
      <c r="U14" s="45"/>
      <c r="AD14" s="46"/>
    </row>
    <row r="15" spans="1:30" ht="17.25" customHeight="1" x14ac:dyDescent="0.25">
      <c r="A15" s="30" t="str">
        <f>VLOOKUP(B15,Холдинги!$A:$B,2,0)</f>
        <v>РМГ</v>
      </c>
      <c r="B15" s="31" t="s">
        <v>31</v>
      </c>
      <c r="C15" s="23">
        <v>5612.6</v>
      </c>
      <c r="D15" s="24">
        <v>11.9</v>
      </c>
      <c r="E15" s="24">
        <v>104.2</v>
      </c>
      <c r="F15" s="23">
        <v>13971.2</v>
      </c>
      <c r="G15" s="24">
        <v>29.61</v>
      </c>
      <c r="H15" s="24">
        <v>104</v>
      </c>
      <c r="I15" s="24">
        <v>69.599999999999994</v>
      </c>
      <c r="J15" s="24">
        <v>195.6</v>
      </c>
      <c r="K15" s="23">
        <v>6.22</v>
      </c>
      <c r="L15" s="24">
        <v>271.16000000000003</v>
      </c>
      <c r="M15" s="25">
        <v>0.57499999999999996</v>
      </c>
      <c r="N15" s="24">
        <v>635.79999999999995</v>
      </c>
      <c r="O15" s="24">
        <v>172416.7</v>
      </c>
      <c r="R15" s="45"/>
      <c r="U15" s="45"/>
      <c r="AD15" s="46"/>
    </row>
    <row r="16" spans="1:30" ht="17.25" customHeight="1" x14ac:dyDescent="0.25">
      <c r="A16" s="30" t="str">
        <f>VLOOKUP(B16,Холдинги!$A:$B,2,0)</f>
        <v>ЕМГ</v>
      </c>
      <c r="B16" s="31" t="s">
        <v>29</v>
      </c>
      <c r="C16" s="23">
        <v>5508.8</v>
      </c>
      <c r="D16" s="24">
        <v>11.68</v>
      </c>
      <c r="E16" s="24">
        <v>106.4</v>
      </c>
      <c r="F16" s="23">
        <v>13508.5</v>
      </c>
      <c r="G16" s="24">
        <v>28.63</v>
      </c>
      <c r="H16" s="24">
        <v>106</v>
      </c>
      <c r="I16" s="24">
        <v>69.8</v>
      </c>
      <c r="J16" s="24">
        <v>199.3</v>
      </c>
      <c r="K16" s="23">
        <v>6.12</v>
      </c>
      <c r="L16" s="24">
        <v>267.11500000000001</v>
      </c>
      <c r="M16" s="25">
        <v>0.56599999999999995</v>
      </c>
      <c r="N16" s="24">
        <v>551.20000000000005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4687.1000000000004</v>
      </c>
      <c r="D17" s="24">
        <v>9.93</v>
      </c>
      <c r="E17" s="24">
        <v>104.9</v>
      </c>
      <c r="F17" s="23">
        <v>12225.8</v>
      </c>
      <c r="G17" s="24">
        <v>25.91</v>
      </c>
      <c r="H17" s="24">
        <v>103</v>
      </c>
      <c r="I17" s="24">
        <v>68</v>
      </c>
      <c r="J17" s="24">
        <v>182.5</v>
      </c>
      <c r="K17" s="23">
        <v>5.07</v>
      </c>
      <c r="L17" s="24">
        <v>221.31100000000001</v>
      </c>
      <c r="M17" s="25">
        <v>0.46899999999999997</v>
      </c>
      <c r="N17" s="24">
        <v>574</v>
      </c>
      <c r="O17" s="24">
        <v>127041.7</v>
      </c>
      <c r="R17" s="45"/>
      <c r="U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4287.5</v>
      </c>
      <c r="D18" s="24">
        <v>9.09</v>
      </c>
      <c r="E18" s="24">
        <v>106.4</v>
      </c>
      <c r="F18" s="23">
        <v>10735.2</v>
      </c>
      <c r="G18" s="24">
        <v>22.75</v>
      </c>
      <c r="H18" s="24">
        <v>104</v>
      </c>
      <c r="I18" s="24">
        <v>67.099999999999994</v>
      </c>
      <c r="J18" s="24">
        <v>187.5</v>
      </c>
      <c r="K18" s="23">
        <v>4.58</v>
      </c>
      <c r="L18" s="24">
        <v>199.65899999999999</v>
      </c>
      <c r="M18" s="25">
        <v>0.42299999999999999</v>
      </c>
      <c r="N18" s="24">
        <v>659.2</v>
      </c>
      <c r="O18" s="24">
        <v>131608.70000000001</v>
      </c>
      <c r="R18" s="45"/>
      <c r="U18" s="45"/>
      <c r="AD18" s="46"/>
    </row>
    <row r="19" spans="1:30" ht="17.25" customHeight="1" x14ac:dyDescent="0.25">
      <c r="A19" s="30" t="str">
        <f>VLOOKUP(B19,Холдинги!$A:$B,2,0)</f>
        <v>ГПМ</v>
      </c>
      <c r="B19" s="31" t="s">
        <v>35</v>
      </c>
      <c r="C19" s="23">
        <v>3268.7</v>
      </c>
      <c r="D19" s="24">
        <v>6.93</v>
      </c>
      <c r="E19" s="24">
        <v>99.5</v>
      </c>
      <c r="F19" s="23">
        <v>8963.2000000000007</v>
      </c>
      <c r="G19" s="24">
        <v>19</v>
      </c>
      <c r="H19" s="24">
        <v>101</v>
      </c>
      <c r="I19" s="24">
        <v>53.4</v>
      </c>
      <c r="J19" s="24">
        <v>136.30000000000001</v>
      </c>
      <c r="K19" s="23">
        <v>2.78</v>
      </c>
      <c r="L19" s="24">
        <v>121.211</v>
      </c>
      <c r="M19" s="25">
        <v>0.25700000000000001</v>
      </c>
      <c r="N19" s="24">
        <v>692.4</v>
      </c>
      <c r="O19" s="24">
        <v>83928.6</v>
      </c>
      <c r="R19" s="45"/>
      <c r="U19" s="45"/>
      <c r="AD19" s="46"/>
    </row>
    <row r="20" spans="1:30" x14ac:dyDescent="0.25">
      <c r="A20" s="30" t="str">
        <f>VLOOKUP(B20,Холдинги!$A:$B,2,0)</f>
        <v>ВГТРК</v>
      </c>
      <c r="B20" s="31" t="s">
        <v>7</v>
      </c>
      <c r="C20" s="23">
        <v>4503.8999999999996</v>
      </c>
      <c r="D20" s="24">
        <v>9.5500000000000007</v>
      </c>
      <c r="E20" s="24">
        <v>108</v>
      </c>
      <c r="F20" s="23">
        <v>8795</v>
      </c>
      <c r="G20" s="24">
        <v>18.64</v>
      </c>
      <c r="H20" s="24">
        <v>106</v>
      </c>
      <c r="I20" s="24">
        <v>87.8</v>
      </c>
      <c r="J20" s="24">
        <v>314.7</v>
      </c>
      <c r="K20" s="23">
        <v>6.29</v>
      </c>
      <c r="L20" s="24">
        <v>274.57</v>
      </c>
      <c r="M20" s="25">
        <v>0.58199999999999996</v>
      </c>
      <c r="N20" s="24">
        <v>201.3</v>
      </c>
      <c r="O20" s="24">
        <v>55265.599999999999</v>
      </c>
      <c r="R20" s="45"/>
      <c r="U20" s="45"/>
      <c r="AD20" s="46"/>
    </row>
    <row r="21" spans="1:30" x14ac:dyDescent="0.25">
      <c r="A21" s="30" t="str">
        <f>VLOOKUP(B21,Холдинги!$A:$B,2,0)</f>
        <v>ВГТРК</v>
      </c>
      <c r="B21" s="31" t="s">
        <v>17</v>
      </c>
      <c r="C21" s="23">
        <v>3290.4</v>
      </c>
      <c r="D21" s="24">
        <v>6.97</v>
      </c>
      <c r="E21" s="24">
        <v>105.8</v>
      </c>
      <c r="F21" s="23">
        <v>8244.2000000000007</v>
      </c>
      <c r="G21" s="24">
        <v>17.47</v>
      </c>
      <c r="H21" s="24">
        <v>104</v>
      </c>
      <c r="I21" s="24">
        <v>55.9</v>
      </c>
      <c r="J21" s="24">
        <v>156.19999999999999</v>
      </c>
      <c r="K21" s="23">
        <v>2.93</v>
      </c>
      <c r="L21" s="24">
        <v>127.75700000000001</v>
      </c>
      <c r="M21" s="25">
        <v>0.27100000000000002</v>
      </c>
      <c r="N21" s="24">
        <v>451.1</v>
      </c>
      <c r="O21" s="24">
        <v>57627.1</v>
      </c>
      <c r="R21" s="45"/>
      <c r="U21" s="45"/>
      <c r="AD21" s="46"/>
    </row>
    <row r="22" spans="1:30" x14ac:dyDescent="0.25">
      <c r="A22" s="30" t="str">
        <f>VLOOKUP(B22,Холдинги!$A:$B,2,0)</f>
        <v>ГПМ</v>
      </c>
      <c r="B22" s="31" t="s">
        <v>27</v>
      </c>
      <c r="C22" s="23">
        <v>2952.5</v>
      </c>
      <c r="D22" s="24">
        <v>6.26</v>
      </c>
      <c r="E22" s="24">
        <v>92.4</v>
      </c>
      <c r="F22" s="23">
        <v>7600.3</v>
      </c>
      <c r="G22" s="24">
        <v>16.11</v>
      </c>
      <c r="H22" s="24">
        <v>95</v>
      </c>
      <c r="I22" s="24">
        <v>54.4</v>
      </c>
      <c r="J22" s="24">
        <v>148</v>
      </c>
      <c r="K22" s="23">
        <v>2.56</v>
      </c>
      <c r="L22" s="24">
        <v>111.605</v>
      </c>
      <c r="M22" s="25">
        <v>0.23699999999999999</v>
      </c>
      <c r="N22" s="24">
        <v>938.3</v>
      </c>
      <c r="O22" s="24">
        <v>104720.2</v>
      </c>
      <c r="R22" s="45"/>
      <c r="U22" s="45"/>
      <c r="AD22" s="46"/>
    </row>
    <row r="23" spans="1:30" x14ac:dyDescent="0.25">
      <c r="A23" s="30" t="str">
        <f>VLOOKUP(B23,Холдинги!$A:$B,2,0)</f>
        <v>ММХ</v>
      </c>
      <c r="B23" s="31" t="s">
        <v>19</v>
      </c>
      <c r="C23" s="23">
        <v>2632.6</v>
      </c>
      <c r="D23" s="24">
        <v>5.58</v>
      </c>
      <c r="E23" s="24">
        <v>104.7</v>
      </c>
      <c r="F23" s="23">
        <v>7101.4</v>
      </c>
      <c r="G23" s="24">
        <v>15.05</v>
      </c>
      <c r="H23" s="24">
        <v>104</v>
      </c>
      <c r="I23" s="24">
        <v>65.3</v>
      </c>
      <c r="J23" s="24">
        <v>169.4</v>
      </c>
      <c r="K23" s="23">
        <v>2.73</v>
      </c>
      <c r="L23" s="24">
        <v>119.318</v>
      </c>
      <c r="M23" s="25">
        <v>0.253</v>
      </c>
      <c r="N23" s="24">
        <v>615.20000000000005</v>
      </c>
      <c r="O23" s="24">
        <v>73408.3</v>
      </c>
      <c r="R23" s="45"/>
      <c r="U23" s="45"/>
      <c r="AD23" s="46"/>
    </row>
    <row r="24" spans="1:30" x14ac:dyDescent="0.25">
      <c r="A24" s="30" t="str">
        <f>VLOOKUP(B24,Холдинги!$A:$B,2,0)</f>
        <v>РМГ</v>
      </c>
      <c r="B24" s="31" t="s">
        <v>44</v>
      </c>
      <c r="C24" s="23">
        <v>2385</v>
      </c>
      <c r="D24" s="24">
        <v>5.0599999999999996</v>
      </c>
      <c r="E24" s="24">
        <v>95.4</v>
      </c>
      <c r="F24" s="23">
        <v>6991.3</v>
      </c>
      <c r="G24" s="24">
        <v>14.82</v>
      </c>
      <c r="H24" s="24">
        <v>99</v>
      </c>
      <c r="I24" s="24">
        <v>45.4</v>
      </c>
      <c r="J24" s="24">
        <v>108.4</v>
      </c>
      <c r="K24" s="23">
        <v>1.72</v>
      </c>
      <c r="L24" s="24">
        <v>75.209000000000003</v>
      </c>
      <c r="M24" s="25">
        <v>0.159</v>
      </c>
      <c r="N24" s="24">
        <v>460.9</v>
      </c>
      <c r="O24" s="24">
        <v>34666.699999999997</v>
      </c>
      <c r="R24" s="45"/>
      <c r="U24" s="45"/>
      <c r="AD24" s="46"/>
    </row>
    <row r="25" spans="1:30" x14ac:dyDescent="0.25">
      <c r="A25" s="30" t="str">
        <f>VLOOKUP(B25,Холдинги!$A:$B,2,0)</f>
        <v>ВГТРК</v>
      </c>
      <c r="B25" s="31" t="s">
        <v>24</v>
      </c>
      <c r="C25" s="23">
        <v>3043.4</v>
      </c>
      <c r="D25" s="24">
        <v>6.45</v>
      </c>
      <c r="E25" s="24">
        <v>105.2</v>
      </c>
      <c r="F25" s="23">
        <v>6569.1</v>
      </c>
      <c r="G25" s="24">
        <v>13.92</v>
      </c>
      <c r="H25" s="24">
        <v>104</v>
      </c>
      <c r="I25" s="24">
        <v>98.7</v>
      </c>
      <c r="J25" s="24">
        <v>320.2</v>
      </c>
      <c r="K25" s="23">
        <v>4.78</v>
      </c>
      <c r="L25" s="24">
        <v>208.649</v>
      </c>
      <c r="M25" s="25">
        <v>0.442</v>
      </c>
      <c r="N25" s="24">
        <v>339.3</v>
      </c>
      <c r="O25" s="24">
        <v>70802.8</v>
      </c>
      <c r="R25" s="45"/>
      <c r="U25" s="45"/>
      <c r="AD25" s="46"/>
    </row>
    <row r="26" spans="1:30" x14ac:dyDescent="0.25">
      <c r="A26" s="30" t="str">
        <f>VLOOKUP(B26,Холдинги!$A:$B,2,0)</f>
        <v>Крутой Медиа</v>
      </c>
      <c r="B26" s="31" t="s">
        <v>15</v>
      </c>
      <c r="C26" s="23">
        <v>2331.3000000000002</v>
      </c>
      <c r="D26" s="24">
        <v>4.9400000000000004</v>
      </c>
      <c r="E26" s="24">
        <v>95.2</v>
      </c>
      <c r="F26" s="23">
        <v>6395</v>
      </c>
      <c r="G26" s="24">
        <v>13.55</v>
      </c>
      <c r="H26" s="24">
        <v>97</v>
      </c>
      <c r="I26" s="24">
        <v>51.5</v>
      </c>
      <c r="J26" s="24">
        <v>131.30000000000001</v>
      </c>
      <c r="K26" s="23">
        <v>1.91</v>
      </c>
      <c r="L26" s="24">
        <v>83.295000000000002</v>
      </c>
      <c r="M26" s="25">
        <v>0.17699999999999999</v>
      </c>
      <c r="N26" s="24">
        <v>893.9</v>
      </c>
      <c r="O26" s="24">
        <v>74458.3</v>
      </c>
      <c r="R26" s="45"/>
      <c r="U26" s="45"/>
      <c r="AD26" s="46"/>
    </row>
    <row r="27" spans="1:30" x14ac:dyDescent="0.25">
      <c r="A27" s="30" t="str">
        <f>VLOOKUP(B27,Холдинги!$A:$B,2,0)</f>
        <v>ЕМГ</v>
      </c>
      <c r="B27" s="31" t="s">
        <v>36</v>
      </c>
      <c r="C27" s="23">
        <v>2082.8000000000002</v>
      </c>
      <c r="D27" s="24">
        <v>4.41</v>
      </c>
      <c r="E27" s="24">
        <v>102.1</v>
      </c>
      <c r="F27" s="23">
        <v>5531.3</v>
      </c>
      <c r="G27" s="24">
        <v>11.72</v>
      </c>
      <c r="H27" s="24">
        <v>104</v>
      </c>
      <c r="I27" s="24">
        <v>67</v>
      </c>
      <c r="J27" s="24">
        <v>176.6</v>
      </c>
      <c r="K27" s="23">
        <v>2.2200000000000002</v>
      </c>
      <c r="L27" s="24">
        <v>96.921000000000006</v>
      </c>
      <c r="M27" s="25">
        <v>0.20499999999999999</v>
      </c>
      <c r="N27" s="24">
        <v>544.6</v>
      </c>
      <c r="O27" s="24">
        <v>52781</v>
      </c>
      <c r="R27" s="45"/>
      <c r="U27" s="45"/>
      <c r="AD27" s="46"/>
    </row>
    <row r="28" spans="1:30" x14ac:dyDescent="0.25">
      <c r="A28" s="30" t="str">
        <f>VLOOKUP(B28,Холдинги!$A:$B,2,0)</f>
        <v>РМГ</v>
      </c>
      <c r="B28" s="31" t="s">
        <v>8</v>
      </c>
      <c r="C28" s="23">
        <v>2004.9</v>
      </c>
      <c r="D28" s="24">
        <v>4.25</v>
      </c>
      <c r="E28" s="24">
        <v>97.1</v>
      </c>
      <c r="F28" s="23">
        <v>5309.3</v>
      </c>
      <c r="G28" s="24">
        <v>11.25</v>
      </c>
      <c r="H28" s="24">
        <v>99</v>
      </c>
      <c r="I28" s="24">
        <v>65.7</v>
      </c>
      <c r="J28" s="24">
        <v>173.7</v>
      </c>
      <c r="K28" s="23">
        <v>2.1</v>
      </c>
      <c r="L28" s="24">
        <v>91.488</v>
      </c>
      <c r="M28" s="25">
        <v>0.19400000000000001</v>
      </c>
      <c r="N28" s="24">
        <v>486.9</v>
      </c>
      <c r="O28" s="24">
        <v>44541.7</v>
      </c>
      <c r="R28" s="45"/>
      <c r="U28" s="45"/>
      <c r="AD28" s="46"/>
    </row>
    <row r="29" spans="1:30" x14ac:dyDescent="0.25">
      <c r="A29" s="30" t="str">
        <f>VLOOKUP(B29,Холдинги!$A:$B,2,0)</f>
        <v>ГПМ</v>
      </c>
      <c r="B29" s="31" t="s">
        <v>12</v>
      </c>
      <c r="C29" s="23">
        <v>1814.8</v>
      </c>
      <c r="D29" s="24">
        <v>3.85</v>
      </c>
      <c r="E29" s="24">
        <v>93.3</v>
      </c>
      <c r="F29" s="23">
        <v>5299.3</v>
      </c>
      <c r="G29" s="24">
        <v>11.23</v>
      </c>
      <c r="H29" s="24">
        <v>97</v>
      </c>
      <c r="I29" s="24">
        <v>60.9</v>
      </c>
      <c r="J29" s="24">
        <v>146</v>
      </c>
      <c r="K29" s="23">
        <v>1.76</v>
      </c>
      <c r="L29" s="24">
        <v>76.730999999999995</v>
      </c>
      <c r="M29" s="25">
        <v>0.16300000000000001</v>
      </c>
      <c r="N29" s="24">
        <v>791.9</v>
      </c>
      <c r="O29" s="24">
        <v>60761.9</v>
      </c>
      <c r="R29" s="45"/>
      <c r="U29" s="45"/>
      <c r="AD29" s="46"/>
    </row>
    <row r="30" spans="1:30" x14ac:dyDescent="0.25">
      <c r="A30" s="30" t="str">
        <f>VLOOKUP(B30,Холдинги!$A:$B,2,0)</f>
        <v>РМГ</v>
      </c>
      <c r="B30" s="31" t="s">
        <v>22</v>
      </c>
      <c r="C30" s="23">
        <v>1964.1</v>
      </c>
      <c r="D30" s="24">
        <v>4.16</v>
      </c>
      <c r="E30" s="24">
        <v>102.4</v>
      </c>
      <c r="F30" s="23">
        <v>4945.1000000000004</v>
      </c>
      <c r="G30" s="24">
        <v>10.48</v>
      </c>
      <c r="H30" s="24">
        <v>103</v>
      </c>
      <c r="I30" s="24">
        <v>72.7</v>
      </c>
      <c r="J30" s="24">
        <v>202.1</v>
      </c>
      <c r="K30" s="23">
        <v>2.27</v>
      </c>
      <c r="L30" s="24">
        <v>99.147999999999996</v>
      </c>
      <c r="M30" s="25">
        <v>0.21</v>
      </c>
      <c r="N30" s="24">
        <v>555.1</v>
      </c>
      <c r="O30" s="24">
        <v>55041.7</v>
      </c>
      <c r="R30" s="45"/>
      <c r="U30" s="45"/>
      <c r="AD30" s="46"/>
    </row>
    <row r="31" spans="1:30" x14ac:dyDescent="0.25">
      <c r="A31" s="30" t="str">
        <f>VLOOKUP(B31,Холдинги!$A:$B,2,0)</f>
        <v>Другие</v>
      </c>
      <c r="B31" s="31" t="s">
        <v>68</v>
      </c>
      <c r="C31" s="23">
        <v>1776</v>
      </c>
      <c r="D31" s="24">
        <v>3.76</v>
      </c>
      <c r="E31" s="24">
        <v>90.1</v>
      </c>
      <c r="F31" s="23">
        <v>4529.6000000000004</v>
      </c>
      <c r="G31" s="24">
        <v>9.6</v>
      </c>
      <c r="H31" s="24">
        <v>95</v>
      </c>
      <c r="I31" s="24">
        <v>86.7</v>
      </c>
      <c r="J31" s="24">
        <v>238</v>
      </c>
      <c r="K31" s="23">
        <v>2.4500000000000002</v>
      </c>
      <c r="L31" s="24">
        <v>106.938</v>
      </c>
      <c r="M31" s="25">
        <v>0.22700000000000001</v>
      </c>
      <c r="N31" s="24">
        <v>239.6</v>
      </c>
      <c r="O31" s="24">
        <v>25622</v>
      </c>
      <c r="R31" s="45"/>
      <c r="U31" s="45"/>
      <c r="AD31" s="46"/>
    </row>
    <row r="32" spans="1:30" x14ac:dyDescent="0.25">
      <c r="A32" s="30" t="str">
        <f>VLOOKUP(B32,Холдинги!$A:$B,2,0)</f>
        <v>ЕМГ</v>
      </c>
      <c r="B32" s="31" t="s">
        <v>43</v>
      </c>
      <c r="C32" s="23">
        <v>1664.6</v>
      </c>
      <c r="D32" s="24">
        <v>3.53</v>
      </c>
      <c r="E32" s="24">
        <v>89.9</v>
      </c>
      <c r="F32" s="23">
        <v>4075.5</v>
      </c>
      <c r="G32" s="24">
        <v>8.64</v>
      </c>
      <c r="H32" s="24">
        <v>91</v>
      </c>
      <c r="I32" s="24">
        <v>74.900000000000006</v>
      </c>
      <c r="J32" s="24">
        <v>214.1</v>
      </c>
      <c r="K32" s="23">
        <v>1.98</v>
      </c>
      <c r="L32" s="24">
        <v>86.561999999999998</v>
      </c>
      <c r="M32" s="25">
        <v>0.183</v>
      </c>
      <c r="N32" s="24">
        <v>642.4</v>
      </c>
      <c r="O32" s="24">
        <v>55603.6</v>
      </c>
      <c r="R32" s="45"/>
      <c r="U32" s="45"/>
      <c r="AD32" s="46"/>
    </row>
    <row r="33" spans="1:30" x14ac:dyDescent="0.25">
      <c r="A33" s="30" t="str">
        <f>VLOOKUP(B33,Холдинги!$A:$B,2,0)</f>
        <v>РМГ</v>
      </c>
      <c r="B33" s="31" t="s">
        <v>16</v>
      </c>
      <c r="C33" s="23">
        <v>1342.7</v>
      </c>
      <c r="D33" s="24">
        <v>2.85</v>
      </c>
      <c r="E33" s="24">
        <v>97.2</v>
      </c>
      <c r="F33" s="23">
        <v>3832</v>
      </c>
      <c r="G33" s="24">
        <v>8.1199999999999992</v>
      </c>
      <c r="H33" s="24">
        <v>100</v>
      </c>
      <c r="I33" s="24">
        <v>63.5</v>
      </c>
      <c r="J33" s="24">
        <v>155.80000000000001</v>
      </c>
      <c r="K33" s="23">
        <v>1.36</v>
      </c>
      <c r="L33" s="24">
        <v>59.244</v>
      </c>
      <c r="M33" s="25">
        <v>0.126</v>
      </c>
      <c r="N33" s="24">
        <v>694.2</v>
      </c>
      <c r="O33" s="24">
        <v>41125</v>
      </c>
      <c r="R33" s="45"/>
      <c r="U33" s="45"/>
      <c r="AD33" s="46"/>
    </row>
    <row r="34" spans="1:30" x14ac:dyDescent="0.25">
      <c r="A34" s="30" t="str">
        <f>VLOOKUP(B34,Холдинги!$A:$B,2,0)</f>
        <v>Ру медиа</v>
      </c>
      <c r="B34" s="31" t="s">
        <v>6</v>
      </c>
      <c r="C34" s="23">
        <v>1694.9</v>
      </c>
      <c r="D34" s="24">
        <v>3.59</v>
      </c>
      <c r="E34" s="24">
        <v>105.9</v>
      </c>
      <c r="F34" s="23">
        <v>3825.5</v>
      </c>
      <c r="G34" s="24">
        <v>8.11</v>
      </c>
      <c r="H34" s="24">
        <v>102</v>
      </c>
      <c r="I34" s="24">
        <v>56.5</v>
      </c>
      <c r="J34" s="24">
        <v>175.3</v>
      </c>
      <c r="K34" s="23">
        <v>1.53</v>
      </c>
      <c r="L34" s="24">
        <v>66.546000000000006</v>
      </c>
      <c r="M34" s="25">
        <v>0.14099999999999999</v>
      </c>
      <c r="N34" s="24">
        <v>838.4</v>
      </c>
      <c r="O34" s="24">
        <v>55789.3</v>
      </c>
      <c r="R34" s="45"/>
      <c r="U34" s="45"/>
      <c r="AD34" s="46"/>
    </row>
    <row r="35" spans="1:30" x14ac:dyDescent="0.25">
      <c r="A35" s="30" t="e">
        <f>VLOOKUP(B35,Холдинги!$A:$B,2,0)</f>
        <v>#N/A</v>
      </c>
      <c r="B35" s="31" t="s">
        <v>110</v>
      </c>
      <c r="C35" s="23">
        <v>1629.7</v>
      </c>
      <c r="D35" s="24">
        <v>3.45</v>
      </c>
      <c r="E35" s="24">
        <v>101.2</v>
      </c>
      <c r="F35" s="23">
        <v>3632.7</v>
      </c>
      <c r="G35" s="24">
        <v>7.7</v>
      </c>
      <c r="H35" s="24">
        <v>100</v>
      </c>
      <c r="I35" s="24">
        <v>68.3</v>
      </c>
      <c r="J35" s="24">
        <v>214.5</v>
      </c>
      <c r="K35" s="23">
        <v>1.77</v>
      </c>
      <c r="L35" s="24">
        <v>77.289000000000001</v>
      </c>
      <c r="M35" s="25">
        <v>0.16400000000000001</v>
      </c>
      <c r="N35" s="24">
        <v>183.2</v>
      </c>
      <c r="O35" s="24">
        <v>14158.3</v>
      </c>
      <c r="R35" s="45"/>
      <c r="U35" s="45"/>
      <c r="AD35" s="46"/>
    </row>
    <row r="36" spans="1:30" x14ac:dyDescent="0.25">
      <c r="A36" s="30" t="str">
        <f>VLOOKUP(B36,Холдинги!$A:$B,2,0)</f>
        <v>ГПМ</v>
      </c>
      <c r="B36" s="31" t="s">
        <v>9</v>
      </c>
      <c r="C36" s="23">
        <v>1248.2</v>
      </c>
      <c r="D36" s="24">
        <v>2.65</v>
      </c>
      <c r="E36" s="24">
        <v>94.9</v>
      </c>
      <c r="F36" s="23">
        <v>3424.7</v>
      </c>
      <c r="G36" s="24">
        <v>7.26</v>
      </c>
      <c r="H36" s="24">
        <v>97</v>
      </c>
      <c r="I36" s="24">
        <v>61.9</v>
      </c>
      <c r="J36" s="24">
        <v>158</v>
      </c>
      <c r="K36" s="23">
        <v>1.23</v>
      </c>
      <c r="L36" s="24">
        <v>53.680999999999997</v>
      </c>
      <c r="M36" s="25">
        <v>0.114</v>
      </c>
      <c r="N36" s="24">
        <v>672.2</v>
      </c>
      <c r="O36" s="24">
        <v>36083.300000000003</v>
      </c>
      <c r="R36" s="45"/>
      <c r="U36" s="45"/>
      <c r="AD36" s="46"/>
    </row>
    <row r="37" spans="1:30" x14ac:dyDescent="0.25">
      <c r="A37" s="30" t="str">
        <f>VLOOKUP(B37,Холдинги!$A:$B,2,0)</f>
        <v>ММХ</v>
      </c>
      <c r="B37" s="31" t="s">
        <v>32</v>
      </c>
      <c r="C37" s="23">
        <v>1102.4000000000001</v>
      </c>
      <c r="D37" s="24">
        <v>2.34</v>
      </c>
      <c r="E37" s="24">
        <v>97.7</v>
      </c>
      <c r="F37" s="23">
        <v>3332.3</v>
      </c>
      <c r="G37" s="24">
        <v>7.06</v>
      </c>
      <c r="H37" s="24">
        <v>100</v>
      </c>
      <c r="I37" s="24">
        <v>59.4</v>
      </c>
      <c r="J37" s="24">
        <v>137.5</v>
      </c>
      <c r="K37" s="23">
        <v>1.04</v>
      </c>
      <c r="L37" s="24">
        <v>45.439</v>
      </c>
      <c r="M37" s="25">
        <v>9.6000000000000002E-2</v>
      </c>
      <c r="N37" s="24">
        <v>547.20000000000005</v>
      </c>
      <c r="O37" s="24">
        <v>24865.7</v>
      </c>
      <c r="R37" s="45"/>
      <c r="U37" s="45"/>
      <c r="AD37" s="46"/>
    </row>
    <row r="38" spans="1:30" x14ac:dyDescent="0.25">
      <c r="A38" s="30" t="str">
        <f>VLOOKUP(B38,Холдинги!$A:$B,2,0)</f>
        <v>Другие</v>
      </c>
      <c r="B38" s="31" t="s">
        <v>42</v>
      </c>
      <c r="C38" s="23">
        <v>1285.5</v>
      </c>
      <c r="D38" s="24">
        <v>2.72</v>
      </c>
      <c r="E38" s="24">
        <v>95.7</v>
      </c>
      <c r="F38" s="23">
        <v>3202</v>
      </c>
      <c r="G38" s="24">
        <v>6.79</v>
      </c>
      <c r="H38" s="24">
        <v>94</v>
      </c>
      <c r="I38" s="24">
        <v>77.400000000000006</v>
      </c>
      <c r="J38" s="24">
        <v>217.6</v>
      </c>
      <c r="K38" s="23">
        <v>1.58</v>
      </c>
      <c r="L38" s="24">
        <v>69.131</v>
      </c>
      <c r="M38" s="25">
        <v>0.14699999999999999</v>
      </c>
      <c r="N38" s="24">
        <v>600.9</v>
      </c>
      <c r="O38" s="24">
        <v>41541.699999999997</v>
      </c>
      <c r="R38" s="45"/>
      <c r="U38" s="45"/>
      <c r="AC38" s="45"/>
      <c r="AD38" s="46"/>
    </row>
    <row r="39" spans="1:30" x14ac:dyDescent="0.25">
      <c r="A39" s="30"/>
      <c r="B39" s="31" t="s">
        <v>69</v>
      </c>
      <c r="C39" s="23">
        <v>748.9</v>
      </c>
      <c r="D39" s="24">
        <v>1.59</v>
      </c>
      <c r="E39" s="24">
        <v>90</v>
      </c>
      <c r="F39" s="23">
        <v>2107.1</v>
      </c>
      <c r="G39" s="24">
        <v>4.47</v>
      </c>
      <c r="H39" s="24">
        <v>90</v>
      </c>
      <c r="I39" s="24">
        <v>48.3</v>
      </c>
      <c r="J39" s="24">
        <v>120.1</v>
      </c>
      <c r="K39" s="23">
        <v>0.57999999999999996</v>
      </c>
      <c r="L39" s="24">
        <v>25.103999999999999</v>
      </c>
      <c r="M39" s="25">
        <v>5.2999999999999999E-2</v>
      </c>
      <c r="N39" s="24">
        <v>132</v>
      </c>
      <c r="O39" s="24">
        <v>3312.5</v>
      </c>
      <c r="R39" s="45"/>
      <c r="U39" s="45"/>
      <c r="AC39" s="45"/>
      <c r="AD39" s="46"/>
    </row>
    <row r="40" spans="1:30" x14ac:dyDescent="0.25">
      <c r="A40" s="30"/>
      <c r="B40" s="31" t="s">
        <v>127</v>
      </c>
      <c r="C40" s="23">
        <v>815.3</v>
      </c>
      <c r="D40" s="24">
        <v>1.73</v>
      </c>
      <c r="E40" s="24">
        <v>81</v>
      </c>
      <c r="F40" s="23">
        <v>2064.6</v>
      </c>
      <c r="G40" s="24">
        <v>4.38</v>
      </c>
      <c r="H40" s="24">
        <v>83</v>
      </c>
      <c r="I40" s="24">
        <v>49</v>
      </c>
      <c r="J40" s="24">
        <v>135.30000000000001</v>
      </c>
      <c r="K40" s="23">
        <v>0.64</v>
      </c>
      <c r="L40" s="24">
        <v>27.718</v>
      </c>
      <c r="M40" s="25">
        <v>5.8999999999999997E-2</v>
      </c>
      <c r="N40" s="24">
        <v>2763.3</v>
      </c>
      <c r="O40" s="24">
        <v>76591.7</v>
      </c>
      <c r="R40" s="45"/>
      <c r="U40" s="45"/>
      <c r="AC40" s="45"/>
      <c r="AD40" s="46"/>
    </row>
    <row r="41" spans="1:30" x14ac:dyDescent="0.25">
      <c r="A41" s="30"/>
      <c r="B41" s="31" t="s">
        <v>109</v>
      </c>
      <c r="C41" s="23">
        <v>425.7</v>
      </c>
      <c r="D41" s="24">
        <v>0.9</v>
      </c>
      <c r="E41" s="24">
        <v>69.099999999999994</v>
      </c>
      <c r="F41" s="23">
        <v>1208.4000000000001</v>
      </c>
      <c r="G41" s="24">
        <v>2.56</v>
      </c>
      <c r="H41" s="24">
        <v>71</v>
      </c>
      <c r="I41" s="24">
        <v>46</v>
      </c>
      <c r="J41" s="24">
        <v>113.3</v>
      </c>
      <c r="K41" s="23">
        <v>0.31</v>
      </c>
      <c r="L41" s="24">
        <v>13.584</v>
      </c>
      <c r="M41" s="25">
        <v>2.9000000000000001E-2</v>
      </c>
      <c r="N41" s="24">
        <v>2158.4</v>
      </c>
      <c r="O41" s="24">
        <v>29320.2</v>
      </c>
      <c r="R41" s="45"/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R42" s="45"/>
      <c r="U42" s="45"/>
      <c r="AD42" s="46"/>
    </row>
    <row r="43" spans="1:30" x14ac:dyDescent="0.25">
      <c r="A43" s="2"/>
      <c r="C43" s="4"/>
      <c r="D43" s="5"/>
      <c r="E43" s="5"/>
      <c r="F43" s="4"/>
      <c r="G43" s="5"/>
      <c r="H43" s="5"/>
      <c r="I43" s="5"/>
      <c r="J43" s="5"/>
      <c r="K43" s="5"/>
    </row>
    <row r="44" spans="1:30" x14ac:dyDescent="0.25">
      <c r="A44" s="2"/>
      <c r="C44" s="4"/>
      <c r="D44" s="5"/>
      <c r="E44" s="5"/>
      <c r="F44" s="4"/>
      <c r="G44" s="5"/>
      <c r="H44" s="5"/>
      <c r="I44" s="5"/>
      <c r="J44" s="5"/>
      <c r="K44" s="5"/>
    </row>
    <row r="45" spans="1:30" x14ac:dyDescent="0.25">
      <c r="A45" s="2"/>
      <c r="B45" s="18" t="s">
        <v>87</v>
      </c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B46" s="18" t="s">
        <v>88</v>
      </c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89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90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92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86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9" t="s">
        <v>91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9" t="s">
        <v>94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93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C54" s="4"/>
      <c r="D54" s="5"/>
      <c r="E54" s="5"/>
      <c r="F54" s="4"/>
      <c r="G54" s="5"/>
      <c r="H54" s="5"/>
      <c r="I54" s="5"/>
      <c r="J54" s="5"/>
      <c r="K54" s="5"/>
    </row>
  </sheetData>
  <autoFilter ref="A8:O8" xr:uid="{00000000-0009-0000-0000-00000E000000}">
    <sortState xmlns:xlrd2="http://schemas.microsoft.com/office/spreadsheetml/2017/richdata2" ref="A9:O40">
      <sortCondition descending="1" ref="F8"/>
    </sortState>
  </autoFilter>
  <mergeCells count="1">
    <mergeCell ref="B7:E7"/>
  </mergeCells>
  <conditionalFormatting sqref="A9:B20 C10:O20 A21:O38">
    <cfRule type="expression" dxfId="65" priority="16">
      <formula>$A9="ГПМ"</formula>
    </cfRule>
  </conditionalFormatting>
  <conditionalFormatting sqref="C9:O9">
    <cfRule type="expression" dxfId="64" priority="13">
      <formula>$A9="ГПМ"</formula>
    </cfRule>
  </conditionalFormatting>
  <conditionalFormatting sqref="B42">
    <cfRule type="expression" dxfId="63" priority="5">
      <formula>$A42="ГПМ"</formula>
    </cfRule>
  </conditionalFormatting>
  <conditionalFormatting sqref="C42:O42">
    <cfRule type="expression" dxfId="62" priority="4">
      <formula>$A42="ДРР"</formula>
    </cfRule>
  </conditionalFormatting>
  <conditionalFormatting sqref="A42">
    <cfRule type="expression" dxfId="61" priority="7">
      <formula>$A42="ГПМ"</formula>
    </cfRule>
  </conditionalFormatting>
  <conditionalFormatting sqref="C43:O53">
    <cfRule type="expression" dxfId="60" priority="6">
      <formula>$A43="ДРР"</formula>
    </cfRule>
  </conditionalFormatting>
  <conditionalFormatting sqref="A41:O41">
    <cfRule type="expression" dxfId="59" priority="3">
      <formula>$A41="ГПМ"</formula>
    </cfRule>
  </conditionalFormatting>
  <conditionalFormatting sqref="A40:O40">
    <cfRule type="expression" dxfId="58" priority="2">
      <formula>$A40="ГПМ"</formula>
    </cfRule>
  </conditionalFormatting>
  <conditionalFormatting sqref="A39:O39">
    <cfRule type="expression" dxfId="57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0.59999389629810485"/>
  </sheetPr>
  <dimension ref="A1:AD54"/>
  <sheetViews>
    <sheetView topLeftCell="B1" zoomScale="60" zoomScaleNormal="60" workbookViewId="0">
      <selection activeCell="R29" sqref="R29"/>
    </sheetView>
  </sheetViews>
  <sheetFormatPr defaultColWidth="9.140625" defaultRowHeight="15" x14ac:dyDescent="0.25"/>
  <cols>
    <col min="1" max="1" width="11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123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112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152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153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83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7" t="s">
        <v>125</v>
      </c>
      <c r="C9" s="23">
        <v>8943.4</v>
      </c>
      <c r="D9" s="24">
        <v>32.659999999999997</v>
      </c>
      <c r="E9" s="24">
        <v>133.30000000000001</v>
      </c>
      <c r="F9" s="23">
        <v>16701.2</v>
      </c>
      <c r="G9" s="24">
        <v>61</v>
      </c>
      <c r="H9" s="24">
        <v>121</v>
      </c>
      <c r="I9" s="24">
        <v>79</v>
      </c>
      <c r="J9" s="24">
        <v>296.10000000000002</v>
      </c>
      <c r="K9" s="23">
        <v>16.22</v>
      </c>
      <c r="L9" s="24">
        <v>490.52100000000002</v>
      </c>
      <c r="M9" s="25">
        <v>1.7909999999999999</v>
      </c>
      <c r="N9" s="24">
        <v>680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7" t="s">
        <v>108</v>
      </c>
      <c r="C10" s="23">
        <v>8602.4</v>
      </c>
      <c r="D10" s="24">
        <v>31.42</v>
      </c>
      <c r="E10" s="24">
        <v>134.4</v>
      </c>
      <c r="F10" s="23">
        <v>16252.9</v>
      </c>
      <c r="G10" s="24">
        <v>59.36</v>
      </c>
      <c r="H10" s="24">
        <v>121</v>
      </c>
      <c r="I10" s="24">
        <v>77.099999999999994</v>
      </c>
      <c r="J10" s="24">
        <v>285.60000000000002</v>
      </c>
      <c r="K10" s="23">
        <v>15.23</v>
      </c>
      <c r="L10" s="24">
        <v>460.483</v>
      </c>
      <c r="M10" s="25">
        <v>1.6819999999999999</v>
      </c>
      <c r="N10" s="24">
        <v>736.8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9" t="s">
        <v>126</v>
      </c>
      <c r="C11" s="23">
        <v>8418.1</v>
      </c>
      <c r="D11" s="24">
        <v>30.74</v>
      </c>
      <c r="E11" s="24">
        <v>135</v>
      </c>
      <c r="F11" s="23">
        <v>16073.1</v>
      </c>
      <c r="G11" s="24">
        <v>58.7</v>
      </c>
      <c r="H11" s="24">
        <v>122</v>
      </c>
      <c r="I11" s="24">
        <v>75.599999999999994</v>
      </c>
      <c r="J11" s="24">
        <v>277.3</v>
      </c>
      <c r="K11" s="23">
        <v>14.63</v>
      </c>
      <c r="L11" s="24">
        <v>442.238</v>
      </c>
      <c r="M11" s="25">
        <v>1.615</v>
      </c>
      <c r="N11" s="24">
        <v>821.3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ГПМ</v>
      </c>
      <c r="B12" s="37" t="s">
        <v>5</v>
      </c>
      <c r="C12" s="23">
        <v>4973.8</v>
      </c>
      <c r="D12" s="24">
        <v>18.170000000000002</v>
      </c>
      <c r="E12" s="24">
        <v>134.5</v>
      </c>
      <c r="F12" s="23">
        <v>10997.6</v>
      </c>
      <c r="G12" s="24">
        <v>40.17</v>
      </c>
      <c r="H12" s="24">
        <v>120</v>
      </c>
      <c r="I12" s="24">
        <v>56.1</v>
      </c>
      <c r="J12" s="24">
        <v>177.7</v>
      </c>
      <c r="K12" s="23">
        <v>6.41</v>
      </c>
      <c r="L12" s="24">
        <v>193.91200000000001</v>
      </c>
      <c r="M12" s="25">
        <v>0.70799999999999996</v>
      </c>
      <c r="N12" s="24">
        <v>1003.8</v>
      </c>
      <c r="O12" s="24">
        <v>194642.9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ЕМГ</v>
      </c>
      <c r="B13" s="37" t="s">
        <v>11</v>
      </c>
      <c r="C13" s="23">
        <v>4931.1000000000004</v>
      </c>
      <c r="D13" s="24">
        <v>18.010000000000002</v>
      </c>
      <c r="E13" s="24">
        <v>133.69999999999999</v>
      </c>
      <c r="F13" s="23">
        <v>10620.8</v>
      </c>
      <c r="G13" s="24">
        <v>38.79</v>
      </c>
      <c r="H13" s="24">
        <v>124</v>
      </c>
      <c r="I13" s="24">
        <v>66.400000000000006</v>
      </c>
      <c r="J13" s="24">
        <v>215.9</v>
      </c>
      <c r="K13" s="23">
        <v>7.52</v>
      </c>
      <c r="L13" s="24">
        <v>227.47800000000001</v>
      </c>
      <c r="M13" s="25">
        <v>0.83099999999999996</v>
      </c>
      <c r="N13" s="24">
        <v>1110.2</v>
      </c>
      <c r="O13" s="24">
        <v>252550</v>
      </c>
      <c r="R13" s="45"/>
      <c r="U13" s="45"/>
      <c r="AD13" s="46"/>
    </row>
    <row r="14" spans="1:30" ht="17.25" customHeight="1" x14ac:dyDescent="0.25">
      <c r="A14" s="30" t="str">
        <f>VLOOKUP(B14,Холдинги!$A:$B,2,0)</f>
        <v>ЕМГ</v>
      </c>
      <c r="B14" s="37" t="s">
        <v>98</v>
      </c>
      <c r="C14" s="23">
        <v>4470.1000000000004</v>
      </c>
      <c r="D14" s="24">
        <v>16.329999999999998</v>
      </c>
      <c r="E14" s="24">
        <v>125.3</v>
      </c>
      <c r="F14" s="23">
        <v>10319.1</v>
      </c>
      <c r="G14" s="24">
        <v>37.69</v>
      </c>
      <c r="H14" s="24">
        <v>115</v>
      </c>
      <c r="I14" s="24">
        <v>54.2</v>
      </c>
      <c r="J14" s="24">
        <v>164.3</v>
      </c>
      <c r="K14" s="23">
        <v>5.56</v>
      </c>
      <c r="L14" s="24">
        <v>168.20500000000001</v>
      </c>
      <c r="M14" s="25">
        <v>0.61399999999999999</v>
      </c>
      <c r="N14" s="24">
        <v>1061.5999999999999</v>
      </c>
      <c r="O14" s="24">
        <v>178566.7</v>
      </c>
      <c r="R14" s="45"/>
      <c r="U14" s="45"/>
      <c r="AD14" s="46"/>
    </row>
    <row r="15" spans="1:30" ht="17.25" customHeight="1" x14ac:dyDescent="0.25">
      <c r="A15" s="30" t="str">
        <f>VLOOKUP(B15,Холдинги!$A:$B,2,0)</f>
        <v>РМГ</v>
      </c>
      <c r="B15" s="37" t="s">
        <v>31</v>
      </c>
      <c r="C15" s="23">
        <v>4079.5</v>
      </c>
      <c r="D15" s="24">
        <v>14.9</v>
      </c>
      <c r="E15" s="24">
        <v>130.5</v>
      </c>
      <c r="F15" s="23">
        <v>9239.5</v>
      </c>
      <c r="G15" s="24">
        <v>33.74</v>
      </c>
      <c r="H15" s="24">
        <v>119</v>
      </c>
      <c r="I15" s="24">
        <v>64.3</v>
      </c>
      <c r="J15" s="24">
        <v>198.7</v>
      </c>
      <c r="K15" s="23">
        <v>6.02</v>
      </c>
      <c r="L15" s="24">
        <v>182.096</v>
      </c>
      <c r="M15" s="25">
        <v>0.66500000000000004</v>
      </c>
      <c r="N15" s="24">
        <v>946.8</v>
      </c>
      <c r="O15" s="24">
        <v>172416.7</v>
      </c>
      <c r="R15" s="45"/>
      <c r="U15" s="45"/>
      <c r="AD15" s="46"/>
    </row>
    <row r="16" spans="1:30" ht="17.25" customHeight="1" x14ac:dyDescent="0.25">
      <c r="A16" s="30" t="str">
        <f>VLOOKUP(B16,Холдинги!$A:$B,2,0)</f>
        <v>ЕМГ</v>
      </c>
      <c r="B16" s="37" t="s">
        <v>29</v>
      </c>
      <c r="C16" s="23">
        <v>4053.8</v>
      </c>
      <c r="D16" s="24">
        <v>14.81</v>
      </c>
      <c r="E16" s="24">
        <v>134.9</v>
      </c>
      <c r="F16" s="23">
        <v>9060.7999999999993</v>
      </c>
      <c r="G16" s="24">
        <v>33.090000000000003</v>
      </c>
      <c r="H16" s="24">
        <v>122</v>
      </c>
      <c r="I16" s="24">
        <v>64.3</v>
      </c>
      <c r="J16" s="24">
        <v>201.3</v>
      </c>
      <c r="K16" s="23">
        <v>5.98</v>
      </c>
      <c r="L16" s="24">
        <v>180.91</v>
      </c>
      <c r="M16" s="25">
        <v>0.66100000000000003</v>
      </c>
      <c r="N16" s="24">
        <v>813.8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7" t="s">
        <v>20</v>
      </c>
      <c r="C17" s="23">
        <v>3234.2</v>
      </c>
      <c r="D17" s="24">
        <v>11.81</v>
      </c>
      <c r="E17" s="24">
        <v>124.7</v>
      </c>
      <c r="F17" s="23">
        <v>7842.6</v>
      </c>
      <c r="G17" s="24">
        <v>28.64</v>
      </c>
      <c r="H17" s="24">
        <v>114</v>
      </c>
      <c r="I17" s="24">
        <v>62.4</v>
      </c>
      <c r="J17" s="24">
        <v>180</v>
      </c>
      <c r="K17" s="23">
        <v>4.63</v>
      </c>
      <c r="L17" s="24">
        <v>140.05600000000001</v>
      </c>
      <c r="M17" s="25">
        <v>0.51200000000000001</v>
      </c>
      <c r="N17" s="24">
        <v>907.1</v>
      </c>
      <c r="O17" s="24">
        <v>127041.7</v>
      </c>
      <c r="R17" s="45"/>
      <c r="U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7" t="s">
        <v>25</v>
      </c>
      <c r="C18" s="23">
        <v>2854.1</v>
      </c>
      <c r="D18" s="24">
        <v>10.42</v>
      </c>
      <c r="E18" s="24">
        <v>122</v>
      </c>
      <c r="F18" s="23">
        <v>6608.9</v>
      </c>
      <c r="G18" s="24">
        <v>24.14</v>
      </c>
      <c r="H18" s="24">
        <v>111</v>
      </c>
      <c r="I18" s="24">
        <v>71.5</v>
      </c>
      <c r="J18" s="24">
        <v>216.2</v>
      </c>
      <c r="K18" s="23">
        <v>4.6900000000000004</v>
      </c>
      <c r="L18" s="24">
        <v>141.77799999999999</v>
      </c>
      <c r="M18" s="25">
        <v>0.51800000000000002</v>
      </c>
      <c r="N18" s="24">
        <v>928.3</v>
      </c>
      <c r="O18" s="24">
        <v>131608.70000000001</v>
      </c>
      <c r="R18" s="45"/>
      <c r="U18" s="45"/>
      <c r="AD18" s="46"/>
    </row>
    <row r="19" spans="1:30" ht="17.25" customHeight="1" x14ac:dyDescent="0.25">
      <c r="A19" s="30" t="str">
        <f>VLOOKUP(B19,Холдинги!$A:$B,2,0)</f>
        <v>ГПМ</v>
      </c>
      <c r="B19" s="37" t="s">
        <v>35</v>
      </c>
      <c r="C19" s="23">
        <v>2474.5</v>
      </c>
      <c r="D19" s="24">
        <v>9.0399999999999991</v>
      </c>
      <c r="E19" s="24">
        <v>129.80000000000001</v>
      </c>
      <c r="F19" s="23">
        <v>6287.7</v>
      </c>
      <c r="G19" s="24">
        <v>22.96</v>
      </c>
      <c r="H19" s="24">
        <v>122</v>
      </c>
      <c r="I19" s="24">
        <v>50</v>
      </c>
      <c r="J19" s="24">
        <v>137.69999999999999</v>
      </c>
      <c r="K19" s="23">
        <v>2.84</v>
      </c>
      <c r="L19" s="24">
        <v>85.905000000000001</v>
      </c>
      <c r="M19" s="25">
        <v>0.314</v>
      </c>
      <c r="N19" s="24">
        <v>977</v>
      </c>
      <c r="O19" s="24">
        <v>83928.6</v>
      </c>
      <c r="R19" s="45"/>
      <c r="U19" s="45"/>
      <c r="AD19" s="46"/>
    </row>
    <row r="20" spans="1:30" x14ac:dyDescent="0.25">
      <c r="A20" s="30" t="str">
        <f>VLOOKUP(B20,Холдинги!$A:$B,2,0)</f>
        <v>ГПМ</v>
      </c>
      <c r="B20" s="37" t="s">
        <v>27</v>
      </c>
      <c r="C20" s="23">
        <v>2605.6999999999998</v>
      </c>
      <c r="D20" s="24">
        <v>9.52</v>
      </c>
      <c r="E20" s="24">
        <v>140.5</v>
      </c>
      <c r="F20" s="23">
        <v>6259.7</v>
      </c>
      <c r="G20" s="24">
        <v>22.86</v>
      </c>
      <c r="H20" s="24">
        <v>135</v>
      </c>
      <c r="I20" s="24">
        <v>53.5</v>
      </c>
      <c r="J20" s="24">
        <v>156</v>
      </c>
      <c r="K20" s="23">
        <v>3.2</v>
      </c>
      <c r="L20" s="24">
        <v>96.882999999999996</v>
      </c>
      <c r="M20" s="25">
        <v>0.35399999999999998</v>
      </c>
      <c r="N20" s="24">
        <v>1080.9000000000001</v>
      </c>
      <c r="O20" s="24">
        <v>104720.2</v>
      </c>
      <c r="R20" s="45"/>
      <c r="U20" s="45"/>
      <c r="AD20" s="46"/>
    </row>
    <row r="21" spans="1:30" x14ac:dyDescent="0.25">
      <c r="A21" s="30" t="str">
        <f>VLOOKUP(B21,Холдинги!$A:$B,2,0)</f>
        <v>ВГТРК</v>
      </c>
      <c r="B21" s="37" t="s">
        <v>7</v>
      </c>
      <c r="C21" s="23">
        <v>3096</v>
      </c>
      <c r="D21" s="24">
        <v>11.31</v>
      </c>
      <c r="E21" s="24">
        <v>127.9</v>
      </c>
      <c r="F21" s="23">
        <v>5763.4</v>
      </c>
      <c r="G21" s="24">
        <v>21.05</v>
      </c>
      <c r="H21" s="24">
        <v>120</v>
      </c>
      <c r="I21" s="24">
        <v>83</v>
      </c>
      <c r="J21" s="24">
        <v>312.10000000000002</v>
      </c>
      <c r="K21" s="23">
        <v>5.9</v>
      </c>
      <c r="L21" s="24">
        <v>178.476</v>
      </c>
      <c r="M21" s="25">
        <v>0.65200000000000002</v>
      </c>
      <c r="N21" s="24">
        <v>309.7</v>
      </c>
      <c r="O21" s="24">
        <v>55265.599999999999</v>
      </c>
      <c r="R21" s="45"/>
      <c r="U21" s="45"/>
      <c r="AD21" s="46"/>
    </row>
    <row r="22" spans="1:30" x14ac:dyDescent="0.25">
      <c r="A22" s="30" t="str">
        <f>VLOOKUP(B22,Холдинги!$A:$B,2,0)</f>
        <v>ММХ</v>
      </c>
      <c r="B22" s="37" t="s">
        <v>19</v>
      </c>
      <c r="C22" s="23">
        <v>2071.9</v>
      </c>
      <c r="D22" s="24">
        <v>7.57</v>
      </c>
      <c r="E22" s="24">
        <v>141.9</v>
      </c>
      <c r="F22" s="23">
        <v>5175.6000000000004</v>
      </c>
      <c r="G22" s="24">
        <v>18.899999999999999</v>
      </c>
      <c r="H22" s="24">
        <v>131</v>
      </c>
      <c r="I22" s="24">
        <v>65.8</v>
      </c>
      <c r="J22" s="24">
        <v>184.4</v>
      </c>
      <c r="K22" s="23">
        <v>3.13</v>
      </c>
      <c r="L22" s="24">
        <v>94.7</v>
      </c>
      <c r="M22" s="25">
        <v>0.34599999999999997</v>
      </c>
      <c r="N22" s="24">
        <v>775.2</v>
      </c>
      <c r="O22" s="24">
        <v>73408.3</v>
      </c>
      <c r="R22" s="45"/>
      <c r="U22" s="45"/>
      <c r="AD22" s="46"/>
    </row>
    <row r="23" spans="1:30" x14ac:dyDescent="0.25">
      <c r="A23" s="30" t="str">
        <f>VLOOKUP(B23,Холдинги!$A:$B,2,0)</f>
        <v>РМГ</v>
      </c>
      <c r="B23" s="37" t="s">
        <v>44</v>
      </c>
      <c r="C23" s="23">
        <v>1918.4</v>
      </c>
      <c r="D23" s="24">
        <v>7.01</v>
      </c>
      <c r="E23" s="24">
        <v>132.19999999999999</v>
      </c>
      <c r="F23" s="23">
        <v>5160.8999999999996</v>
      </c>
      <c r="G23" s="24">
        <v>18.850000000000001</v>
      </c>
      <c r="H23" s="24">
        <v>127</v>
      </c>
      <c r="I23" s="24">
        <v>43.8</v>
      </c>
      <c r="J23" s="24">
        <v>114</v>
      </c>
      <c r="K23" s="23">
        <v>1.93</v>
      </c>
      <c r="L23" s="24">
        <v>58.38</v>
      </c>
      <c r="M23" s="25">
        <v>0.21299999999999999</v>
      </c>
      <c r="N23" s="24">
        <v>593.79999999999995</v>
      </c>
      <c r="O23" s="24">
        <v>34666.699999999997</v>
      </c>
      <c r="R23" s="45"/>
      <c r="U23" s="45"/>
      <c r="AD23" s="46"/>
    </row>
    <row r="24" spans="1:30" x14ac:dyDescent="0.25">
      <c r="A24" s="30" t="str">
        <f>VLOOKUP(B24,Холдинги!$A:$B,2,0)</f>
        <v>Крутой Медиа</v>
      </c>
      <c r="B24" s="37" t="s">
        <v>15</v>
      </c>
      <c r="C24" s="23">
        <v>1991</v>
      </c>
      <c r="D24" s="24">
        <v>7.27</v>
      </c>
      <c r="E24" s="24">
        <v>140.1</v>
      </c>
      <c r="F24" s="23">
        <v>5009.7</v>
      </c>
      <c r="G24" s="24">
        <v>18.3</v>
      </c>
      <c r="H24" s="24">
        <v>130</v>
      </c>
      <c r="I24" s="24">
        <v>49.4</v>
      </c>
      <c r="J24" s="24">
        <v>137.5</v>
      </c>
      <c r="K24" s="23">
        <v>2.2599999999999998</v>
      </c>
      <c r="L24" s="24">
        <v>68.328000000000003</v>
      </c>
      <c r="M24" s="25">
        <v>0.25</v>
      </c>
      <c r="N24" s="24">
        <v>1089.7</v>
      </c>
      <c r="O24" s="24">
        <v>74458.3</v>
      </c>
      <c r="R24" s="45"/>
      <c r="U24" s="45"/>
      <c r="AD24" s="46"/>
    </row>
    <row r="25" spans="1:30" x14ac:dyDescent="0.25">
      <c r="A25" s="30" t="str">
        <f>VLOOKUP(B25,Холдинги!$A:$B,2,0)</f>
        <v>ВГТРК</v>
      </c>
      <c r="B25" s="37" t="s">
        <v>17</v>
      </c>
      <c r="C25" s="23">
        <v>1960.9</v>
      </c>
      <c r="D25" s="24">
        <v>7.16</v>
      </c>
      <c r="E25" s="24">
        <v>108.7</v>
      </c>
      <c r="F25" s="23">
        <v>4868.5</v>
      </c>
      <c r="G25" s="24">
        <v>17.78</v>
      </c>
      <c r="H25" s="24">
        <v>106</v>
      </c>
      <c r="I25" s="24">
        <v>52.9</v>
      </c>
      <c r="J25" s="24">
        <v>149.30000000000001</v>
      </c>
      <c r="K25" s="23">
        <v>2.38</v>
      </c>
      <c r="L25" s="24">
        <v>72.09</v>
      </c>
      <c r="M25" s="25">
        <v>0.26300000000000001</v>
      </c>
      <c r="N25" s="24">
        <v>799.4</v>
      </c>
      <c r="O25" s="24">
        <v>57627.1</v>
      </c>
      <c r="R25" s="45"/>
      <c r="U25" s="45"/>
      <c r="AD25" s="46"/>
    </row>
    <row r="26" spans="1:30" x14ac:dyDescent="0.25">
      <c r="A26" s="30" t="str">
        <f>VLOOKUP(B26,Холдинги!$A:$B,2,0)</f>
        <v>РМГ</v>
      </c>
      <c r="B26" s="37" t="s">
        <v>8</v>
      </c>
      <c r="C26" s="23">
        <v>1791</v>
      </c>
      <c r="D26" s="24">
        <v>6.54</v>
      </c>
      <c r="E26" s="24">
        <v>149.5</v>
      </c>
      <c r="F26" s="23">
        <v>4381.1000000000004</v>
      </c>
      <c r="G26" s="24">
        <v>16</v>
      </c>
      <c r="H26" s="24">
        <v>141</v>
      </c>
      <c r="I26" s="24">
        <v>65.3</v>
      </c>
      <c r="J26" s="24">
        <v>187</v>
      </c>
      <c r="K26" s="23">
        <v>2.69</v>
      </c>
      <c r="L26" s="24">
        <v>81.257999999999996</v>
      </c>
      <c r="M26" s="25">
        <v>0.29699999999999999</v>
      </c>
      <c r="N26" s="24">
        <v>548.20000000000005</v>
      </c>
      <c r="O26" s="24">
        <v>44541.7</v>
      </c>
      <c r="R26" s="45"/>
      <c r="U26" s="45"/>
      <c r="AD26" s="46"/>
    </row>
    <row r="27" spans="1:30" x14ac:dyDescent="0.25">
      <c r="A27" s="30" t="str">
        <f>VLOOKUP(B27,Холдинги!$A:$B,2,0)</f>
        <v>ГПМ</v>
      </c>
      <c r="B27" s="37" t="s">
        <v>12</v>
      </c>
      <c r="C27" s="23">
        <v>1617.1</v>
      </c>
      <c r="D27" s="24">
        <v>5.91</v>
      </c>
      <c r="E27" s="24">
        <v>143.19999999999999</v>
      </c>
      <c r="F27" s="23">
        <v>4262.6000000000004</v>
      </c>
      <c r="G27" s="24">
        <v>15.57</v>
      </c>
      <c r="H27" s="24">
        <v>134</v>
      </c>
      <c r="I27" s="24">
        <v>58.4</v>
      </c>
      <c r="J27" s="24">
        <v>155</v>
      </c>
      <c r="K27" s="23">
        <v>2.17</v>
      </c>
      <c r="L27" s="24">
        <v>65.537000000000006</v>
      </c>
      <c r="M27" s="25">
        <v>0.23899999999999999</v>
      </c>
      <c r="N27" s="24">
        <v>927.1</v>
      </c>
      <c r="O27" s="24">
        <v>60761.9</v>
      </c>
      <c r="R27" s="45"/>
      <c r="U27" s="45"/>
      <c r="AD27" s="46"/>
    </row>
    <row r="28" spans="1:30" x14ac:dyDescent="0.25">
      <c r="A28" s="30" t="str">
        <f>VLOOKUP(B28,Холдинги!$A:$B,2,0)</f>
        <v>ЕМГ</v>
      </c>
      <c r="B28" s="37" t="s">
        <v>36</v>
      </c>
      <c r="C28" s="23">
        <v>1637.2</v>
      </c>
      <c r="D28" s="24">
        <v>5.98</v>
      </c>
      <c r="E28" s="24">
        <v>138.30000000000001</v>
      </c>
      <c r="F28" s="23">
        <v>3990.6</v>
      </c>
      <c r="G28" s="24">
        <v>14.57</v>
      </c>
      <c r="H28" s="24">
        <v>129</v>
      </c>
      <c r="I28" s="24">
        <v>64</v>
      </c>
      <c r="J28" s="24">
        <v>183.7</v>
      </c>
      <c r="K28" s="23">
        <v>2.41</v>
      </c>
      <c r="L28" s="24">
        <v>72.718000000000004</v>
      </c>
      <c r="M28" s="25">
        <v>0.26600000000000001</v>
      </c>
      <c r="N28" s="24">
        <v>725.8</v>
      </c>
      <c r="O28" s="24">
        <v>52781</v>
      </c>
      <c r="R28" s="45"/>
      <c r="U28" s="45"/>
      <c r="AD28" s="46"/>
    </row>
    <row r="29" spans="1:30" x14ac:dyDescent="0.25">
      <c r="A29" s="30" t="str">
        <f>VLOOKUP(B29,Холдинги!$A:$B,2,0)</f>
        <v>РМГ</v>
      </c>
      <c r="B29" s="37" t="s">
        <v>22</v>
      </c>
      <c r="C29" s="23">
        <v>1571.6</v>
      </c>
      <c r="D29" s="24">
        <v>5.74</v>
      </c>
      <c r="E29" s="24">
        <v>141.19999999999999</v>
      </c>
      <c r="F29" s="23">
        <v>3825.6</v>
      </c>
      <c r="G29" s="24">
        <v>13.97</v>
      </c>
      <c r="H29" s="24">
        <v>137</v>
      </c>
      <c r="I29" s="24">
        <v>68.2</v>
      </c>
      <c r="J29" s="24">
        <v>196</v>
      </c>
      <c r="K29" s="23">
        <v>2.46</v>
      </c>
      <c r="L29" s="24">
        <v>74.400000000000006</v>
      </c>
      <c r="M29" s="25">
        <v>0.27200000000000002</v>
      </c>
      <c r="N29" s="24">
        <v>739.8</v>
      </c>
      <c r="O29" s="24">
        <v>55041.7</v>
      </c>
      <c r="R29" s="45"/>
      <c r="U29" s="45"/>
      <c r="AD29" s="46"/>
    </row>
    <row r="30" spans="1:30" x14ac:dyDescent="0.25">
      <c r="A30" s="30" t="str">
        <f>VLOOKUP(B30,Холдинги!$A:$B,2,0)</f>
        <v>Другие</v>
      </c>
      <c r="B30" s="37" t="s">
        <v>68</v>
      </c>
      <c r="C30" s="23">
        <v>1580.2</v>
      </c>
      <c r="D30" s="24">
        <v>5.77</v>
      </c>
      <c r="E30" s="24">
        <v>138.1</v>
      </c>
      <c r="F30" s="23">
        <v>3657.2</v>
      </c>
      <c r="G30" s="24">
        <v>13.36</v>
      </c>
      <c r="H30" s="24">
        <v>133</v>
      </c>
      <c r="I30" s="24">
        <v>80.7</v>
      </c>
      <c r="J30" s="24">
        <v>244</v>
      </c>
      <c r="K30" s="23">
        <v>2.93</v>
      </c>
      <c r="L30" s="24">
        <v>88.525000000000006</v>
      </c>
      <c r="M30" s="25">
        <v>0.32300000000000001</v>
      </c>
      <c r="N30" s="24">
        <v>289.39999999999998</v>
      </c>
      <c r="O30" s="24">
        <v>25622</v>
      </c>
      <c r="R30" s="45"/>
      <c r="U30" s="45"/>
      <c r="AD30" s="46"/>
    </row>
    <row r="31" spans="1:30" x14ac:dyDescent="0.25">
      <c r="A31" s="30" t="str">
        <f>VLOOKUP(B31,Холдинги!$A:$B,2,0)</f>
        <v>ВГТРК</v>
      </c>
      <c r="B31" s="37" t="s">
        <v>24</v>
      </c>
      <c r="C31" s="23">
        <v>1505.5</v>
      </c>
      <c r="D31" s="24">
        <v>5.5</v>
      </c>
      <c r="E31" s="24">
        <v>89.6</v>
      </c>
      <c r="F31" s="23">
        <v>3546.6</v>
      </c>
      <c r="G31" s="24">
        <v>12.95</v>
      </c>
      <c r="H31" s="24">
        <v>97</v>
      </c>
      <c r="I31" s="24">
        <v>57.6</v>
      </c>
      <c r="J31" s="24">
        <v>171.3</v>
      </c>
      <c r="K31" s="23">
        <v>1.99</v>
      </c>
      <c r="L31" s="24">
        <v>60.262</v>
      </c>
      <c r="M31" s="25">
        <v>0.22</v>
      </c>
      <c r="N31" s="24">
        <v>1174.9000000000001</v>
      </c>
      <c r="O31" s="24">
        <v>70802.8</v>
      </c>
      <c r="R31" s="45"/>
      <c r="U31" s="45"/>
      <c r="AD31" s="46"/>
    </row>
    <row r="32" spans="1:30" x14ac:dyDescent="0.25">
      <c r="A32" s="30" t="str">
        <f>VLOOKUP(B32,Холдинги!$A:$B,2,0)</f>
        <v>ЕМГ</v>
      </c>
      <c r="B32" s="37" t="s">
        <v>43</v>
      </c>
      <c r="C32" s="23">
        <v>1459.5</v>
      </c>
      <c r="D32" s="24">
        <v>5.33</v>
      </c>
      <c r="E32" s="24">
        <v>135.80000000000001</v>
      </c>
      <c r="F32" s="23">
        <v>3278.9</v>
      </c>
      <c r="G32" s="24">
        <v>11.98</v>
      </c>
      <c r="H32" s="24">
        <v>126</v>
      </c>
      <c r="I32" s="24">
        <v>73</v>
      </c>
      <c r="J32" s="24">
        <v>227.5</v>
      </c>
      <c r="K32" s="23">
        <v>2.4500000000000002</v>
      </c>
      <c r="L32" s="24">
        <v>74.010999999999996</v>
      </c>
      <c r="M32" s="25">
        <v>0.27</v>
      </c>
      <c r="N32" s="24">
        <v>751.3</v>
      </c>
      <c r="O32" s="24">
        <v>55603.6</v>
      </c>
      <c r="R32" s="45"/>
      <c r="U32" s="45"/>
      <c r="AC32" s="45"/>
      <c r="AD32" s="46"/>
    </row>
    <row r="33" spans="1:30" x14ac:dyDescent="0.25">
      <c r="A33" s="30" t="str">
        <f>VLOOKUP(B33,Холдинги!$A:$B,2,0)</f>
        <v>РМГ</v>
      </c>
      <c r="B33" s="37" t="s">
        <v>16</v>
      </c>
      <c r="C33" s="23">
        <v>1142.8</v>
      </c>
      <c r="D33" s="24">
        <v>4.17</v>
      </c>
      <c r="E33" s="24">
        <v>142.5</v>
      </c>
      <c r="F33" s="23">
        <v>3062.6</v>
      </c>
      <c r="G33" s="24">
        <v>11.19</v>
      </c>
      <c r="H33" s="24">
        <v>138</v>
      </c>
      <c r="I33" s="24">
        <v>66.099999999999994</v>
      </c>
      <c r="J33" s="24">
        <v>172.7</v>
      </c>
      <c r="K33" s="23">
        <v>1.74</v>
      </c>
      <c r="L33" s="24">
        <v>52.482999999999997</v>
      </c>
      <c r="M33" s="25">
        <v>0.192</v>
      </c>
      <c r="N33" s="24">
        <v>783.6</v>
      </c>
      <c r="O33" s="24">
        <v>41125</v>
      </c>
      <c r="R33" s="45"/>
      <c r="U33" s="45"/>
      <c r="AD33" s="46"/>
    </row>
    <row r="34" spans="1:30" x14ac:dyDescent="0.25">
      <c r="A34" s="30" t="str">
        <f>VLOOKUP(B34,Холдинги!$A:$B,2,0)</f>
        <v>Ру медиа</v>
      </c>
      <c r="B34" s="37" t="s">
        <v>6</v>
      </c>
      <c r="C34" s="23">
        <v>1407.5</v>
      </c>
      <c r="D34" s="24">
        <v>5.14</v>
      </c>
      <c r="E34" s="24">
        <v>151.6</v>
      </c>
      <c r="F34" s="23">
        <v>3055.3</v>
      </c>
      <c r="G34" s="24">
        <v>11.16</v>
      </c>
      <c r="H34" s="24">
        <v>141</v>
      </c>
      <c r="I34" s="24">
        <v>60.6</v>
      </c>
      <c r="J34" s="24">
        <v>195.5</v>
      </c>
      <c r="K34" s="23">
        <v>1.96</v>
      </c>
      <c r="L34" s="24">
        <v>59.256999999999998</v>
      </c>
      <c r="M34" s="25">
        <v>0.216</v>
      </c>
      <c r="N34" s="24">
        <v>941.5</v>
      </c>
      <c r="O34" s="24">
        <v>55789.3</v>
      </c>
      <c r="R34" s="45"/>
      <c r="U34" s="45"/>
      <c r="AC34" s="45"/>
      <c r="AD34" s="46"/>
    </row>
    <row r="35" spans="1:30" x14ac:dyDescent="0.25">
      <c r="A35" s="30" t="str">
        <f>VLOOKUP(B35,Холдинги!$A:$B,2,0)</f>
        <v>ГПМ</v>
      </c>
      <c r="B35" s="37" t="s">
        <v>9</v>
      </c>
      <c r="C35" s="23">
        <v>868.3</v>
      </c>
      <c r="D35" s="24">
        <v>3.17</v>
      </c>
      <c r="E35" s="24">
        <v>113.8</v>
      </c>
      <c r="F35" s="23">
        <v>2423.1999999999998</v>
      </c>
      <c r="G35" s="24">
        <v>8.85</v>
      </c>
      <c r="H35" s="24">
        <v>118</v>
      </c>
      <c r="I35" s="24">
        <v>49.8</v>
      </c>
      <c r="J35" s="24">
        <v>124.9</v>
      </c>
      <c r="K35" s="23">
        <v>0.99</v>
      </c>
      <c r="L35" s="24">
        <v>30.038</v>
      </c>
      <c r="M35" s="25">
        <v>0.11</v>
      </c>
      <c r="N35" s="24">
        <v>1201.3</v>
      </c>
      <c r="O35" s="24">
        <v>36083.300000000003</v>
      </c>
      <c r="R35" s="45"/>
      <c r="U35" s="45"/>
      <c r="AC35" s="45"/>
      <c r="AD35" s="46"/>
    </row>
    <row r="36" spans="1:30" x14ac:dyDescent="0.25">
      <c r="A36" s="30" t="str">
        <f>VLOOKUP(B36,Холдинги!$A:$B,2,0)</f>
        <v>ММХ</v>
      </c>
      <c r="B36" s="37" t="s">
        <v>32</v>
      </c>
      <c r="C36" s="23">
        <v>863.1</v>
      </c>
      <c r="D36" s="24">
        <v>3.15</v>
      </c>
      <c r="E36" s="24">
        <v>131.80000000000001</v>
      </c>
      <c r="F36" s="23">
        <v>2355.9</v>
      </c>
      <c r="G36" s="24">
        <v>8.6</v>
      </c>
      <c r="H36" s="24">
        <v>122</v>
      </c>
      <c r="I36" s="24">
        <v>56.8</v>
      </c>
      <c r="J36" s="24">
        <v>145.69999999999999</v>
      </c>
      <c r="K36" s="23">
        <v>1.1299999999999999</v>
      </c>
      <c r="L36" s="24">
        <v>34.045000000000002</v>
      </c>
      <c r="M36" s="25">
        <v>0.124</v>
      </c>
      <c r="N36" s="24">
        <v>730.4</v>
      </c>
      <c r="O36" s="24">
        <v>24865.7</v>
      </c>
      <c r="R36" s="45"/>
      <c r="U36" s="45"/>
      <c r="AD36" s="46"/>
    </row>
    <row r="37" spans="1:30" x14ac:dyDescent="0.25">
      <c r="A37" s="30" t="e">
        <f>VLOOKUP(B37,Холдинги!$A:$B,2,0)</f>
        <v>#N/A</v>
      </c>
      <c r="B37" s="37" t="s">
        <v>110</v>
      </c>
      <c r="C37" s="23">
        <v>1086.0999999999999</v>
      </c>
      <c r="D37" s="24">
        <v>3.97</v>
      </c>
      <c r="E37" s="24">
        <v>116.3</v>
      </c>
      <c r="F37" s="23">
        <v>2297.9</v>
      </c>
      <c r="G37" s="24">
        <v>8.39</v>
      </c>
      <c r="H37" s="24">
        <v>108</v>
      </c>
      <c r="I37" s="24">
        <v>57.1</v>
      </c>
      <c r="J37" s="24">
        <v>189</v>
      </c>
      <c r="K37" s="23">
        <v>1.43</v>
      </c>
      <c r="L37" s="24">
        <v>43.088999999999999</v>
      </c>
      <c r="M37" s="25">
        <v>0.157</v>
      </c>
      <c r="N37" s="24">
        <v>328.6</v>
      </c>
      <c r="O37" s="24">
        <v>14158.3</v>
      </c>
      <c r="R37" s="45"/>
      <c r="U37" s="45"/>
      <c r="AC37" s="45"/>
      <c r="AD37" s="46"/>
    </row>
    <row r="38" spans="1:30" x14ac:dyDescent="0.25">
      <c r="A38" s="30" t="str">
        <f>VLOOKUP(B38,Холдинги!$A:$B,2,0)</f>
        <v>Другие</v>
      </c>
      <c r="B38" s="37" t="s">
        <v>42</v>
      </c>
      <c r="C38" s="23">
        <v>839.4</v>
      </c>
      <c r="D38" s="24">
        <v>3.07</v>
      </c>
      <c r="E38" s="24">
        <v>107.7</v>
      </c>
      <c r="F38" s="23">
        <v>2233.1999999999998</v>
      </c>
      <c r="G38" s="24">
        <v>8.16</v>
      </c>
      <c r="H38" s="24">
        <v>113</v>
      </c>
      <c r="I38" s="24">
        <v>48.5</v>
      </c>
      <c r="J38" s="24">
        <v>127.5</v>
      </c>
      <c r="K38" s="23">
        <v>0.93</v>
      </c>
      <c r="L38" s="24">
        <v>28.254000000000001</v>
      </c>
      <c r="M38" s="25">
        <v>0.10299999999999999</v>
      </c>
      <c r="N38" s="24">
        <v>1470.3</v>
      </c>
      <c r="O38" s="24">
        <v>41541.699999999997</v>
      </c>
      <c r="R38" s="45"/>
      <c r="U38" s="45"/>
      <c r="AC38" s="45"/>
      <c r="AD38" s="46"/>
    </row>
    <row r="39" spans="1:30" x14ac:dyDescent="0.25">
      <c r="A39" s="30"/>
      <c r="B39" s="37" t="s">
        <v>127</v>
      </c>
      <c r="C39" s="23">
        <v>663.8</v>
      </c>
      <c r="D39" s="24">
        <v>2.42</v>
      </c>
      <c r="E39" s="24">
        <v>113.7</v>
      </c>
      <c r="F39" s="23">
        <v>1675.7</v>
      </c>
      <c r="G39" s="24">
        <v>6.12</v>
      </c>
      <c r="H39" s="24">
        <v>117</v>
      </c>
      <c r="I39" s="24">
        <v>47</v>
      </c>
      <c r="J39" s="24">
        <v>130.5</v>
      </c>
      <c r="K39" s="23">
        <v>0.72</v>
      </c>
      <c r="L39" s="24">
        <v>21.686</v>
      </c>
      <c r="M39" s="25">
        <v>7.9000000000000001E-2</v>
      </c>
      <c r="N39" s="24">
        <v>3531.8</v>
      </c>
      <c r="O39" s="24">
        <v>76591.7</v>
      </c>
      <c r="R39" s="45"/>
      <c r="U39" s="45"/>
      <c r="AC39" s="45"/>
      <c r="AD39" s="46"/>
    </row>
    <row r="40" spans="1:30" x14ac:dyDescent="0.25">
      <c r="A40" s="30"/>
      <c r="B40" s="37" t="s">
        <v>69</v>
      </c>
      <c r="C40" s="23">
        <v>567.29999999999995</v>
      </c>
      <c r="D40" s="24">
        <v>2.0699999999999998</v>
      </c>
      <c r="E40" s="24">
        <v>117.4</v>
      </c>
      <c r="F40" s="23">
        <v>1569.7</v>
      </c>
      <c r="G40" s="24">
        <v>5.73</v>
      </c>
      <c r="H40" s="24">
        <v>116</v>
      </c>
      <c r="I40" s="24">
        <v>46.3</v>
      </c>
      <c r="J40" s="24">
        <v>117.2</v>
      </c>
      <c r="K40" s="23">
        <v>0.6</v>
      </c>
      <c r="L40" s="24">
        <v>18.245999999999999</v>
      </c>
      <c r="M40" s="25">
        <v>6.7000000000000004E-2</v>
      </c>
      <c r="N40" s="24">
        <v>181.6</v>
      </c>
      <c r="O40" s="24">
        <v>3312.5</v>
      </c>
      <c r="R40" s="45"/>
      <c r="U40" s="45"/>
      <c r="AC40" s="45"/>
      <c r="AD40" s="46"/>
    </row>
    <row r="41" spans="1:30" x14ac:dyDescent="0.25">
      <c r="A41" s="30"/>
      <c r="B41" s="37" t="s">
        <v>109</v>
      </c>
      <c r="C41" s="23">
        <v>432.3</v>
      </c>
      <c r="D41" s="24">
        <v>1.58</v>
      </c>
      <c r="E41" s="24">
        <v>120.9</v>
      </c>
      <c r="F41" s="23">
        <v>1132.0999999999999</v>
      </c>
      <c r="G41" s="24">
        <v>4.13</v>
      </c>
      <c r="H41" s="24">
        <v>114</v>
      </c>
      <c r="I41" s="24">
        <v>46.6</v>
      </c>
      <c r="J41" s="24">
        <v>124.6</v>
      </c>
      <c r="K41" s="23">
        <v>0.46</v>
      </c>
      <c r="L41" s="24">
        <v>13.997999999999999</v>
      </c>
      <c r="M41" s="25">
        <v>5.0999999999999997E-2</v>
      </c>
      <c r="N41" s="24">
        <v>2094.6999999999998</v>
      </c>
      <c r="O41" s="24">
        <v>29320.2</v>
      </c>
      <c r="R41" s="45"/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R42" s="45"/>
      <c r="U42" s="45"/>
      <c r="AD42" s="46"/>
    </row>
    <row r="43" spans="1:30" x14ac:dyDescent="0.25">
      <c r="A43" s="2"/>
      <c r="C43" s="4"/>
      <c r="D43" s="5"/>
      <c r="E43" s="5"/>
      <c r="F43" s="4"/>
      <c r="G43" s="5"/>
      <c r="H43" s="5"/>
      <c r="I43" s="5"/>
      <c r="J43" s="5"/>
      <c r="K43" s="5"/>
    </row>
    <row r="44" spans="1:30" x14ac:dyDescent="0.25">
      <c r="A44" s="2"/>
      <c r="C44" s="4"/>
      <c r="D44" s="5"/>
      <c r="E44" s="5"/>
      <c r="F44" s="4"/>
      <c r="G44" s="5"/>
      <c r="H44" s="5"/>
      <c r="I44" s="5"/>
      <c r="J44" s="5"/>
      <c r="K44" s="5"/>
    </row>
    <row r="45" spans="1:30" x14ac:dyDescent="0.25">
      <c r="A45" s="2"/>
      <c r="B45" s="18" t="s">
        <v>87</v>
      </c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B46" s="18" t="s">
        <v>88</v>
      </c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89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90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92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86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9" t="s">
        <v>91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9" t="s">
        <v>94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93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C54" s="4"/>
      <c r="D54" s="5"/>
      <c r="E54" s="5"/>
      <c r="F54" s="4"/>
      <c r="G54" s="5"/>
      <c r="H54" s="5"/>
      <c r="I54" s="5"/>
      <c r="J54" s="5"/>
      <c r="K54" s="5"/>
    </row>
  </sheetData>
  <autoFilter ref="A8:O8" xr:uid="{00000000-0009-0000-0000-00000F000000}">
    <sortState xmlns:xlrd2="http://schemas.microsoft.com/office/spreadsheetml/2017/richdata2" ref="A9:O40">
      <sortCondition descending="1" ref="F8"/>
    </sortState>
  </autoFilter>
  <mergeCells count="1">
    <mergeCell ref="B7:E7"/>
  </mergeCells>
  <conditionalFormatting sqref="A9:B20 C10:O20 A21:O38">
    <cfRule type="expression" dxfId="56" priority="16">
      <formula>$A9="ГПМ"</formula>
    </cfRule>
  </conditionalFormatting>
  <conditionalFormatting sqref="C9:O9">
    <cfRule type="expression" dxfId="55" priority="13">
      <formula>$A9="ГПМ"</formula>
    </cfRule>
  </conditionalFormatting>
  <conditionalFormatting sqref="B42">
    <cfRule type="expression" dxfId="54" priority="5">
      <formula>$A42="ГПМ"</formula>
    </cfRule>
  </conditionalFormatting>
  <conditionalFormatting sqref="C42:O42">
    <cfRule type="expression" dxfId="53" priority="4">
      <formula>$A42="ДРР"</formula>
    </cfRule>
  </conditionalFormatting>
  <conditionalFormatting sqref="A42">
    <cfRule type="expression" dxfId="52" priority="7">
      <formula>$A42="ГПМ"</formula>
    </cfRule>
  </conditionalFormatting>
  <conditionalFormatting sqref="C43:O53">
    <cfRule type="expression" dxfId="51" priority="6">
      <formula>$A43="ДРР"</formula>
    </cfRule>
  </conditionalFormatting>
  <conditionalFormatting sqref="A41:O41">
    <cfRule type="expression" dxfId="50" priority="3">
      <formula>$A41="ГПМ"</formula>
    </cfRule>
  </conditionalFormatting>
  <conditionalFormatting sqref="A40:O40">
    <cfRule type="expression" dxfId="49" priority="2">
      <formula>$A40="ГПМ"</formula>
    </cfRule>
  </conditionalFormatting>
  <conditionalFormatting sqref="A39:O39">
    <cfRule type="expression" dxfId="48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6" tint="0.59999389629810485"/>
  </sheetPr>
  <dimension ref="A1:AD54"/>
  <sheetViews>
    <sheetView topLeftCell="B1" zoomScale="60" zoomScaleNormal="60" workbookViewId="0">
      <selection activeCell="O3" sqref="O3"/>
    </sheetView>
  </sheetViews>
  <sheetFormatPr defaultColWidth="9.140625" defaultRowHeight="15" x14ac:dyDescent="0.25"/>
  <cols>
    <col min="1" max="1" width="17.8554687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123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112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150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151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9" t="s">
        <v>85</v>
      </c>
      <c r="C7" s="49"/>
      <c r="D7" s="49"/>
      <c r="E7" s="49"/>
      <c r="F7" s="20"/>
      <c r="G7" s="20"/>
      <c r="H7" s="20"/>
      <c r="I7" s="20"/>
      <c r="J7" s="20"/>
      <c r="K7" s="2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7" t="s">
        <v>125</v>
      </c>
      <c r="C9" s="23">
        <v>6502.3</v>
      </c>
      <c r="D9" s="24">
        <v>32.99</v>
      </c>
      <c r="E9" s="24">
        <v>134.6</v>
      </c>
      <c r="F9" s="23">
        <v>12150.2</v>
      </c>
      <c r="G9" s="24">
        <v>61.64</v>
      </c>
      <c r="H9" s="24">
        <v>122</v>
      </c>
      <c r="I9" s="24">
        <v>83.2</v>
      </c>
      <c r="J9" s="24">
        <v>311.60000000000002</v>
      </c>
      <c r="K9" s="23">
        <v>17.190000000000001</v>
      </c>
      <c r="L9" s="24">
        <v>375.65199999999999</v>
      </c>
      <c r="M9" s="25">
        <v>1.9059999999999999</v>
      </c>
      <c r="N9" s="24">
        <v>888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7" t="s">
        <v>108</v>
      </c>
      <c r="C10" s="23">
        <v>6221.6</v>
      </c>
      <c r="D10" s="24">
        <v>31.56</v>
      </c>
      <c r="E10" s="24">
        <v>135</v>
      </c>
      <c r="F10" s="23">
        <v>11768.9</v>
      </c>
      <c r="G10" s="24">
        <v>59.71</v>
      </c>
      <c r="H10" s="24">
        <v>122</v>
      </c>
      <c r="I10" s="24">
        <v>80.8</v>
      </c>
      <c r="J10" s="24">
        <v>299.10000000000002</v>
      </c>
      <c r="K10" s="23">
        <v>15.98</v>
      </c>
      <c r="L10" s="24">
        <v>349.16399999999999</v>
      </c>
      <c r="M10" s="25">
        <v>1.7709999999999999</v>
      </c>
      <c r="N10" s="24">
        <v>971.7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9" t="s">
        <v>126</v>
      </c>
      <c r="C11" s="23">
        <v>6081.6</v>
      </c>
      <c r="D11" s="24">
        <v>30.85</v>
      </c>
      <c r="E11" s="24">
        <v>135.5</v>
      </c>
      <c r="F11" s="23">
        <v>11638</v>
      </c>
      <c r="G11" s="24">
        <v>59.04</v>
      </c>
      <c r="H11" s="24">
        <v>122</v>
      </c>
      <c r="I11" s="24">
        <v>79.2</v>
      </c>
      <c r="J11" s="24">
        <v>289.89999999999998</v>
      </c>
      <c r="K11" s="23">
        <v>15.31</v>
      </c>
      <c r="L11" s="24">
        <v>334.67200000000003</v>
      </c>
      <c r="M11" s="25">
        <v>1.698</v>
      </c>
      <c r="N11" s="24">
        <v>1085.3</v>
      </c>
      <c r="O11" s="24">
        <v>363214.3</v>
      </c>
      <c r="R11" s="45"/>
      <c r="U11" s="45"/>
      <c r="AC11" s="45"/>
      <c r="AD11" s="46"/>
    </row>
    <row r="12" spans="1:30" ht="17.25" customHeight="1" x14ac:dyDescent="0.25">
      <c r="A12" s="30" t="str">
        <f>VLOOKUP(B12,Холдинги!$A:$B,2,0)</f>
        <v>ЕМГ</v>
      </c>
      <c r="B12" s="37" t="s">
        <v>11</v>
      </c>
      <c r="C12" s="23">
        <v>3952.5</v>
      </c>
      <c r="D12" s="24">
        <v>20.05</v>
      </c>
      <c r="E12" s="24">
        <v>148.80000000000001</v>
      </c>
      <c r="F12" s="23">
        <v>8356.1</v>
      </c>
      <c r="G12" s="24">
        <v>42.39</v>
      </c>
      <c r="H12" s="24">
        <v>136</v>
      </c>
      <c r="I12" s="24">
        <v>68.2</v>
      </c>
      <c r="J12" s="24">
        <v>225.9</v>
      </c>
      <c r="K12" s="23">
        <v>8.57</v>
      </c>
      <c r="L12" s="24">
        <v>187.24600000000001</v>
      </c>
      <c r="M12" s="25">
        <v>0.95</v>
      </c>
      <c r="N12" s="24">
        <v>1348.8</v>
      </c>
      <c r="O12" s="24">
        <v>252550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ГПМ</v>
      </c>
      <c r="B13" s="37" t="s">
        <v>5</v>
      </c>
      <c r="C13" s="23">
        <v>3296.2</v>
      </c>
      <c r="D13" s="24">
        <v>16.72</v>
      </c>
      <c r="E13" s="24">
        <v>123.8</v>
      </c>
      <c r="F13" s="23">
        <v>7511.6</v>
      </c>
      <c r="G13" s="24">
        <v>38.11</v>
      </c>
      <c r="H13" s="24">
        <v>114</v>
      </c>
      <c r="I13" s="24">
        <v>58.3</v>
      </c>
      <c r="J13" s="24">
        <v>178.9</v>
      </c>
      <c r="K13" s="23">
        <v>6.1</v>
      </c>
      <c r="L13" s="24">
        <v>133.35</v>
      </c>
      <c r="M13" s="25">
        <v>0.67700000000000005</v>
      </c>
      <c r="N13" s="24">
        <v>1459.6</v>
      </c>
      <c r="O13" s="24">
        <v>194642.9</v>
      </c>
      <c r="R13" s="45"/>
      <c r="U13" s="45"/>
      <c r="AC13" s="45"/>
      <c r="AD13" s="46"/>
    </row>
    <row r="14" spans="1:30" ht="17.25" customHeight="1" x14ac:dyDescent="0.25">
      <c r="A14" s="30" t="str">
        <f>VLOOKUP(B14,Холдинги!$A:$B,2,0)</f>
        <v>РМГ</v>
      </c>
      <c r="B14" s="37" t="s">
        <v>31</v>
      </c>
      <c r="C14" s="23">
        <v>3179.6</v>
      </c>
      <c r="D14" s="24">
        <v>16.13</v>
      </c>
      <c r="E14" s="24">
        <v>141.30000000000001</v>
      </c>
      <c r="F14" s="23">
        <v>6936</v>
      </c>
      <c r="G14" s="24">
        <v>35.19</v>
      </c>
      <c r="H14" s="24">
        <v>124</v>
      </c>
      <c r="I14" s="24">
        <v>68.099999999999994</v>
      </c>
      <c r="J14" s="24">
        <v>218.6</v>
      </c>
      <c r="K14" s="23">
        <v>6.88</v>
      </c>
      <c r="L14" s="24">
        <v>150.435</v>
      </c>
      <c r="M14" s="25">
        <v>0.76300000000000001</v>
      </c>
      <c r="N14" s="24">
        <v>1146.0999999999999</v>
      </c>
      <c r="O14" s="24">
        <v>172416.7</v>
      </c>
      <c r="R14" s="45"/>
      <c r="U14" s="45"/>
      <c r="AC14" s="45"/>
      <c r="AD14" s="46"/>
    </row>
    <row r="15" spans="1:30" ht="17.25" customHeight="1" x14ac:dyDescent="0.25">
      <c r="A15" s="30" t="str">
        <f>VLOOKUP(B15,Холдинги!$A:$B,2,0)</f>
        <v>ЕМГ</v>
      </c>
      <c r="B15" s="37" t="s">
        <v>98</v>
      </c>
      <c r="C15" s="23">
        <v>2823</v>
      </c>
      <c r="D15" s="24">
        <v>14.32</v>
      </c>
      <c r="E15" s="24">
        <v>109.9</v>
      </c>
      <c r="F15" s="23">
        <v>6741.4</v>
      </c>
      <c r="G15" s="24">
        <v>34.200000000000003</v>
      </c>
      <c r="H15" s="24">
        <v>104</v>
      </c>
      <c r="I15" s="24">
        <v>52.4</v>
      </c>
      <c r="J15" s="24">
        <v>153.6</v>
      </c>
      <c r="K15" s="23">
        <v>4.7</v>
      </c>
      <c r="L15" s="24">
        <v>102.70399999999999</v>
      </c>
      <c r="M15" s="25">
        <v>0.52100000000000002</v>
      </c>
      <c r="N15" s="24">
        <v>1738.7</v>
      </c>
      <c r="O15" s="24">
        <v>178566.7</v>
      </c>
      <c r="R15" s="45"/>
      <c r="U15" s="45"/>
      <c r="AC15" s="45"/>
      <c r="AD15" s="46"/>
    </row>
    <row r="16" spans="1:30" ht="17.25" customHeight="1" x14ac:dyDescent="0.25">
      <c r="A16" s="30" t="str">
        <f>VLOOKUP(B16,Холдинги!$A:$B,2,0)</f>
        <v>ЕМГ</v>
      </c>
      <c r="B16" s="37" t="s">
        <v>29</v>
      </c>
      <c r="C16" s="23">
        <v>2674</v>
      </c>
      <c r="D16" s="24">
        <v>13.57</v>
      </c>
      <c r="E16" s="24">
        <v>123.6</v>
      </c>
      <c r="F16" s="23">
        <v>6072</v>
      </c>
      <c r="G16" s="24">
        <v>30.81</v>
      </c>
      <c r="H16" s="24">
        <v>114</v>
      </c>
      <c r="I16" s="24">
        <v>65.099999999999994</v>
      </c>
      <c r="J16" s="24">
        <v>200.6</v>
      </c>
      <c r="K16" s="23">
        <v>5.53</v>
      </c>
      <c r="L16" s="24">
        <v>120.831</v>
      </c>
      <c r="M16" s="25">
        <v>0.61299999999999999</v>
      </c>
      <c r="N16" s="24">
        <v>1218.5</v>
      </c>
      <c r="O16" s="24">
        <v>147232.1</v>
      </c>
      <c r="R16" s="45"/>
      <c r="U16" s="45"/>
      <c r="AC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7" t="s">
        <v>20</v>
      </c>
      <c r="C17" s="23">
        <v>2176.3000000000002</v>
      </c>
      <c r="D17" s="24">
        <v>11.04</v>
      </c>
      <c r="E17" s="24">
        <v>116.6</v>
      </c>
      <c r="F17" s="23">
        <v>5286.1</v>
      </c>
      <c r="G17" s="24">
        <v>26.82</v>
      </c>
      <c r="H17" s="24">
        <v>107</v>
      </c>
      <c r="I17" s="24">
        <v>62.2</v>
      </c>
      <c r="J17" s="24">
        <v>179.2</v>
      </c>
      <c r="K17" s="23">
        <v>4.3</v>
      </c>
      <c r="L17" s="24">
        <v>93.950999999999993</v>
      </c>
      <c r="M17" s="25">
        <v>0.47699999999999998</v>
      </c>
      <c r="N17" s="24">
        <v>1352.2</v>
      </c>
      <c r="O17" s="24">
        <v>127041.7</v>
      </c>
      <c r="R17" s="45"/>
      <c r="U17" s="45"/>
      <c r="AC17" s="45"/>
      <c r="AD17" s="46"/>
    </row>
    <row r="18" spans="1:30" ht="17.25" customHeight="1" x14ac:dyDescent="0.25">
      <c r="A18" s="30" t="str">
        <f>VLOOKUP(B18,Холдинги!$A:$B,2,0)</f>
        <v>ГПМ</v>
      </c>
      <c r="B18" s="37" t="s">
        <v>27</v>
      </c>
      <c r="C18" s="23">
        <v>2134.8000000000002</v>
      </c>
      <c r="D18" s="24">
        <v>10.83</v>
      </c>
      <c r="E18" s="24">
        <v>159.9</v>
      </c>
      <c r="F18" s="23">
        <v>5216.3</v>
      </c>
      <c r="G18" s="24">
        <v>26.46</v>
      </c>
      <c r="H18" s="24">
        <v>156</v>
      </c>
      <c r="I18" s="24">
        <v>54.1</v>
      </c>
      <c r="J18" s="24">
        <v>155.1</v>
      </c>
      <c r="K18" s="23">
        <v>3.67</v>
      </c>
      <c r="L18" s="24">
        <v>80.248999999999995</v>
      </c>
      <c r="M18" s="25">
        <v>0.40699999999999997</v>
      </c>
      <c r="N18" s="24">
        <v>1304.9000000000001</v>
      </c>
      <c r="O18" s="24">
        <v>104720.2</v>
      </c>
      <c r="R18" s="45"/>
      <c r="U18" s="45"/>
      <c r="AC18" s="45"/>
      <c r="AD18" s="46"/>
    </row>
    <row r="19" spans="1:30" ht="17.25" customHeight="1" x14ac:dyDescent="0.25">
      <c r="A19" s="30" t="str">
        <f>VLOOKUP(B19,Холдинги!$A:$B,2,0)</f>
        <v>ГПМ</v>
      </c>
      <c r="B19" s="37" t="s">
        <v>35</v>
      </c>
      <c r="C19" s="23">
        <v>1817.5</v>
      </c>
      <c r="D19" s="24">
        <v>9.2200000000000006</v>
      </c>
      <c r="E19" s="24">
        <v>132.4</v>
      </c>
      <c r="F19" s="23">
        <v>4509.5</v>
      </c>
      <c r="G19" s="24">
        <v>22.88</v>
      </c>
      <c r="H19" s="24">
        <v>122</v>
      </c>
      <c r="I19" s="24">
        <v>51.6</v>
      </c>
      <c r="J19" s="24">
        <v>145.5</v>
      </c>
      <c r="K19" s="23">
        <v>2.98</v>
      </c>
      <c r="L19" s="24">
        <v>65.114999999999995</v>
      </c>
      <c r="M19" s="25">
        <v>0.33</v>
      </c>
      <c r="N19" s="24">
        <v>1288.9000000000001</v>
      </c>
      <c r="O19" s="24">
        <v>83928.6</v>
      </c>
      <c r="R19" s="45"/>
      <c r="U19" s="45"/>
      <c r="AC19" s="45"/>
      <c r="AD19" s="46"/>
    </row>
    <row r="20" spans="1:30" x14ac:dyDescent="0.25">
      <c r="A20" s="30" t="str">
        <f>VLOOKUP(B20,Холдинги!$A:$B,2,0)</f>
        <v>ММХ</v>
      </c>
      <c r="B20" s="37" t="s">
        <v>19</v>
      </c>
      <c r="C20" s="23">
        <v>1749.9</v>
      </c>
      <c r="D20" s="24">
        <v>8.8800000000000008</v>
      </c>
      <c r="E20" s="24">
        <v>166.5</v>
      </c>
      <c r="F20" s="23">
        <v>4230.2</v>
      </c>
      <c r="G20" s="24">
        <v>21.46</v>
      </c>
      <c r="H20" s="24">
        <v>148</v>
      </c>
      <c r="I20" s="24">
        <v>69.400000000000006</v>
      </c>
      <c r="J20" s="24">
        <v>201.1</v>
      </c>
      <c r="K20" s="23">
        <v>3.86</v>
      </c>
      <c r="L20" s="24">
        <v>84.394000000000005</v>
      </c>
      <c r="M20" s="25">
        <v>0.42799999999999999</v>
      </c>
      <c r="N20" s="24">
        <v>869.8</v>
      </c>
      <c r="O20" s="24">
        <v>73408.3</v>
      </c>
      <c r="R20" s="45"/>
      <c r="U20" s="45"/>
      <c r="AD20" s="46"/>
    </row>
    <row r="21" spans="1:30" x14ac:dyDescent="0.25">
      <c r="A21" s="30" t="str">
        <f>VLOOKUP(B21,Холдинги!$A:$B,2,0)</f>
        <v>Крутой Медиа</v>
      </c>
      <c r="B21" s="37" t="s">
        <v>15</v>
      </c>
      <c r="C21" s="23">
        <v>1658.1</v>
      </c>
      <c r="D21" s="24">
        <v>8.41</v>
      </c>
      <c r="E21" s="24">
        <v>162.1</v>
      </c>
      <c r="F21" s="23">
        <v>4080.7</v>
      </c>
      <c r="G21" s="24">
        <v>20.7</v>
      </c>
      <c r="H21" s="24">
        <v>147</v>
      </c>
      <c r="I21" s="24">
        <v>50</v>
      </c>
      <c r="J21" s="24">
        <v>142.1</v>
      </c>
      <c r="K21" s="23">
        <v>2.63</v>
      </c>
      <c r="L21" s="24">
        <v>57.518000000000001</v>
      </c>
      <c r="M21" s="25">
        <v>0.29199999999999998</v>
      </c>
      <c r="N21" s="24">
        <v>1294.5</v>
      </c>
      <c r="O21" s="24">
        <v>74458.3</v>
      </c>
      <c r="R21" s="45"/>
      <c r="U21" s="45"/>
      <c r="AD21" s="46"/>
    </row>
    <row r="22" spans="1:30" x14ac:dyDescent="0.25">
      <c r="A22" s="30" t="str">
        <f>VLOOKUP(B22,Холдинги!$A:$B,2,0)</f>
        <v>Другие</v>
      </c>
      <c r="B22" s="37" t="s">
        <v>25</v>
      </c>
      <c r="C22" s="23">
        <v>1662.2</v>
      </c>
      <c r="D22" s="24">
        <v>8.43</v>
      </c>
      <c r="E22" s="24">
        <v>98.7</v>
      </c>
      <c r="F22" s="23">
        <v>4036.3</v>
      </c>
      <c r="G22" s="24">
        <v>20.48</v>
      </c>
      <c r="H22" s="24">
        <v>94</v>
      </c>
      <c r="I22" s="24">
        <v>71</v>
      </c>
      <c r="J22" s="24">
        <v>204.6</v>
      </c>
      <c r="K22" s="23">
        <v>3.75</v>
      </c>
      <c r="L22" s="24">
        <v>81.941000000000003</v>
      </c>
      <c r="M22" s="25">
        <v>0.41599999999999998</v>
      </c>
      <c r="N22" s="24">
        <v>1606.1</v>
      </c>
      <c r="O22" s="24">
        <v>131608.70000000001</v>
      </c>
      <c r="R22" s="45"/>
      <c r="U22" s="45"/>
      <c r="AC22" s="45"/>
      <c r="AD22" s="46"/>
    </row>
    <row r="23" spans="1:30" x14ac:dyDescent="0.25">
      <c r="A23" s="30" t="str">
        <f>VLOOKUP(B23,Холдинги!$A:$B,2,0)</f>
        <v>РМГ</v>
      </c>
      <c r="B23" s="37" t="s">
        <v>44</v>
      </c>
      <c r="C23" s="23">
        <v>1441.3</v>
      </c>
      <c r="D23" s="24">
        <v>7.31</v>
      </c>
      <c r="E23" s="24">
        <v>138</v>
      </c>
      <c r="F23" s="23">
        <v>4024.5</v>
      </c>
      <c r="G23" s="24">
        <v>20.420000000000002</v>
      </c>
      <c r="H23" s="24">
        <v>137</v>
      </c>
      <c r="I23" s="24">
        <v>46</v>
      </c>
      <c r="J23" s="24">
        <v>115.4</v>
      </c>
      <c r="K23" s="23">
        <v>2.11</v>
      </c>
      <c r="L23" s="24">
        <v>46.069000000000003</v>
      </c>
      <c r="M23" s="25">
        <v>0.23400000000000001</v>
      </c>
      <c r="N23" s="24">
        <v>752.5</v>
      </c>
      <c r="O23" s="24">
        <v>34666.699999999997</v>
      </c>
      <c r="R23" s="45"/>
      <c r="U23" s="45"/>
      <c r="AC23" s="45"/>
      <c r="AD23" s="46"/>
    </row>
    <row r="24" spans="1:30" x14ac:dyDescent="0.25">
      <c r="A24" s="30" t="str">
        <f>VLOOKUP(B24,Холдинги!$A:$B,2,0)</f>
        <v>РМГ</v>
      </c>
      <c r="B24" s="37" t="s">
        <v>8</v>
      </c>
      <c r="C24" s="23">
        <v>1566.6</v>
      </c>
      <c r="D24" s="24">
        <v>7.95</v>
      </c>
      <c r="E24" s="24">
        <v>181.6</v>
      </c>
      <c r="F24" s="23">
        <v>3808.8</v>
      </c>
      <c r="G24" s="24">
        <v>19.32</v>
      </c>
      <c r="H24" s="24">
        <v>170</v>
      </c>
      <c r="I24" s="24">
        <v>67.2</v>
      </c>
      <c r="J24" s="24">
        <v>193.6</v>
      </c>
      <c r="K24" s="23">
        <v>3.35</v>
      </c>
      <c r="L24" s="24">
        <v>73.14</v>
      </c>
      <c r="M24" s="25">
        <v>0.371</v>
      </c>
      <c r="N24" s="24">
        <v>609</v>
      </c>
      <c r="O24" s="24">
        <v>44541.7</v>
      </c>
      <c r="R24" s="45"/>
      <c r="U24" s="45"/>
      <c r="AD24" s="46"/>
    </row>
    <row r="25" spans="1:30" x14ac:dyDescent="0.25">
      <c r="A25" s="30" t="str">
        <f>VLOOKUP(B25,Холдинги!$A:$B,2,0)</f>
        <v>ГПМ</v>
      </c>
      <c r="B25" s="37" t="s">
        <v>12</v>
      </c>
      <c r="C25" s="23">
        <v>1314</v>
      </c>
      <c r="D25" s="24">
        <v>6.67</v>
      </c>
      <c r="E25" s="24">
        <v>161.69999999999999</v>
      </c>
      <c r="F25" s="23">
        <v>3423.3</v>
      </c>
      <c r="G25" s="24">
        <v>17.37</v>
      </c>
      <c r="H25" s="24">
        <v>150</v>
      </c>
      <c r="I25" s="24">
        <v>61.3</v>
      </c>
      <c r="J25" s="24">
        <v>164.8</v>
      </c>
      <c r="K25" s="23">
        <v>2.56</v>
      </c>
      <c r="L25" s="24">
        <v>55.957000000000001</v>
      </c>
      <c r="M25" s="25">
        <v>0.28399999999999997</v>
      </c>
      <c r="N25" s="24">
        <v>1085.9000000000001</v>
      </c>
      <c r="O25" s="24">
        <v>60761.9</v>
      </c>
      <c r="R25" s="45"/>
      <c r="U25" s="45"/>
      <c r="AD25" s="46"/>
    </row>
    <row r="26" spans="1:30" x14ac:dyDescent="0.25">
      <c r="A26" s="30" t="str">
        <f>VLOOKUP(B26,Холдинги!$A:$B,2,0)</f>
        <v>ВГТРК</v>
      </c>
      <c r="B26" s="37" t="s">
        <v>7</v>
      </c>
      <c r="C26" s="23">
        <v>1800.1</v>
      </c>
      <c r="D26" s="24">
        <v>9.1300000000000008</v>
      </c>
      <c r="E26" s="24">
        <v>103.3</v>
      </c>
      <c r="F26" s="23">
        <v>3411</v>
      </c>
      <c r="G26" s="24">
        <v>17.309999999999999</v>
      </c>
      <c r="H26" s="24">
        <v>99</v>
      </c>
      <c r="I26" s="24">
        <v>75.2</v>
      </c>
      <c r="J26" s="24">
        <v>277.89999999999998</v>
      </c>
      <c r="K26" s="23">
        <v>4.3</v>
      </c>
      <c r="L26" s="24">
        <v>94.025000000000006</v>
      </c>
      <c r="M26" s="25">
        <v>0.47699999999999998</v>
      </c>
      <c r="N26" s="24">
        <v>587.79999999999995</v>
      </c>
      <c r="O26" s="24">
        <v>55265.599999999999</v>
      </c>
      <c r="R26" s="45"/>
      <c r="U26" s="45"/>
      <c r="AD26" s="46"/>
    </row>
    <row r="27" spans="1:30" x14ac:dyDescent="0.25">
      <c r="A27" s="30" t="str">
        <f>VLOOKUP(B27,Холдинги!$A:$B,2,0)</f>
        <v>Другие</v>
      </c>
      <c r="B27" s="37" t="s">
        <v>68</v>
      </c>
      <c r="C27" s="23">
        <v>1320.8</v>
      </c>
      <c r="D27" s="24">
        <v>6.7</v>
      </c>
      <c r="E27" s="24">
        <v>160.4</v>
      </c>
      <c r="F27" s="23">
        <v>3028</v>
      </c>
      <c r="G27" s="24">
        <v>15.36</v>
      </c>
      <c r="H27" s="24">
        <v>153</v>
      </c>
      <c r="I27" s="24">
        <v>81.400000000000006</v>
      </c>
      <c r="J27" s="24">
        <v>248.7</v>
      </c>
      <c r="K27" s="23">
        <v>3.42</v>
      </c>
      <c r="L27" s="24">
        <v>74.695999999999998</v>
      </c>
      <c r="M27" s="25">
        <v>0.379</v>
      </c>
      <c r="N27" s="24">
        <v>343</v>
      </c>
      <c r="O27" s="24">
        <v>25622</v>
      </c>
      <c r="R27" s="45"/>
      <c r="U27" s="45"/>
      <c r="AD27" s="46"/>
    </row>
    <row r="28" spans="1:30" x14ac:dyDescent="0.25">
      <c r="A28" s="30" t="str">
        <f>VLOOKUP(B28,Холдинги!$A:$B,2,0)</f>
        <v>ВГТРК</v>
      </c>
      <c r="B28" s="37" t="s">
        <v>17</v>
      </c>
      <c r="C28" s="23">
        <v>1231.8</v>
      </c>
      <c r="D28" s="24">
        <v>6.25</v>
      </c>
      <c r="E28" s="24">
        <v>94.8</v>
      </c>
      <c r="F28" s="23">
        <v>2921.5</v>
      </c>
      <c r="G28" s="24">
        <v>14.82</v>
      </c>
      <c r="H28" s="24">
        <v>88</v>
      </c>
      <c r="I28" s="24">
        <v>53.2</v>
      </c>
      <c r="J28" s="24">
        <v>157</v>
      </c>
      <c r="K28" s="23">
        <v>2.08</v>
      </c>
      <c r="L28" s="24">
        <v>45.517000000000003</v>
      </c>
      <c r="M28" s="25">
        <v>0.23100000000000001</v>
      </c>
      <c r="N28" s="24">
        <v>1266.0999999999999</v>
      </c>
      <c r="O28" s="24">
        <v>57627.1</v>
      </c>
      <c r="R28" s="45"/>
      <c r="U28" s="45"/>
      <c r="AC28" s="45"/>
      <c r="AD28" s="46"/>
    </row>
    <row r="29" spans="1:30" x14ac:dyDescent="0.25">
      <c r="A29" s="30" t="str">
        <f>VLOOKUP(B29,Холдинги!$A:$B,2,0)</f>
        <v>ЕМГ</v>
      </c>
      <c r="B29" s="37" t="s">
        <v>36</v>
      </c>
      <c r="C29" s="23">
        <v>1191.3</v>
      </c>
      <c r="D29" s="24">
        <v>6.04</v>
      </c>
      <c r="E29" s="24">
        <v>139.80000000000001</v>
      </c>
      <c r="F29" s="23">
        <v>2872</v>
      </c>
      <c r="G29" s="24">
        <v>14.57</v>
      </c>
      <c r="H29" s="24">
        <v>129</v>
      </c>
      <c r="I29" s="24">
        <v>63.5</v>
      </c>
      <c r="J29" s="24">
        <v>184.4</v>
      </c>
      <c r="K29" s="23">
        <v>2.4</v>
      </c>
      <c r="L29" s="24">
        <v>52.54</v>
      </c>
      <c r="M29" s="25">
        <v>0.26700000000000002</v>
      </c>
      <c r="N29" s="24">
        <v>1004.6</v>
      </c>
      <c r="O29" s="24">
        <v>52781</v>
      </c>
      <c r="R29" s="45"/>
      <c r="U29" s="45"/>
      <c r="AD29" s="46"/>
    </row>
    <row r="30" spans="1:30" x14ac:dyDescent="0.25">
      <c r="A30" s="30" t="str">
        <f>VLOOKUP(B30,Холдинги!$A:$B,2,0)</f>
        <v>РМГ</v>
      </c>
      <c r="B30" s="37" t="s">
        <v>22</v>
      </c>
      <c r="C30" s="23">
        <v>1130.0999999999999</v>
      </c>
      <c r="D30" s="24">
        <v>5.73</v>
      </c>
      <c r="E30" s="24">
        <v>141.1</v>
      </c>
      <c r="F30" s="23">
        <v>2837</v>
      </c>
      <c r="G30" s="24">
        <v>14.39</v>
      </c>
      <c r="H30" s="24">
        <v>141</v>
      </c>
      <c r="I30" s="24">
        <v>74.7</v>
      </c>
      <c r="J30" s="24">
        <v>208.2</v>
      </c>
      <c r="K30" s="23">
        <v>2.68</v>
      </c>
      <c r="L30" s="24">
        <v>58.587000000000003</v>
      </c>
      <c r="M30" s="25">
        <v>0.29699999999999999</v>
      </c>
      <c r="N30" s="24">
        <v>939.5</v>
      </c>
      <c r="O30" s="24">
        <v>55041.7</v>
      </c>
      <c r="R30" s="45"/>
      <c r="U30" s="45"/>
      <c r="AD30" s="46"/>
    </row>
    <row r="31" spans="1:30" x14ac:dyDescent="0.25">
      <c r="A31" s="30" t="str">
        <f>VLOOKUP(B31,Холдинги!$A:$B,2,0)</f>
        <v>ЕМГ</v>
      </c>
      <c r="B31" s="37" t="s">
        <v>43</v>
      </c>
      <c r="C31" s="23">
        <v>1231.3</v>
      </c>
      <c r="D31" s="24">
        <v>6.25</v>
      </c>
      <c r="E31" s="24">
        <v>159.19999999999999</v>
      </c>
      <c r="F31" s="23">
        <v>2652.6</v>
      </c>
      <c r="G31" s="24">
        <v>13.46</v>
      </c>
      <c r="H31" s="24">
        <v>141</v>
      </c>
      <c r="I31" s="24">
        <v>80.3</v>
      </c>
      <c r="J31" s="24">
        <v>261</v>
      </c>
      <c r="K31" s="23">
        <v>3.14</v>
      </c>
      <c r="L31" s="24">
        <v>68.677999999999997</v>
      </c>
      <c r="M31" s="25">
        <v>0.34799999999999998</v>
      </c>
      <c r="N31" s="24">
        <v>809.6</v>
      </c>
      <c r="O31" s="24">
        <v>55603.6</v>
      </c>
      <c r="R31" s="45"/>
      <c r="U31" s="45"/>
      <c r="AD31" s="46"/>
    </row>
    <row r="32" spans="1:30" x14ac:dyDescent="0.25">
      <c r="A32" s="30" t="str">
        <f>VLOOKUP(B32,Холдинги!$A:$B,2,0)</f>
        <v>РМГ</v>
      </c>
      <c r="B32" s="37" t="s">
        <v>16</v>
      </c>
      <c r="C32" s="23">
        <v>965.8</v>
      </c>
      <c r="D32" s="24">
        <v>4.9000000000000004</v>
      </c>
      <c r="E32" s="24">
        <v>167.4</v>
      </c>
      <c r="F32" s="23">
        <v>2526.6999999999998</v>
      </c>
      <c r="G32" s="24">
        <v>12.82</v>
      </c>
      <c r="H32" s="24">
        <v>159</v>
      </c>
      <c r="I32" s="24">
        <v>67.2</v>
      </c>
      <c r="J32" s="24">
        <v>179.8</v>
      </c>
      <c r="K32" s="23">
        <v>2.06</v>
      </c>
      <c r="L32" s="24">
        <v>45.07</v>
      </c>
      <c r="M32" s="25">
        <v>0.22900000000000001</v>
      </c>
      <c r="N32" s="24">
        <v>912.5</v>
      </c>
      <c r="O32" s="24">
        <v>41125</v>
      </c>
      <c r="R32" s="45"/>
      <c r="U32" s="45"/>
      <c r="AC32" s="45"/>
      <c r="AD32" s="46"/>
    </row>
    <row r="33" spans="1:30" x14ac:dyDescent="0.25">
      <c r="A33" s="30" t="str">
        <f>VLOOKUP(B33,Холдинги!$A:$B,2,0)</f>
        <v>Ру медиа</v>
      </c>
      <c r="B33" s="37" t="s">
        <v>6</v>
      </c>
      <c r="C33" s="23">
        <v>952.9</v>
      </c>
      <c r="D33" s="24">
        <v>4.83</v>
      </c>
      <c r="E33" s="24">
        <v>142.5</v>
      </c>
      <c r="F33" s="23">
        <v>2074</v>
      </c>
      <c r="G33" s="24">
        <v>10.52</v>
      </c>
      <c r="H33" s="24">
        <v>133</v>
      </c>
      <c r="I33" s="24">
        <v>61</v>
      </c>
      <c r="J33" s="24">
        <v>196.1</v>
      </c>
      <c r="K33" s="23">
        <v>1.85</v>
      </c>
      <c r="L33" s="24">
        <v>40.347000000000001</v>
      </c>
      <c r="M33" s="25">
        <v>0.20499999999999999</v>
      </c>
      <c r="N33" s="24">
        <v>1382.8</v>
      </c>
      <c r="O33" s="24">
        <v>55789.3</v>
      </c>
      <c r="R33" s="45"/>
      <c r="U33" s="45"/>
      <c r="AC33" s="45"/>
      <c r="AD33" s="46"/>
    </row>
    <row r="34" spans="1:30" x14ac:dyDescent="0.25">
      <c r="A34" s="30" t="str">
        <f>VLOOKUP(B34,Холдинги!$A:$B,2,0)</f>
        <v>ВГТРК</v>
      </c>
      <c r="B34" s="37" t="s">
        <v>24</v>
      </c>
      <c r="C34" s="23">
        <v>837.3</v>
      </c>
      <c r="D34" s="24">
        <v>4.25</v>
      </c>
      <c r="E34" s="24">
        <v>69.3</v>
      </c>
      <c r="F34" s="23">
        <v>2014.2</v>
      </c>
      <c r="G34" s="24">
        <v>10.220000000000001</v>
      </c>
      <c r="H34" s="24">
        <v>76</v>
      </c>
      <c r="I34" s="24">
        <v>49.2</v>
      </c>
      <c r="J34" s="24">
        <v>143.1</v>
      </c>
      <c r="K34" s="23">
        <v>1.31</v>
      </c>
      <c r="L34" s="24">
        <v>28.6</v>
      </c>
      <c r="M34" s="25">
        <v>0.14499999999999999</v>
      </c>
      <c r="N34" s="24">
        <v>2475.6</v>
      </c>
      <c r="O34" s="24">
        <v>70802.8</v>
      </c>
      <c r="R34" s="45"/>
      <c r="U34" s="45"/>
      <c r="AC34" s="45"/>
      <c r="AD34" s="46"/>
    </row>
    <row r="35" spans="1:30" x14ac:dyDescent="0.25">
      <c r="A35" s="30" t="str">
        <f>VLOOKUP(B35,Холдинги!$A:$B,2,0)</f>
        <v>ГПМ</v>
      </c>
      <c r="B35" s="37" t="s">
        <v>9</v>
      </c>
      <c r="C35" s="23">
        <v>713.7</v>
      </c>
      <c r="D35" s="24">
        <v>3.62</v>
      </c>
      <c r="E35" s="24">
        <v>129.9</v>
      </c>
      <c r="F35" s="23">
        <v>1953.4</v>
      </c>
      <c r="G35" s="24">
        <v>9.91</v>
      </c>
      <c r="H35" s="24">
        <v>132</v>
      </c>
      <c r="I35" s="24">
        <v>53.4</v>
      </c>
      <c r="J35" s="24">
        <v>136.69999999999999</v>
      </c>
      <c r="K35" s="23">
        <v>1.21</v>
      </c>
      <c r="L35" s="24">
        <v>26.488</v>
      </c>
      <c r="M35" s="25">
        <v>0.13400000000000001</v>
      </c>
      <c r="N35" s="24">
        <v>1362.2</v>
      </c>
      <c r="O35" s="24">
        <v>36083.300000000003</v>
      </c>
      <c r="R35" s="45"/>
      <c r="U35" s="45"/>
      <c r="AC35" s="45"/>
      <c r="AD35" s="46"/>
    </row>
    <row r="36" spans="1:30" x14ac:dyDescent="0.25">
      <c r="A36" s="30" t="str">
        <f>VLOOKUP(B36,Холдинги!$A:$B,2,0)</f>
        <v>ММХ</v>
      </c>
      <c r="B36" s="37" t="s">
        <v>32</v>
      </c>
      <c r="C36" s="23">
        <v>593.1</v>
      </c>
      <c r="D36" s="24">
        <v>3.01</v>
      </c>
      <c r="E36" s="24">
        <v>125.8</v>
      </c>
      <c r="F36" s="23">
        <v>1565.6</v>
      </c>
      <c r="G36" s="24">
        <v>7.94</v>
      </c>
      <c r="H36" s="24">
        <v>113</v>
      </c>
      <c r="I36" s="24">
        <v>62</v>
      </c>
      <c r="J36" s="24">
        <v>164.4</v>
      </c>
      <c r="K36" s="23">
        <v>1.17</v>
      </c>
      <c r="L36" s="24">
        <v>25.54</v>
      </c>
      <c r="M36" s="25">
        <v>0.13</v>
      </c>
      <c r="N36" s="24">
        <v>973.6</v>
      </c>
      <c r="O36" s="24">
        <v>24865.7</v>
      </c>
      <c r="R36" s="45"/>
      <c r="U36" s="45"/>
      <c r="AC36" s="45"/>
      <c r="AD36" s="46"/>
    </row>
    <row r="37" spans="1:30" x14ac:dyDescent="0.25">
      <c r="A37" s="30" t="str">
        <f>VLOOKUP(B37,Холдинги!$A:$B,2,0)</f>
        <v>Другие</v>
      </c>
      <c r="B37" s="37" t="s">
        <v>42</v>
      </c>
      <c r="C37" s="23">
        <v>490.9</v>
      </c>
      <c r="D37" s="24">
        <v>2.4900000000000002</v>
      </c>
      <c r="E37" s="24">
        <v>87.5</v>
      </c>
      <c r="F37" s="23">
        <v>1355.7</v>
      </c>
      <c r="G37" s="24">
        <v>6.88</v>
      </c>
      <c r="H37" s="24">
        <v>95</v>
      </c>
      <c r="I37" s="24">
        <v>43.4</v>
      </c>
      <c r="J37" s="24">
        <v>110.1</v>
      </c>
      <c r="K37" s="23">
        <v>0.68</v>
      </c>
      <c r="L37" s="24">
        <v>14.807</v>
      </c>
      <c r="M37" s="25">
        <v>7.4999999999999997E-2</v>
      </c>
      <c r="N37" s="24">
        <v>2805.6</v>
      </c>
      <c r="O37" s="24">
        <v>41541.699999999997</v>
      </c>
      <c r="U37" s="45"/>
      <c r="AC37" s="45"/>
      <c r="AD37" s="46"/>
    </row>
    <row r="38" spans="1:30" x14ac:dyDescent="0.25">
      <c r="A38" s="30" t="e">
        <f>VLOOKUP(B38,Холдинги!$A:$B,2,0)</f>
        <v>#N/A</v>
      </c>
      <c r="B38" s="37" t="s">
        <v>110</v>
      </c>
      <c r="C38" s="23">
        <v>600.79999999999995</v>
      </c>
      <c r="D38" s="24">
        <v>3.05</v>
      </c>
      <c r="E38" s="24">
        <v>89.3</v>
      </c>
      <c r="F38" s="23">
        <v>1343.9</v>
      </c>
      <c r="G38" s="24">
        <v>6.82</v>
      </c>
      <c r="H38" s="24">
        <v>88</v>
      </c>
      <c r="I38" s="24">
        <v>47.6</v>
      </c>
      <c r="J38" s="24">
        <v>148.9</v>
      </c>
      <c r="K38" s="23">
        <v>0.91</v>
      </c>
      <c r="L38" s="24">
        <v>19.855</v>
      </c>
      <c r="M38" s="25">
        <v>0.10100000000000001</v>
      </c>
      <c r="N38" s="24">
        <v>713.1</v>
      </c>
      <c r="O38" s="24">
        <v>14158.3</v>
      </c>
      <c r="U38" s="45"/>
      <c r="AC38" s="45"/>
      <c r="AD38" s="46"/>
    </row>
    <row r="39" spans="1:30" x14ac:dyDescent="0.25">
      <c r="A39" s="30"/>
      <c r="B39" s="37" t="s">
        <v>127</v>
      </c>
      <c r="C39" s="23">
        <v>459</v>
      </c>
      <c r="D39" s="24">
        <v>2.33</v>
      </c>
      <c r="E39" s="24">
        <v>109.2</v>
      </c>
      <c r="F39" s="23">
        <v>1150.0999999999999</v>
      </c>
      <c r="G39" s="24">
        <v>5.83</v>
      </c>
      <c r="H39" s="24">
        <v>111</v>
      </c>
      <c r="I39" s="24">
        <v>46.8</v>
      </c>
      <c r="J39" s="24">
        <v>130.69999999999999</v>
      </c>
      <c r="K39" s="23">
        <v>0.68</v>
      </c>
      <c r="L39" s="24">
        <v>14.91</v>
      </c>
      <c r="M39" s="25">
        <v>7.5999999999999998E-2</v>
      </c>
      <c r="N39" s="24">
        <v>5136.8</v>
      </c>
      <c r="O39" s="24">
        <v>76591.7</v>
      </c>
      <c r="U39" s="45"/>
      <c r="AC39" s="45"/>
      <c r="AD39" s="46"/>
    </row>
    <row r="40" spans="1:30" x14ac:dyDescent="0.25">
      <c r="A40" s="30"/>
      <c r="B40" s="37" t="s">
        <v>69</v>
      </c>
      <c r="C40" s="23">
        <v>395.3</v>
      </c>
      <c r="D40" s="24">
        <v>2.0099999999999998</v>
      </c>
      <c r="E40" s="24">
        <v>113.7</v>
      </c>
      <c r="F40" s="23">
        <v>1089</v>
      </c>
      <c r="G40" s="24">
        <v>5.53</v>
      </c>
      <c r="H40" s="24">
        <v>111</v>
      </c>
      <c r="I40" s="24">
        <v>52.8</v>
      </c>
      <c r="J40" s="24">
        <v>134.1</v>
      </c>
      <c r="K40" s="23">
        <v>0.66</v>
      </c>
      <c r="L40" s="24">
        <v>14.492000000000001</v>
      </c>
      <c r="M40" s="25">
        <v>7.3999999999999996E-2</v>
      </c>
      <c r="N40" s="24">
        <v>228.6</v>
      </c>
      <c r="O40" s="24">
        <v>3312.5</v>
      </c>
      <c r="U40" s="45"/>
      <c r="AC40" s="45"/>
      <c r="AD40" s="46"/>
    </row>
    <row r="41" spans="1:30" x14ac:dyDescent="0.25">
      <c r="A41" s="30"/>
      <c r="B41" s="37" t="s">
        <v>109</v>
      </c>
      <c r="C41" s="23">
        <v>300.8</v>
      </c>
      <c r="D41" s="24">
        <v>1.53</v>
      </c>
      <c r="E41" s="24">
        <v>116.9</v>
      </c>
      <c r="F41" s="23">
        <v>823.3</v>
      </c>
      <c r="G41" s="24">
        <v>4.18</v>
      </c>
      <c r="H41" s="24">
        <v>115</v>
      </c>
      <c r="I41" s="24">
        <v>49.9</v>
      </c>
      <c r="J41" s="24">
        <v>127.6</v>
      </c>
      <c r="K41" s="23">
        <v>0.48</v>
      </c>
      <c r="L41" s="24">
        <v>10.425000000000001</v>
      </c>
      <c r="M41" s="25">
        <v>5.2999999999999999E-2</v>
      </c>
      <c r="N41" s="24">
        <v>2812.6</v>
      </c>
      <c r="O41" s="24">
        <v>29320.2</v>
      </c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R42" s="45"/>
      <c r="U42" s="45"/>
      <c r="AD42" s="46"/>
    </row>
    <row r="43" spans="1:30" x14ac:dyDescent="0.25">
      <c r="A43" s="2"/>
      <c r="C43" s="4"/>
      <c r="D43" s="5"/>
      <c r="E43" s="5"/>
      <c r="F43" s="4"/>
      <c r="G43" s="5"/>
      <c r="H43" s="5"/>
      <c r="I43" s="5"/>
      <c r="J43" s="5"/>
      <c r="K43" s="5"/>
    </row>
    <row r="44" spans="1:30" x14ac:dyDescent="0.25">
      <c r="A44" s="2"/>
      <c r="C44" s="4"/>
      <c r="D44" s="5"/>
      <c r="E44" s="5"/>
      <c r="F44" s="4"/>
      <c r="G44" s="5"/>
      <c r="H44" s="5"/>
      <c r="I44" s="5"/>
      <c r="J44" s="5"/>
      <c r="K44" s="5"/>
    </row>
    <row r="45" spans="1:30" x14ac:dyDescent="0.25">
      <c r="A45" s="2"/>
      <c r="B45" s="18" t="s">
        <v>87</v>
      </c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B46" s="18" t="s">
        <v>88</v>
      </c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89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90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92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86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9" t="s">
        <v>91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9" t="s">
        <v>94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93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C54" s="4"/>
      <c r="D54" s="5"/>
      <c r="E54" s="5"/>
      <c r="F54" s="4"/>
      <c r="G54" s="5"/>
      <c r="H54" s="5"/>
      <c r="I54" s="5"/>
      <c r="J54" s="5"/>
      <c r="K54" s="5"/>
    </row>
  </sheetData>
  <autoFilter ref="A8:O8" xr:uid="{00000000-0009-0000-0000-000010000000}">
    <sortState xmlns:xlrd2="http://schemas.microsoft.com/office/spreadsheetml/2017/richdata2" ref="A9:O40">
      <sortCondition descending="1" ref="F8"/>
    </sortState>
  </autoFilter>
  <mergeCells count="1">
    <mergeCell ref="B7:E7"/>
  </mergeCells>
  <conditionalFormatting sqref="A9:B20 C10:O20 A21:O38">
    <cfRule type="expression" dxfId="47" priority="16">
      <formula>$A9="ГПМ"</formula>
    </cfRule>
  </conditionalFormatting>
  <conditionalFormatting sqref="C9:O9">
    <cfRule type="expression" dxfId="46" priority="13">
      <formula>$A9="ГПМ"</formula>
    </cfRule>
  </conditionalFormatting>
  <conditionalFormatting sqref="B42">
    <cfRule type="expression" dxfId="45" priority="5">
      <formula>$A42="ГПМ"</formula>
    </cfRule>
  </conditionalFormatting>
  <conditionalFormatting sqref="C42:O42">
    <cfRule type="expression" dxfId="44" priority="4">
      <formula>$A42="ДРР"</formula>
    </cfRule>
  </conditionalFormatting>
  <conditionalFormatting sqref="A42">
    <cfRule type="expression" dxfId="43" priority="7">
      <formula>$A42="ГПМ"</formula>
    </cfRule>
  </conditionalFormatting>
  <conditionalFormatting sqref="C43:O53">
    <cfRule type="expression" dxfId="42" priority="6">
      <formula>$A43="ДРР"</formula>
    </cfRule>
  </conditionalFormatting>
  <conditionalFormatting sqref="A41:O41">
    <cfRule type="expression" dxfId="41" priority="3">
      <formula>$A41="ГПМ"</formula>
    </cfRule>
  </conditionalFormatting>
  <conditionalFormatting sqref="A40:O40">
    <cfRule type="expression" dxfId="40" priority="2">
      <formula>$A40="ГПМ"</formula>
    </cfRule>
  </conditionalFormatting>
  <conditionalFormatting sqref="A39:O39">
    <cfRule type="expression" dxfId="39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6" tint="0.59999389629810485"/>
  </sheetPr>
  <dimension ref="A1:AD54"/>
  <sheetViews>
    <sheetView topLeftCell="B1" zoomScale="60" zoomScaleNormal="60" workbookViewId="0">
      <selection activeCell="N2" sqref="N2"/>
    </sheetView>
  </sheetViews>
  <sheetFormatPr defaultColWidth="9.140625" defaultRowHeight="15" x14ac:dyDescent="0.25"/>
  <cols>
    <col min="1" max="1" width="16.710937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123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112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148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149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9" t="s">
        <v>84</v>
      </c>
      <c r="C7" s="49"/>
      <c r="D7" s="49"/>
      <c r="E7" s="49"/>
      <c r="F7" s="20"/>
      <c r="G7" s="20"/>
      <c r="H7" s="20"/>
      <c r="I7" s="20"/>
      <c r="J7" s="20"/>
      <c r="K7" s="2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7" t="s">
        <v>125</v>
      </c>
      <c r="C9" s="23">
        <v>8330.6</v>
      </c>
      <c r="D9" s="24">
        <v>32.26</v>
      </c>
      <c r="E9" s="24">
        <v>131.69999999999999</v>
      </c>
      <c r="F9" s="23">
        <v>15694.2</v>
      </c>
      <c r="G9" s="24">
        <v>60.77</v>
      </c>
      <c r="H9" s="24">
        <v>120</v>
      </c>
      <c r="I9" s="24">
        <v>79.5</v>
      </c>
      <c r="J9" s="24">
        <v>295.5</v>
      </c>
      <c r="K9" s="23">
        <v>16.170000000000002</v>
      </c>
      <c r="L9" s="24">
        <v>460.11700000000002</v>
      </c>
      <c r="M9" s="25">
        <v>1.782</v>
      </c>
      <c r="N9" s="24">
        <v>725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7" t="s">
        <v>108</v>
      </c>
      <c r="C10" s="23">
        <v>8000.8</v>
      </c>
      <c r="D10" s="24">
        <v>30.98</v>
      </c>
      <c r="E10" s="24">
        <v>132.5</v>
      </c>
      <c r="F10" s="23">
        <v>15253.4</v>
      </c>
      <c r="G10" s="24">
        <v>59.06</v>
      </c>
      <c r="H10" s="24">
        <v>120</v>
      </c>
      <c r="I10" s="24">
        <v>77.599999999999994</v>
      </c>
      <c r="J10" s="24">
        <v>284.8</v>
      </c>
      <c r="K10" s="23">
        <v>15.14</v>
      </c>
      <c r="L10" s="24">
        <v>431.01499999999999</v>
      </c>
      <c r="M10" s="25">
        <v>1.669</v>
      </c>
      <c r="N10" s="24">
        <v>787.2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9" t="s">
        <v>126</v>
      </c>
      <c r="C11" s="23">
        <v>7827.9</v>
      </c>
      <c r="D11" s="24">
        <v>30.31</v>
      </c>
      <c r="E11" s="24">
        <v>133.1</v>
      </c>
      <c r="F11" s="23">
        <v>15085.1</v>
      </c>
      <c r="G11" s="24">
        <v>58.41</v>
      </c>
      <c r="H11" s="24">
        <v>121</v>
      </c>
      <c r="I11" s="24">
        <v>76.099999999999994</v>
      </c>
      <c r="J11" s="24">
        <v>276.5</v>
      </c>
      <c r="K11" s="23">
        <v>14.54</v>
      </c>
      <c r="L11" s="24">
        <v>413.76499999999999</v>
      </c>
      <c r="M11" s="25">
        <v>1.6020000000000001</v>
      </c>
      <c r="N11" s="24">
        <v>877.8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ГПМ</v>
      </c>
      <c r="B12" s="37" t="s">
        <v>5</v>
      </c>
      <c r="C12" s="23">
        <v>4685</v>
      </c>
      <c r="D12" s="24">
        <v>18.14</v>
      </c>
      <c r="E12" s="24">
        <v>134.30000000000001</v>
      </c>
      <c r="F12" s="23">
        <v>10406.4</v>
      </c>
      <c r="G12" s="24">
        <v>40.299999999999997</v>
      </c>
      <c r="H12" s="24">
        <v>120</v>
      </c>
      <c r="I12" s="24">
        <v>57.2</v>
      </c>
      <c r="J12" s="24">
        <v>180.4</v>
      </c>
      <c r="K12" s="23">
        <v>6.54</v>
      </c>
      <c r="L12" s="24">
        <v>186.21299999999999</v>
      </c>
      <c r="M12" s="25">
        <v>0.72099999999999997</v>
      </c>
      <c r="N12" s="24">
        <v>1045.3</v>
      </c>
      <c r="O12" s="24">
        <v>194642.9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ЕМГ</v>
      </c>
      <c r="B13" s="37" t="s">
        <v>11</v>
      </c>
      <c r="C13" s="23">
        <v>4510.3999999999996</v>
      </c>
      <c r="D13" s="24">
        <v>17.46</v>
      </c>
      <c r="E13" s="24">
        <v>129.6</v>
      </c>
      <c r="F13" s="23">
        <v>9800.1</v>
      </c>
      <c r="G13" s="24">
        <v>37.950000000000003</v>
      </c>
      <c r="H13" s="24">
        <v>122</v>
      </c>
      <c r="I13" s="24">
        <v>65.599999999999994</v>
      </c>
      <c r="J13" s="24">
        <v>211.4</v>
      </c>
      <c r="K13" s="23">
        <v>7.22</v>
      </c>
      <c r="L13" s="24">
        <v>205.518</v>
      </c>
      <c r="M13" s="25">
        <v>0.79600000000000004</v>
      </c>
      <c r="N13" s="24">
        <v>1228.8</v>
      </c>
      <c r="O13" s="24">
        <v>252550</v>
      </c>
      <c r="R13" s="45"/>
      <c r="U13" s="45"/>
      <c r="AD13" s="46"/>
    </row>
    <row r="14" spans="1:30" ht="17.25" customHeight="1" x14ac:dyDescent="0.25">
      <c r="A14" s="30" t="str">
        <f>VLOOKUP(B14,Холдинги!$A:$B,2,0)</f>
        <v>ЕМГ</v>
      </c>
      <c r="B14" s="37" t="s">
        <v>98</v>
      </c>
      <c r="C14" s="23">
        <v>4204.2</v>
      </c>
      <c r="D14" s="24">
        <v>16.28</v>
      </c>
      <c r="E14" s="24">
        <v>124.9</v>
      </c>
      <c r="F14" s="23">
        <v>9684</v>
      </c>
      <c r="G14" s="24">
        <v>37.5</v>
      </c>
      <c r="H14" s="24">
        <v>114</v>
      </c>
      <c r="I14" s="24">
        <v>54.6</v>
      </c>
      <c r="J14" s="24">
        <v>165.9</v>
      </c>
      <c r="K14" s="23">
        <v>5.6</v>
      </c>
      <c r="L14" s="24">
        <v>159.352</v>
      </c>
      <c r="M14" s="25">
        <v>0.61699999999999999</v>
      </c>
      <c r="N14" s="24">
        <v>1120.5999999999999</v>
      </c>
      <c r="O14" s="24">
        <v>178566.7</v>
      </c>
      <c r="R14" s="45"/>
      <c r="U14" s="45"/>
      <c r="AD14" s="46"/>
    </row>
    <row r="15" spans="1:30" ht="17.25" customHeight="1" x14ac:dyDescent="0.25">
      <c r="A15" s="30" t="str">
        <f>VLOOKUP(B15,Холдинги!$A:$B,2,0)</f>
        <v>РМГ</v>
      </c>
      <c r="B15" s="37" t="s">
        <v>31</v>
      </c>
      <c r="C15" s="23">
        <v>3837.9</v>
      </c>
      <c r="D15" s="24">
        <v>14.86</v>
      </c>
      <c r="E15" s="24">
        <v>130.19999999999999</v>
      </c>
      <c r="F15" s="23">
        <v>8683.9</v>
      </c>
      <c r="G15" s="24">
        <v>33.630000000000003</v>
      </c>
      <c r="H15" s="24">
        <v>119</v>
      </c>
      <c r="I15" s="24">
        <v>65.8</v>
      </c>
      <c r="J15" s="24">
        <v>203.4</v>
      </c>
      <c r="K15" s="23">
        <v>6.16</v>
      </c>
      <c r="L15" s="24">
        <v>175.255</v>
      </c>
      <c r="M15" s="25">
        <v>0.67900000000000005</v>
      </c>
      <c r="N15" s="24">
        <v>983.8</v>
      </c>
      <c r="O15" s="24">
        <v>172416.7</v>
      </c>
      <c r="R15" s="45"/>
      <c r="U15" s="45"/>
      <c r="AC15" s="45"/>
      <c r="AD15" s="46"/>
    </row>
    <row r="16" spans="1:30" ht="17.25" customHeight="1" x14ac:dyDescent="0.25">
      <c r="A16" s="30" t="str">
        <f>VLOOKUP(B16,Холдинги!$A:$B,2,0)</f>
        <v>ЕМГ</v>
      </c>
      <c r="B16" s="37" t="s">
        <v>29</v>
      </c>
      <c r="C16" s="23">
        <v>3827.2</v>
      </c>
      <c r="D16" s="24">
        <v>14.82</v>
      </c>
      <c r="E16" s="24">
        <v>135</v>
      </c>
      <c r="F16" s="23">
        <v>8558.9</v>
      </c>
      <c r="G16" s="24">
        <v>33.14</v>
      </c>
      <c r="H16" s="24">
        <v>122</v>
      </c>
      <c r="I16" s="24">
        <v>65.599999999999994</v>
      </c>
      <c r="J16" s="24">
        <v>205.2</v>
      </c>
      <c r="K16" s="23">
        <v>6.12</v>
      </c>
      <c r="L16" s="24">
        <v>174.23500000000001</v>
      </c>
      <c r="M16" s="25">
        <v>0.67500000000000004</v>
      </c>
      <c r="N16" s="24">
        <v>845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7" t="s">
        <v>20</v>
      </c>
      <c r="C17" s="23">
        <v>3053.9</v>
      </c>
      <c r="D17" s="24">
        <v>11.83</v>
      </c>
      <c r="E17" s="24">
        <v>124.9</v>
      </c>
      <c r="F17" s="23">
        <v>7425.8</v>
      </c>
      <c r="G17" s="24">
        <v>28.75</v>
      </c>
      <c r="H17" s="24">
        <v>115</v>
      </c>
      <c r="I17" s="24">
        <v>63.1</v>
      </c>
      <c r="J17" s="24">
        <v>181.6</v>
      </c>
      <c r="K17" s="23">
        <v>4.7</v>
      </c>
      <c r="L17" s="24">
        <v>133.745</v>
      </c>
      <c r="M17" s="25">
        <v>0.51800000000000002</v>
      </c>
      <c r="N17" s="24">
        <v>949.9</v>
      </c>
      <c r="O17" s="24">
        <v>127041.7</v>
      </c>
      <c r="R17" s="45"/>
      <c r="U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7" t="s">
        <v>25</v>
      </c>
      <c r="C18" s="23">
        <v>2694.4</v>
      </c>
      <c r="D18" s="24">
        <v>10.43</v>
      </c>
      <c r="E18" s="24">
        <v>122.1</v>
      </c>
      <c r="F18" s="23">
        <v>6262.9</v>
      </c>
      <c r="G18" s="24">
        <v>24.25</v>
      </c>
      <c r="H18" s="24">
        <v>111</v>
      </c>
      <c r="I18" s="24">
        <v>68.7</v>
      </c>
      <c r="J18" s="24">
        <v>206.8</v>
      </c>
      <c r="K18" s="23">
        <v>4.5199999999999996</v>
      </c>
      <c r="L18" s="24">
        <v>128.517</v>
      </c>
      <c r="M18" s="25">
        <v>0.498</v>
      </c>
      <c r="N18" s="24">
        <v>1024.0999999999999</v>
      </c>
      <c r="O18" s="24">
        <v>131608.70000000001</v>
      </c>
      <c r="R18" s="45"/>
      <c r="U18" s="45"/>
      <c r="AD18" s="46"/>
    </row>
    <row r="19" spans="1:30" ht="17.25" customHeight="1" x14ac:dyDescent="0.25">
      <c r="A19" s="30" t="str">
        <f>VLOOKUP(B19,Холдинги!$A:$B,2,0)</f>
        <v>ГПМ</v>
      </c>
      <c r="B19" s="37" t="s">
        <v>35</v>
      </c>
      <c r="C19" s="23">
        <v>2301.1</v>
      </c>
      <c r="D19" s="24">
        <v>8.91</v>
      </c>
      <c r="E19" s="24">
        <v>127.9</v>
      </c>
      <c r="F19" s="23">
        <v>5869</v>
      </c>
      <c r="G19" s="24">
        <v>22.73</v>
      </c>
      <c r="H19" s="24">
        <v>121</v>
      </c>
      <c r="I19" s="24">
        <v>51</v>
      </c>
      <c r="J19" s="24">
        <v>139.9</v>
      </c>
      <c r="K19" s="23">
        <v>2.86</v>
      </c>
      <c r="L19" s="24">
        <v>81.451999999999998</v>
      </c>
      <c r="M19" s="25">
        <v>0.315</v>
      </c>
      <c r="N19" s="24">
        <v>1030.4000000000001</v>
      </c>
      <c r="O19" s="24">
        <v>83928.6</v>
      </c>
      <c r="R19" s="45"/>
      <c r="U19" s="45"/>
      <c r="AD19" s="46"/>
    </row>
    <row r="20" spans="1:30" x14ac:dyDescent="0.25">
      <c r="A20" s="30" t="str">
        <f>VLOOKUP(B20,Холдинги!$A:$B,2,0)</f>
        <v>ГПМ</v>
      </c>
      <c r="B20" s="37" t="s">
        <v>27</v>
      </c>
      <c r="C20" s="23">
        <v>2317.1</v>
      </c>
      <c r="D20" s="24">
        <v>8.9700000000000006</v>
      </c>
      <c r="E20" s="24">
        <v>132.5</v>
      </c>
      <c r="F20" s="23">
        <v>5675.1</v>
      </c>
      <c r="G20" s="24">
        <v>21.97</v>
      </c>
      <c r="H20" s="24">
        <v>130</v>
      </c>
      <c r="I20" s="24">
        <v>52.7</v>
      </c>
      <c r="J20" s="24">
        <v>150.6</v>
      </c>
      <c r="K20" s="23">
        <v>2.98</v>
      </c>
      <c r="L20" s="24">
        <v>84.786000000000001</v>
      </c>
      <c r="M20" s="25">
        <v>0.32800000000000001</v>
      </c>
      <c r="N20" s="24">
        <v>1235.0999999999999</v>
      </c>
      <c r="O20" s="24">
        <v>104720.2</v>
      </c>
      <c r="R20" s="45"/>
      <c r="U20" s="45"/>
      <c r="AD20" s="46"/>
    </row>
    <row r="21" spans="1:30" x14ac:dyDescent="0.25">
      <c r="A21" s="30" t="str">
        <f>VLOOKUP(B21,Холдинги!$A:$B,2,0)</f>
        <v>ВГТРК</v>
      </c>
      <c r="B21" s="37" t="s">
        <v>7</v>
      </c>
      <c r="C21" s="23">
        <v>2924.1</v>
      </c>
      <c r="D21" s="24">
        <v>11.32</v>
      </c>
      <c r="E21" s="24">
        <v>128.1</v>
      </c>
      <c r="F21" s="23">
        <v>5417.6</v>
      </c>
      <c r="G21" s="24">
        <v>20.98</v>
      </c>
      <c r="H21" s="24">
        <v>120</v>
      </c>
      <c r="I21" s="24">
        <v>85.5</v>
      </c>
      <c r="J21" s="24">
        <v>323.2</v>
      </c>
      <c r="K21" s="23">
        <v>6.1</v>
      </c>
      <c r="L21" s="24">
        <v>173.70099999999999</v>
      </c>
      <c r="M21" s="25">
        <v>0.67300000000000004</v>
      </c>
      <c r="N21" s="24">
        <v>318.2</v>
      </c>
      <c r="O21" s="24">
        <v>55265.599999999999</v>
      </c>
      <c r="R21" s="45"/>
      <c r="U21" s="45"/>
      <c r="AD21" s="46"/>
    </row>
    <row r="22" spans="1:30" x14ac:dyDescent="0.25">
      <c r="A22" s="30" t="str">
        <f>VLOOKUP(B22,Холдинги!$A:$B,2,0)</f>
        <v>ММХ</v>
      </c>
      <c r="B22" s="37" t="s">
        <v>19</v>
      </c>
      <c r="C22" s="23">
        <v>1969.4</v>
      </c>
      <c r="D22" s="24">
        <v>7.63</v>
      </c>
      <c r="E22" s="24">
        <v>143</v>
      </c>
      <c r="F22" s="23">
        <v>4879.6000000000004</v>
      </c>
      <c r="G22" s="24">
        <v>18.89</v>
      </c>
      <c r="H22" s="24">
        <v>131</v>
      </c>
      <c r="I22" s="24">
        <v>67.5</v>
      </c>
      <c r="J22" s="24">
        <v>190.6</v>
      </c>
      <c r="K22" s="23">
        <v>3.24</v>
      </c>
      <c r="L22" s="24">
        <v>92.278000000000006</v>
      </c>
      <c r="M22" s="25">
        <v>0.35699999999999998</v>
      </c>
      <c r="N22" s="24">
        <v>795.5</v>
      </c>
      <c r="O22" s="24">
        <v>73408.3</v>
      </c>
      <c r="R22" s="45"/>
      <c r="U22" s="45"/>
      <c r="AD22" s="46"/>
    </row>
    <row r="23" spans="1:30" x14ac:dyDescent="0.25">
      <c r="A23" s="30" t="str">
        <f>VLOOKUP(B23,Холдинги!$A:$B,2,0)</f>
        <v>РМГ</v>
      </c>
      <c r="B23" s="37" t="s">
        <v>44</v>
      </c>
      <c r="C23" s="23">
        <v>1742.7</v>
      </c>
      <c r="D23" s="24">
        <v>6.75</v>
      </c>
      <c r="E23" s="24">
        <v>127.3</v>
      </c>
      <c r="F23" s="23">
        <v>4784.8999999999996</v>
      </c>
      <c r="G23" s="24">
        <v>18.53</v>
      </c>
      <c r="H23" s="24">
        <v>124</v>
      </c>
      <c r="I23" s="24">
        <v>44.6</v>
      </c>
      <c r="J23" s="24">
        <v>113.7</v>
      </c>
      <c r="K23" s="23">
        <v>1.9</v>
      </c>
      <c r="L23" s="24">
        <v>53.948999999999998</v>
      </c>
      <c r="M23" s="25">
        <v>0.20899999999999999</v>
      </c>
      <c r="N23" s="24">
        <v>642.6</v>
      </c>
      <c r="O23" s="24">
        <v>34666.699999999997</v>
      </c>
      <c r="R23" s="45"/>
      <c r="U23" s="45"/>
      <c r="AD23" s="46"/>
    </row>
    <row r="24" spans="1:30" x14ac:dyDescent="0.25">
      <c r="A24" s="30" t="str">
        <f>VLOOKUP(B24,Холдинги!$A:$B,2,0)</f>
        <v>ВГТРК</v>
      </c>
      <c r="B24" s="37" t="s">
        <v>17</v>
      </c>
      <c r="C24" s="23">
        <v>1862.3</v>
      </c>
      <c r="D24" s="24">
        <v>7.21</v>
      </c>
      <c r="E24" s="24">
        <v>109.4</v>
      </c>
      <c r="F24" s="23">
        <v>4586.1000000000004</v>
      </c>
      <c r="G24" s="24">
        <v>17.760000000000002</v>
      </c>
      <c r="H24" s="24">
        <v>106</v>
      </c>
      <c r="I24" s="24">
        <v>54</v>
      </c>
      <c r="J24" s="24">
        <v>153.6</v>
      </c>
      <c r="K24" s="23">
        <v>2.46</v>
      </c>
      <c r="L24" s="24">
        <v>69.876999999999995</v>
      </c>
      <c r="M24" s="25">
        <v>0.27100000000000002</v>
      </c>
      <c r="N24" s="24">
        <v>824.7</v>
      </c>
      <c r="O24" s="24">
        <v>57627.1</v>
      </c>
      <c r="R24" s="45"/>
      <c r="U24" s="45"/>
      <c r="AD24" s="46"/>
    </row>
    <row r="25" spans="1:30" x14ac:dyDescent="0.25">
      <c r="A25" s="30" t="str">
        <f>VLOOKUP(B25,Холдинги!$A:$B,2,0)</f>
        <v>Крутой Медиа</v>
      </c>
      <c r="B25" s="37" t="s">
        <v>15</v>
      </c>
      <c r="C25" s="23">
        <v>1821.5</v>
      </c>
      <c r="D25" s="24">
        <v>7.05</v>
      </c>
      <c r="E25" s="24">
        <v>135.9</v>
      </c>
      <c r="F25" s="23">
        <v>4563.8999999999996</v>
      </c>
      <c r="G25" s="24">
        <v>17.670000000000002</v>
      </c>
      <c r="H25" s="24">
        <v>126</v>
      </c>
      <c r="I25" s="24">
        <v>49.1</v>
      </c>
      <c r="J25" s="24">
        <v>137.1</v>
      </c>
      <c r="K25" s="23">
        <v>2.1800000000000002</v>
      </c>
      <c r="L25" s="24">
        <v>62.07</v>
      </c>
      <c r="M25" s="25">
        <v>0.24</v>
      </c>
      <c r="N25" s="24">
        <v>1199.5999999999999</v>
      </c>
      <c r="O25" s="24">
        <v>74458.3</v>
      </c>
      <c r="R25" s="45"/>
      <c r="U25" s="45"/>
      <c r="AD25" s="46"/>
    </row>
    <row r="26" spans="1:30" x14ac:dyDescent="0.25">
      <c r="A26" s="30" t="str">
        <f>VLOOKUP(B26,Холдинги!$A:$B,2,0)</f>
        <v>РМГ</v>
      </c>
      <c r="B26" s="37" t="s">
        <v>8</v>
      </c>
      <c r="C26" s="23">
        <v>1645.8</v>
      </c>
      <c r="D26" s="24">
        <v>6.37</v>
      </c>
      <c r="E26" s="24">
        <v>145.6</v>
      </c>
      <c r="F26" s="23">
        <v>4047.6</v>
      </c>
      <c r="G26" s="24">
        <v>15.67</v>
      </c>
      <c r="H26" s="24">
        <v>138</v>
      </c>
      <c r="I26" s="24">
        <v>67.099999999999994</v>
      </c>
      <c r="J26" s="24">
        <v>191.1</v>
      </c>
      <c r="K26" s="23">
        <v>2.7</v>
      </c>
      <c r="L26" s="24">
        <v>76.727000000000004</v>
      </c>
      <c r="M26" s="25">
        <v>0.29699999999999999</v>
      </c>
      <c r="N26" s="24">
        <v>580.5</v>
      </c>
      <c r="O26" s="24">
        <v>44541.7</v>
      </c>
      <c r="R26" s="45"/>
      <c r="U26" s="45"/>
      <c r="AD26" s="46"/>
    </row>
    <row r="27" spans="1:30" x14ac:dyDescent="0.25">
      <c r="A27" s="30" t="str">
        <f>VLOOKUP(B27,Холдинги!$A:$B,2,0)</f>
        <v>ГПМ</v>
      </c>
      <c r="B27" s="37" t="s">
        <v>12</v>
      </c>
      <c r="C27" s="23">
        <v>1473.4</v>
      </c>
      <c r="D27" s="24">
        <v>5.71</v>
      </c>
      <c r="E27" s="24">
        <v>138.4</v>
      </c>
      <c r="F27" s="23">
        <v>3908.4</v>
      </c>
      <c r="G27" s="24">
        <v>15.13</v>
      </c>
      <c r="H27" s="24">
        <v>131</v>
      </c>
      <c r="I27" s="24">
        <v>59.9</v>
      </c>
      <c r="J27" s="24">
        <v>158.1</v>
      </c>
      <c r="K27" s="23">
        <v>2.15</v>
      </c>
      <c r="L27" s="24">
        <v>61.314</v>
      </c>
      <c r="M27" s="25">
        <v>0.23699999999999999</v>
      </c>
      <c r="N27" s="24">
        <v>991</v>
      </c>
      <c r="O27" s="24">
        <v>60761.9</v>
      </c>
      <c r="R27" s="45"/>
      <c r="U27" s="45"/>
      <c r="AD27" s="46"/>
    </row>
    <row r="28" spans="1:30" x14ac:dyDescent="0.25">
      <c r="A28" s="30" t="str">
        <f>VLOOKUP(B28,Холдинги!$A:$B,2,0)</f>
        <v>ЕМГ</v>
      </c>
      <c r="B28" s="37" t="s">
        <v>36</v>
      </c>
      <c r="C28" s="23">
        <v>1552.9</v>
      </c>
      <c r="D28" s="24">
        <v>6.01</v>
      </c>
      <c r="E28" s="24">
        <v>139.1</v>
      </c>
      <c r="F28" s="23">
        <v>3759</v>
      </c>
      <c r="G28" s="24">
        <v>14.56</v>
      </c>
      <c r="H28" s="24">
        <v>129</v>
      </c>
      <c r="I28" s="24">
        <v>64.5</v>
      </c>
      <c r="J28" s="24">
        <v>186.6</v>
      </c>
      <c r="K28" s="23">
        <v>2.44</v>
      </c>
      <c r="L28" s="24">
        <v>69.578999999999994</v>
      </c>
      <c r="M28" s="25">
        <v>0.26900000000000002</v>
      </c>
      <c r="N28" s="24">
        <v>758.6</v>
      </c>
      <c r="O28" s="24">
        <v>52781</v>
      </c>
      <c r="R28" s="45"/>
      <c r="U28" s="45"/>
      <c r="AD28" s="46"/>
    </row>
    <row r="29" spans="1:30" x14ac:dyDescent="0.25">
      <c r="A29" s="30" t="str">
        <f>VLOOKUP(B29,Холдинги!$A:$B,2,0)</f>
        <v>РМГ</v>
      </c>
      <c r="B29" s="37" t="s">
        <v>22</v>
      </c>
      <c r="C29" s="23">
        <v>1450.8</v>
      </c>
      <c r="D29" s="24">
        <v>5.62</v>
      </c>
      <c r="E29" s="24">
        <v>138.19999999999999</v>
      </c>
      <c r="F29" s="23">
        <v>3565.6</v>
      </c>
      <c r="G29" s="24">
        <v>13.81</v>
      </c>
      <c r="H29" s="24">
        <v>136</v>
      </c>
      <c r="I29" s="24">
        <v>71</v>
      </c>
      <c r="J29" s="24">
        <v>202.3</v>
      </c>
      <c r="K29" s="23">
        <v>2.5099999999999998</v>
      </c>
      <c r="L29" s="24">
        <v>71.572999999999993</v>
      </c>
      <c r="M29" s="25">
        <v>0.27700000000000002</v>
      </c>
      <c r="N29" s="24">
        <v>769</v>
      </c>
      <c r="O29" s="24">
        <v>55041.7</v>
      </c>
      <c r="R29" s="45"/>
      <c r="U29" s="45"/>
      <c r="AD29" s="46"/>
    </row>
    <row r="30" spans="1:30" x14ac:dyDescent="0.25">
      <c r="A30" s="30" t="str">
        <f>VLOOKUP(B30,Холдинги!$A:$B,2,0)</f>
        <v>ВГТРК</v>
      </c>
      <c r="B30" s="37" t="s">
        <v>24</v>
      </c>
      <c r="C30" s="23">
        <v>1392.9</v>
      </c>
      <c r="D30" s="24">
        <v>5.39</v>
      </c>
      <c r="E30" s="24">
        <v>87.9</v>
      </c>
      <c r="F30" s="23">
        <v>3292.3</v>
      </c>
      <c r="G30" s="24">
        <v>12.75</v>
      </c>
      <c r="H30" s="24">
        <v>95</v>
      </c>
      <c r="I30" s="24">
        <v>59.4</v>
      </c>
      <c r="J30" s="24">
        <v>176.1</v>
      </c>
      <c r="K30" s="23">
        <v>2.02</v>
      </c>
      <c r="L30" s="24">
        <v>57.503</v>
      </c>
      <c r="M30" s="25">
        <v>0.223</v>
      </c>
      <c r="N30" s="24">
        <v>1231.3</v>
      </c>
      <c r="O30" s="24">
        <v>70802.8</v>
      </c>
      <c r="R30" s="45"/>
      <c r="U30" s="45"/>
      <c r="AD30" s="46"/>
    </row>
    <row r="31" spans="1:30" x14ac:dyDescent="0.25">
      <c r="A31" s="30" t="str">
        <f>VLOOKUP(B31,Холдинги!$A:$B,2,0)</f>
        <v>Другие</v>
      </c>
      <c r="B31" s="37" t="s">
        <v>68</v>
      </c>
      <c r="C31" s="23">
        <v>1375.1</v>
      </c>
      <c r="D31" s="24">
        <v>5.32</v>
      </c>
      <c r="E31" s="24">
        <v>127.4</v>
      </c>
      <c r="F31" s="23">
        <v>3259.6</v>
      </c>
      <c r="G31" s="24">
        <v>12.62</v>
      </c>
      <c r="H31" s="24">
        <v>125</v>
      </c>
      <c r="I31" s="24">
        <v>79.900000000000006</v>
      </c>
      <c r="J31" s="24">
        <v>235.8</v>
      </c>
      <c r="K31" s="23">
        <v>2.68</v>
      </c>
      <c r="L31" s="24">
        <v>76.254999999999995</v>
      </c>
      <c r="M31" s="25">
        <v>0.29499999999999998</v>
      </c>
      <c r="N31" s="24">
        <v>336</v>
      </c>
      <c r="O31" s="24">
        <v>25622</v>
      </c>
      <c r="R31" s="45"/>
      <c r="U31" s="45"/>
      <c r="AD31" s="46"/>
    </row>
    <row r="32" spans="1:30" x14ac:dyDescent="0.25">
      <c r="A32" s="30" t="str">
        <f>VLOOKUP(B32,Холдинги!$A:$B,2,0)</f>
        <v>ЕМГ</v>
      </c>
      <c r="B32" s="37" t="s">
        <v>43</v>
      </c>
      <c r="C32" s="23">
        <v>1328.9</v>
      </c>
      <c r="D32" s="24">
        <v>5.15</v>
      </c>
      <c r="E32" s="24">
        <v>131.1</v>
      </c>
      <c r="F32" s="23">
        <v>2972.1</v>
      </c>
      <c r="G32" s="24">
        <v>11.51</v>
      </c>
      <c r="H32" s="24">
        <v>121</v>
      </c>
      <c r="I32" s="24">
        <v>76.900000000000006</v>
      </c>
      <c r="J32" s="24">
        <v>240.6</v>
      </c>
      <c r="K32" s="23">
        <v>2.4900000000000002</v>
      </c>
      <c r="L32" s="24">
        <v>70.941999999999993</v>
      </c>
      <c r="M32" s="25">
        <v>0.27500000000000002</v>
      </c>
      <c r="N32" s="24">
        <v>783.8</v>
      </c>
      <c r="O32" s="24">
        <v>55603.6</v>
      </c>
      <c r="R32" s="45"/>
      <c r="U32" s="45"/>
      <c r="AC32" s="45"/>
      <c r="AD32" s="46"/>
    </row>
    <row r="33" spans="1:30" x14ac:dyDescent="0.25">
      <c r="A33" s="30" t="str">
        <f>VLOOKUP(B33,Холдинги!$A:$B,2,0)</f>
        <v>Ру медиа</v>
      </c>
      <c r="B33" s="37" t="s">
        <v>6</v>
      </c>
      <c r="C33" s="23">
        <v>1337.7</v>
      </c>
      <c r="D33" s="24">
        <v>5.18</v>
      </c>
      <c r="E33" s="24">
        <v>152.69999999999999</v>
      </c>
      <c r="F33" s="23">
        <v>2863.8</v>
      </c>
      <c r="G33" s="24">
        <v>11.09</v>
      </c>
      <c r="H33" s="24">
        <v>140</v>
      </c>
      <c r="I33" s="24">
        <v>61.5</v>
      </c>
      <c r="J33" s="24">
        <v>201</v>
      </c>
      <c r="K33" s="23">
        <v>2.0099999999999998</v>
      </c>
      <c r="L33" s="24">
        <v>57.112000000000002</v>
      </c>
      <c r="M33" s="25">
        <v>0.221</v>
      </c>
      <c r="N33" s="24">
        <v>976.8</v>
      </c>
      <c r="O33" s="24">
        <v>55789.3</v>
      </c>
      <c r="R33" s="45"/>
      <c r="U33" s="45"/>
      <c r="AD33" s="46"/>
    </row>
    <row r="34" spans="1:30" x14ac:dyDescent="0.25">
      <c r="A34" s="30" t="str">
        <f>VLOOKUP(B34,Холдинги!$A:$B,2,0)</f>
        <v>РМГ</v>
      </c>
      <c r="B34" s="37" t="s">
        <v>16</v>
      </c>
      <c r="C34" s="23">
        <v>1050.5</v>
      </c>
      <c r="D34" s="24">
        <v>4.07</v>
      </c>
      <c r="E34" s="24">
        <v>138.9</v>
      </c>
      <c r="F34" s="23">
        <v>2841.4</v>
      </c>
      <c r="G34" s="24">
        <v>11</v>
      </c>
      <c r="H34" s="24">
        <v>136</v>
      </c>
      <c r="I34" s="24">
        <v>66.7</v>
      </c>
      <c r="J34" s="24">
        <v>172.6</v>
      </c>
      <c r="K34" s="23">
        <v>1.71</v>
      </c>
      <c r="L34" s="24">
        <v>48.643999999999998</v>
      </c>
      <c r="M34" s="25">
        <v>0.188</v>
      </c>
      <c r="N34" s="24">
        <v>845.4</v>
      </c>
      <c r="O34" s="24">
        <v>41125</v>
      </c>
      <c r="R34" s="45"/>
      <c r="U34" s="45"/>
      <c r="AC34" s="45"/>
      <c r="AD34" s="46"/>
    </row>
    <row r="35" spans="1:30" x14ac:dyDescent="0.25">
      <c r="A35" s="30" t="str">
        <f>VLOOKUP(B35,Холдинги!$A:$B,2,0)</f>
        <v>ГПМ</v>
      </c>
      <c r="B35" s="37" t="s">
        <v>9</v>
      </c>
      <c r="C35" s="23">
        <v>816.6</v>
      </c>
      <c r="D35" s="24">
        <v>3.16</v>
      </c>
      <c r="E35" s="24">
        <v>113.4</v>
      </c>
      <c r="F35" s="23">
        <v>2276.5</v>
      </c>
      <c r="G35" s="24">
        <v>8.81</v>
      </c>
      <c r="H35" s="24">
        <v>118</v>
      </c>
      <c r="I35" s="24">
        <v>51.3</v>
      </c>
      <c r="J35" s="24">
        <v>128.9</v>
      </c>
      <c r="K35" s="23">
        <v>1.02</v>
      </c>
      <c r="L35" s="24">
        <v>29.102</v>
      </c>
      <c r="M35" s="25">
        <v>0.113</v>
      </c>
      <c r="N35" s="24">
        <v>1239.9000000000001</v>
      </c>
      <c r="O35" s="24">
        <v>36083.300000000003</v>
      </c>
      <c r="R35" s="45"/>
      <c r="U35" s="45"/>
      <c r="AC35" s="45"/>
      <c r="AD35" s="46"/>
    </row>
    <row r="36" spans="1:30" x14ac:dyDescent="0.25">
      <c r="A36" s="30" t="str">
        <f>VLOOKUP(B36,Холдинги!$A:$B,2,0)</f>
        <v>ММХ</v>
      </c>
      <c r="B36" s="37" t="s">
        <v>32</v>
      </c>
      <c r="C36" s="23">
        <v>794.6</v>
      </c>
      <c r="D36" s="24">
        <v>3.08</v>
      </c>
      <c r="E36" s="24">
        <v>128.6</v>
      </c>
      <c r="F36" s="23">
        <v>2189.3000000000002</v>
      </c>
      <c r="G36" s="24">
        <v>8.48</v>
      </c>
      <c r="H36" s="24">
        <v>120</v>
      </c>
      <c r="I36" s="24">
        <v>58.4</v>
      </c>
      <c r="J36" s="24">
        <v>148.4</v>
      </c>
      <c r="K36" s="23">
        <v>1.1299999999999999</v>
      </c>
      <c r="L36" s="24">
        <v>32.241999999999997</v>
      </c>
      <c r="M36" s="25">
        <v>0.125</v>
      </c>
      <c r="N36" s="24">
        <v>771.2</v>
      </c>
      <c r="O36" s="24">
        <v>24865.7</v>
      </c>
      <c r="R36" s="45"/>
      <c r="U36" s="45"/>
      <c r="AD36" s="46"/>
    </row>
    <row r="37" spans="1:30" x14ac:dyDescent="0.25">
      <c r="A37" s="30" t="e">
        <f>VLOOKUP(B37,Холдинги!$A:$B,2,0)</f>
        <v>#N/A</v>
      </c>
      <c r="B37" s="37" t="s">
        <v>110</v>
      </c>
      <c r="C37" s="23">
        <v>1008.4</v>
      </c>
      <c r="D37" s="24">
        <v>3.9</v>
      </c>
      <c r="E37" s="24">
        <v>114.4</v>
      </c>
      <c r="F37" s="23">
        <v>2137</v>
      </c>
      <c r="G37" s="24">
        <v>8.27</v>
      </c>
      <c r="H37" s="24">
        <v>107</v>
      </c>
      <c r="I37" s="24">
        <v>59.1</v>
      </c>
      <c r="J37" s="24">
        <v>195.4</v>
      </c>
      <c r="K37" s="23">
        <v>1.46</v>
      </c>
      <c r="L37" s="24">
        <v>41.418999999999997</v>
      </c>
      <c r="M37" s="25">
        <v>0.16</v>
      </c>
      <c r="N37" s="24">
        <v>341.8</v>
      </c>
      <c r="O37" s="24">
        <v>14158.3</v>
      </c>
      <c r="R37" s="45"/>
      <c r="U37" s="45"/>
      <c r="AC37" s="45"/>
      <c r="AD37" s="46"/>
    </row>
    <row r="38" spans="1:30" x14ac:dyDescent="0.25">
      <c r="A38" s="30" t="str">
        <f>VLOOKUP(B38,Холдинги!$A:$B,2,0)</f>
        <v>Другие</v>
      </c>
      <c r="B38" s="37" t="s">
        <v>42</v>
      </c>
      <c r="C38" s="23">
        <v>763.1</v>
      </c>
      <c r="D38" s="24">
        <v>2.95</v>
      </c>
      <c r="E38" s="24">
        <v>103.8</v>
      </c>
      <c r="F38" s="23">
        <v>2039.1</v>
      </c>
      <c r="G38" s="24">
        <v>7.9</v>
      </c>
      <c r="H38" s="24">
        <v>109</v>
      </c>
      <c r="I38" s="24">
        <v>49.9</v>
      </c>
      <c r="J38" s="24">
        <v>130.69999999999999</v>
      </c>
      <c r="K38" s="23">
        <v>0.93</v>
      </c>
      <c r="L38" s="24">
        <v>26.44</v>
      </c>
      <c r="M38" s="25">
        <v>0.10199999999999999</v>
      </c>
      <c r="N38" s="24">
        <v>1571.2</v>
      </c>
      <c r="O38" s="24">
        <v>41541.699999999997</v>
      </c>
      <c r="U38" s="45"/>
      <c r="AC38" s="45"/>
      <c r="AD38" s="46"/>
    </row>
    <row r="39" spans="1:30" x14ac:dyDescent="0.25">
      <c r="A39" s="30"/>
      <c r="B39" s="37" t="s">
        <v>127</v>
      </c>
      <c r="C39" s="23">
        <v>594.6</v>
      </c>
      <c r="D39" s="24">
        <v>2.2999999999999998</v>
      </c>
      <c r="E39" s="24">
        <v>108</v>
      </c>
      <c r="F39" s="23">
        <v>1448.5</v>
      </c>
      <c r="G39" s="24">
        <v>5.61</v>
      </c>
      <c r="H39" s="24">
        <v>107</v>
      </c>
      <c r="I39" s="24">
        <v>49.1</v>
      </c>
      <c r="J39" s="24">
        <v>141.1</v>
      </c>
      <c r="K39" s="23">
        <v>0.71</v>
      </c>
      <c r="L39" s="24">
        <v>20.277999999999999</v>
      </c>
      <c r="M39" s="25">
        <v>7.9000000000000001E-2</v>
      </c>
      <c r="N39" s="24">
        <v>3777</v>
      </c>
      <c r="O39" s="24">
        <v>76591.7</v>
      </c>
      <c r="U39" s="45"/>
      <c r="AC39" s="45"/>
      <c r="AD39" s="46"/>
    </row>
    <row r="40" spans="1:30" x14ac:dyDescent="0.25">
      <c r="A40" s="30"/>
      <c r="B40" s="37" t="s">
        <v>69</v>
      </c>
      <c r="C40" s="23">
        <v>507.1</v>
      </c>
      <c r="D40" s="24">
        <v>1.96</v>
      </c>
      <c r="E40" s="24">
        <v>111.3</v>
      </c>
      <c r="F40" s="23">
        <v>1383.3</v>
      </c>
      <c r="G40" s="24">
        <v>5.36</v>
      </c>
      <c r="H40" s="24">
        <v>108</v>
      </c>
      <c r="I40" s="24">
        <v>49</v>
      </c>
      <c r="J40" s="24">
        <v>125.7</v>
      </c>
      <c r="K40" s="23">
        <v>0.61</v>
      </c>
      <c r="L40" s="24">
        <v>17.25</v>
      </c>
      <c r="M40" s="25">
        <v>6.7000000000000004E-2</v>
      </c>
      <c r="N40" s="24">
        <v>192</v>
      </c>
      <c r="O40" s="24">
        <v>3312.5</v>
      </c>
      <c r="U40" s="45"/>
      <c r="AC40" s="45"/>
      <c r="AD40" s="46"/>
    </row>
    <row r="41" spans="1:30" x14ac:dyDescent="0.25">
      <c r="A41" s="30"/>
      <c r="B41" s="37" t="s">
        <v>109</v>
      </c>
      <c r="C41" s="23">
        <v>333.7</v>
      </c>
      <c r="D41" s="24">
        <v>1.29</v>
      </c>
      <c r="E41" s="24">
        <v>99</v>
      </c>
      <c r="F41" s="23">
        <v>909.9</v>
      </c>
      <c r="G41" s="24">
        <v>3.52</v>
      </c>
      <c r="H41" s="24">
        <v>97</v>
      </c>
      <c r="I41" s="24">
        <v>48.4</v>
      </c>
      <c r="J41" s="24">
        <v>124.2</v>
      </c>
      <c r="K41" s="23">
        <v>0.39</v>
      </c>
      <c r="L41" s="24">
        <v>11.21</v>
      </c>
      <c r="M41" s="25">
        <v>4.2999999999999997E-2</v>
      </c>
      <c r="N41" s="24">
        <v>2615.5</v>
      </c>
      <c r="O41" s="24">
        <v>29320.2</v>
      </c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R42" s="45"/>
      <c r="U42" s="45"/>
      <c r="AD42" s="46"/>
    </row>
    <row r="43" spans="1:30" x14ac:dyDescent="0.25">
      <c r="A43" s="2"/>
      <c r="C43" s="4"/>
      <c r="D43" s="5"/>
      <c r="E43" s="5"/>
      <c r="F43" s="4"/>
      <c r="G43" s="5"/>
      <c r="H43" s="5"/>
      <c r="I43" s="5"/>
      <c r="J43" s="5"/>
      <c r="K43" s="5"/>
    </row>
    <row r="44" spans="1:30" x14ac:dyDescent="0.25">
      <c r="A44" s="2"/>
      <c r="C44" s="4"/>
      <c r="D44" s="5"/>
      <c r="E44" s="5"/>
      <c r="F44" s="4"/>
      <c r="G44" s="5"/>
      <c r="H44" s="5"/>
      <c r="I44" s="5"/>
      <c r="J44" s="5"/>
      <c r="K44" s="5"/>
    </row>
    <row r="45" spans="1:30" x14ac:dyDescent="0.25">
      <c r="A45" s="2"/>
      <c r="B45" s="18" t="s">
        <v>87</v>
      </c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B46" s="18" t="s">
        <v>88</v>
      </c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89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90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92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86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9" t="s">
        <v>91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9" t="s">
        <v>94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93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C54" s="4"/>
      <c r="D54" s="5"/>
      <c r="E54" s="5"/>
      <c r="F54" s="4"/>
      <c r="G54" s="5"/>
      <c r="H54" s="5"/>
      <c r="I54" s="5"/>
      <c r="J54" s="5"/>
      <c r="K54" s="5"/>
    </row>
  </sheetData>
  <autoFilter ref="A8:O8" xr:uid="{00000000-0009-0000-0000-000011000000}">
    <sortState xmlns:xlrd2="http://schemas.microsoft.com/office/spreadsheetml/2017/richdata2" ref="A9:O40">
      <sortCondition descending="1" ref="F8"/>
    </sortState>
  </autoFilter>
  <mergeCells count="1">
    <mergeCell ref="B7:E7"/>
  </mergeCells>
  <conditionalFormatting sqref="A9:B20 C10:O20 A21:O38">
    <cfRule type="expression" dxfId="38" priority="16">
      <formula>$A9="ГПМ"</formula>
    </cfRule>
  </conditionalFormatting>
  <conditionalFormatting sqref="C9:O9">
    <cfRule type="expression" dxfId="37" priority="13">
      <formula>$A9="ГПМ"</formula>
    </cfRule>
  </conditionalFormatting>
  <conditionalFormatting sqref="B42">
    <cfRule type="expression" dxfId="36" priority="5">
      <formula>$A42="ГПМ"</formula>
    </cfRule>
  </conditionalFormatting>
  <conditionalFormatting sqref="C42:O42">
    <cfRule type="expression" dxfId="35" priority="4">
      <formula>$A42="ДРР"</formula>
    </cfRule>
  </conditionalFormatting>
  <conditionalFormatting sqref="A42">
    <cfRule type="expression" dxfId="34" priority="7">
      <formula>$A42="ГПМ"</formula>
    </cfRule>
  </conditionalFormatting>
  <conditionalFormatting sqref="C43:O53">
    <cfRule type="expression" dxfId="33" priority="6">
      <formula>$A43="ДРР"</formula>
    </cfRule>
  </conditionalFormatting>
  <conditionalFormatting sqref="A41:O41">
    <cfRule type="expression" dxfId="32" priority="3">
      <formula>$A41="ГПМ"</formula>
    </cfRule>
  </conditionalFormatting>
  <conditionalFormatting sqref="A40:O40">
    <cfRule type="expression" dxfId="31" priority="2">
      <formula>$A40="ГПМ"</formula>
    </cfRule>
  </conditionalFormatting>
  <conditionalFormatting sqref="A39:O39">
    <cfRule type="expression" dxfId="30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D54"/>
  <sheetViews>
    <sheetView topLeftCell="B1" zoomScale="60" zoomScaleNormal="60" workbookViewId="0">
      <selection activeCell="R15" sqref="R15"/>
    </sheetView>
  </sheetViews>
  <sheetFormatPr defaultColWidth="9.140625" defaultRowHeight="15" x14ac:dyDescent="0.25"/>
  <cols>
    <col min="1" max="1" width="15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26"/>
      <c r="B1" s="6" t="s">
        <v>123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7"/>
      <c r="B2" s="8" t="s">
        <v>112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7"/>
      <c r="B3" s="8" t="s">
        <v>154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7"/>
      <c r="B4" s="8" t="s">
        <v>155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7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7"/>
      <c r="B7" s="47" t="s">
        <v>75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28" t="str">
        <f>VLOOKUP(B9,Холдинги!$A:$B,2,0)</f>
        <v>ГПМ</v>
      </c>
      <c r="B9" s="31" t="s">
        <v>125</v>
      </c>
      <c r="C9" s="23">
        <v>6546.2</v>
      </c>
      <c r="D9" s="24">
        <v>25.85</v>
      </c>
      <c r="E9" s="24">
        <v>105.5</v>
      </c>
      <c r="F9" s="23">
        <v>13417.7</v>
      </c>
      <c r="G9" s="24">
        <v>52.99</v>
      </c>
      <c r="H9" s="24">
        <v>105</v>
      </c>
      <c r="I9" s="24">
        <v>81.7</v>
      </c>
      <c r="J9" s="24">
        <v>279.2</v>
      </c>
      <c r="K9" s="23">
        <v>17.96</v>
      </c>
      <c r="L9" s="24">
        <v>371.62200000000001</v>
      </c>
      <c r="M9" s="25">
        <v>1.468</v>
      </c>
      <c r="N9" s="24">
        <v>897.6</v>
      </c>
      <c r="O9" s="24">
        <v>333571.40000000002</v>
      </c>
    </row>
    <row r="10" spans="1:30" ht="17.25" customHeight="1" x14ac:dyDescent="0.25">
      <c r="A10" s="28" t="str">
        <f>VLOOKUP(B10,Холдинги!$A:$B,2,0)</f>
        <v>ГПМ</v>
      </c>
      <c r="B10" s="31" t="s">
        <v>108</v>
      </c>
      <c r="C10" s="23">
        <v>6256.3</v>
      </c>
      <c r="D10" s="24">
        <v>24.71</v>
      </c>
      <c r="E10" s="24">
        <v>105.7</v>
      </c>
      <c r="F10" s="23">
        <v>13030.9</v>
      </c>
      <c r="G10" s="24">
        <v>51.46</v>
      </c>
      <c r="H10" s="24">
        <v>105</v>
      </c>
      <c r="I10" s="24">
        <v>79</v>
      </c>
      <c r="J10" s="24">
        <v>265.5</v>
      </c>
      <c r="K10" s="23">
        <v>16.59</v>
      </c>
      <c r="L10" s="24">
        <v>343.24599999999998</v>
      </c>
      <c r="M10" s="25">
        <v>1.3560000000000001</v>
      </c>
      <c r="N10" s="24">
        <v>988.5</v>
      </c>
      <c r="O10" s="24">
        <v>339285.7</v>
      </c>
    </row>
    <row r="11" spans="1:30" ht="17.25" customHeight="1" x14ac:dyDescent="0.25">
      <c r="A11" s="28" t="str">
        <f>VLOOKUP(B11,Холдинги!$A:$B,2,0)</f>
        <v>ГПМ</v>
      </c>
      <c r="B11" s="31" t="s">
        <v>126</v>
      </c>
      <c r="C11" s="23">
        <v>6047.4</v>
      </c>
      <c r="D11" s="24">
        <v>23.88</v>
      </c>
      <c r="E11" s="24">
        <v>104.9</v>
      </c>
      <c r="F11" s="23">
        <v>12827.1</v>
      </c>
      <c r="G11" s="24">
        <v>50.66</v>
      </c>
      <c r="H11" s="24">
        <v>105</v>
      </c>
      <c r="I11" s="24">
        <v>77.2</v>
      </c>
      <c r="J11" s="24">
        <v>254.6</v>
      </c>
      <c r="K11" s="23">
        <v>15.66</v>
      </c>
      <c r="L11" s="24">
        <v>324.04000000000002</v>
      </c>
      <c r="M11" s="25">
        <v>1.28</v>
      </c>
      <c r="N11" s="24">
        <v>1120.9000000000001</v>
      </c>
      <c r="O11" s="24">
        <v>363214.3</v>
      </c>
      <c r="R11" s="45"/>
      <c r="U11" s="45"/>
      <c r="AC11" s="45"/>
      <c r="AD11" s="46"/>
    </row>
    <row r="12" spans="1:30" ht="17.25" customHeight="1" x14ac:dyDescent="0.25">
      <c r="A12" s="28" t="str">
        <f>VLOOKUP(B12,Холдинги!$A:$B,2,0)</f>
        <v>ЕМГ</v>
      </c>
      <c r="B12" s="40" t="s">
        <v>11</v>
      </c>
      <c r="C12" s="23">
        <v>4410.3999999999996</v>
      </c>
      <c r="D12" s="24">
        <v>17.420000000000002</v>
      </c>
      <c r="E12" s="24">
        <v>129.30000000000001</v>
      </c>
      <c r="F12" s="23">
        <v>10140.799999999999</v>
      </c>
      <c r="G12" s="24">
        <v>40.049999999999997</v>
      </c>
      <c r="H12" s="24">
        <v>128</v>
      </c>
      <c r="I12" s="24">
        <v>70.8</v>
      </c>
      <c r="J12" s="24">
        <v>215.6</v>
      </c>
      <c r="K12" s="23">
        <v>10.48</v>
      </c>
      <c r="L12" s="24">
        <v>216.892</v>
      </c>
      <c r="M12" s="25">
        <v>0.85699999999999998</v>
      </c>
      <c r="N12" s="24">
        <v>1164.4000000000001</v>
      </c>
      <c r="O12" s="24">
        <v>252550</v>
      </c>
      <c r="R12" s="45"/>
      <c r="U12" s="45"/>
      <c r="AC12" s="45"/>
      <c r="AD12" s="46"/>
    </row>
    <row r="13" spans="1:30" ht="17.25" customHeight="1" x14ac:dyDescent="0.25">
      <c r="A13" s="28" t="str">
        <f>VLOOKUP(B13,Холдинги!$A:$B,2,0)</f>
        <v>ГПМ</v>
      </c>
      <c r="B13" s="31" t="s">
        <v>5</v>
      </c>
      <c r="C13" s="23">
        <v>2897.3</v>
      </c>
      <c r="D13" s="24">
        <v>11.44</v>
      </c>
      <c r="E13" s="24">
        <v>84.7</v>
      </c>
      <c r="F13" s="23">
        <v>7531.4</v>
      </c>
      <c r="G13" s="24">
        <v>29.74</v>
      </c>
      <c r="H13" s="24">
        <v>89</v>
      </c>
      <c r="I13" s="24">
        <v>51.9</v>
      </c>
      <c r="J13" s="24">
        <v>139.80000000000001</v>
      </c>
      <c r="K13" s="23">
        <v>5.05</v>
      </c>
      <c r="L13" s="24">
        <v>104.47</v>
      </c>
      <c r="M13" s="25">
        <v>0.41299999999999998</v>
      </c>
      <c r="N13" s="24">
        <v>1863.1</v>
      </c>
      <c r="O13" s="24">
        <v>194642.9</v>
      </c>
      <c r="R13" s="45"/>
      <c r="U13" s="45"/>
      <c r="AC13" s="45"/>
      <c r="AD13" s="46"/>
    </row>
    <row r="14" spans="1:30" ht="17.25" customHeight="1" x14ac:dyDescent="0.25">
      <c r="A14" s="28" t="str">
        <f>VLOOKUP(B14,Холдинги!$A:$B,2,0)</f>
        <v>РМГ</v>
      </c>
      <c r="B14" s="31" t="s">
        <v>31</v>
      </c>
      <c r="C14" s="23">
        <v>3013.3</v>
      </c>
      <c r="D14" s="24">
        <v>11.9</v>
      </c>
      <c r="E14" s="24">
        <v>104.2</v>
      </c>
      <c r="F14" s="23">
        <v>7373.5</v>
      </c>
      <c r="G14" s="24">
        <v>29.12</v>
      </c>
      <c r="H14" s="24">
        <v>103</v>
      </c>
      <c r="I14" s="24">
        <v>68.2</v>
      </c>
      <c r="J14" s="24">
        <v>195</v>
      </c>
      <c r="K14" s="23">
        <v>6.89</v>
      </c>
      <c r="L14" s="24">
        <v>142.667</v>
      </c>
      <c r="M14" s="25">
        <v>0.56299999999999994</v>
      </c>
      <c r="N14" s="24">
        <v>1208.5</v>
      </c>
      <c r="O14" s="24">
        <v>172416.7</v>
      </c>
      <c r="R14" s="45"/>
      <c r="U14" s="45"/>
      <c r="AC14" s="45"/>
      <c r="AD14" s="46"/>
    </row>
    <row r="15" spans="1:30" ht="17.25" customHeight="1" x14ac:dyDescent="0.25">
      <c r="A15" s="28" t="str">
        <f>VLOOKUP(B15,Холдинги!$A:$B,2,0)</f>
        <v>ЕМГ</v>
      </c>
      <c r="B15" s="31" t="s">
        <v>98</v>
      </c>
      <c r="C15" s="23">
        <v>2523.5</v>
      </c>
      <c r="D15" s="24">
        <v>9.9700000000000006</v>
      </c>
      <c r="E15" s="24">
        <v>76.5</v>
      </c>
      <c r="F15" s="23">
        <v>6972.9</v>
      </c>
      <c r="G15" s="24">
        <v>27.54</v>
      </c>
      <c r="H15" s="24">
        <v>84</v>
      </c>
      <c r="I15" s="24">
        <v>45.3</v>
      </c>
      <c r="J15" s="24">
        <v>114.6</v>
      </c>
      <c r="K15" s="23">
        <v>3.83</v>
      </c>
      <c r="L15" s="24">
        <v>79.3</v>
      </c>
      <c r="M15" s="25">
        <v>0.313</v>
      </c>
      <c r="N15" s="24">
        <v>2251.8000000000002</v>
      </c>
      <c r="O15" s="24">
        <v>178566.7</v>
      </c>
      <c r="R15" s="45"/>
      <c r="U15" s="45"/>
      <c r="AC15" s="45"/>
      <c r="AD15" s="46"/>
    </row>
    <row r="16" spans="1:30" ht="17.25" customHeight="1" x14ac:dyDescent="0.25">
      <c r="A16" s="28" t="str">
        <f>VLOOKUP(B16,Холдинги!$A:$B,2,0)</f>
        <v>ГПМ</v>
      </c>
      <c r="B16" s="31" t="s">
        <v>27</v>
      </c>
      <c r="C16" s="23">
        <v>2655.9</v>
      </c>
      <c r="D16" s="24">
        <v>10.49</v>
      </c>
      <c r="E16" s="24">
        <v>154.80000000000001</v>
      </c>
      <c r="F16" s="23">
        <v>6711.1</v>
      </c>
      <c r="G16" s="24">
        <v>26.5</v>
      </c>
      <c r="H16" s="24">
        <v>156</v>
      </c>
      <c r="I16" s="24">
        <v>54.1</v>
      </c>
      <c r="J16" s="24">
        <v>149.9</v>
      </c>
      <c r="K16" s="23">
        <v>4.82</v>
      </c>
      <c r="L16" s="24">
        <v>99.781000000000006</v>
      </c>
      <c r="M16" s="25">
        <v>0.39400000000000002</v>
      </c>
      <c r="N16" s="24">
        <v>1049.5</v>
      </c>
      <c r="O16" s="24">
        <v>104720.2</v>
      </c>
      <c r="R16" s="45"/>
      <c r="U16" s="45"/>
      <c r="AC16" s="45"/>
      <c r="AD16" s="46"/>
    </row>
    <row r="17" spans="1:30" ht="17.25" customHeight="1" x14ac:dyDescent="0.25">
      <c r="A17" s="28" t="str">
        <f>VLOOKUP(B17,Холдинги!$A:$B,2,0)</f>
        <v>ЕМГ</v>
      </c>
      <c r="B17" s="31" t="s">
        <v>29</v>
      </c>
      <c r="C17" s="23">
        <v>1964.3</v>
      </c>
      <c r="D17" s="24">
        <v>7.76</v>
      </c>
      <c r="E17" s="24">
        <v>70.7</v>
      </c>
      <c r="F17" s="23">
        <v>5487.8</v>
      </c>
      <c r="G17" s="24">
        <v>21.67</v>
      </c>
      <c r="H17" s="24">
        <v>80</v>
      </c>
      <c r="I17" s="24">
        <v>51</v>
      </c>
      <c r="J17" s="24">
        <v>127.8</v>
      </c>
      <c r="K17" s="23">
        <v>3.36</v>
      </c>
      <c r="L17" s="24">
        <v>69.602999999999994</v>
      </c>
      <c r="M17" s="25">
        <v>0.27500000000000002</v>
      </c>
      <c r="N17" s="24">
        <v>2115.3000000000002</v>
      </c>
      <c r="O17" s="24">
        <v>147232.1</v>
      </c>
      <c r="R17" s="45"/>
      <c r="U17" s="45"/>
      <c r="AC17" s="45"/>
      <c r="AD17" s="46"/>
    </row>
    <row r="18" spans="1:30" ht="17.25" customHeight="1" x14ac:dyDescent="0.25">
      <c r="A18" s="28" t="str">
        <f>VLOOKUP(B18,Холдинги!$A:$B,2,0)</f>
        <v>Крутой Медиа</v>
      </c>
      <c r="B18" s="31" t="s">
        <v>20</v>
      </c>
      <c r="C18" s="23">
        <v>1927</v>
      </c>
      <c r="D18" s="24">
        <v>7.61</v>
      </c>
      <c r="E18" s="24">
        <v>80.400000000000006</v>
      </c>
      <c r="F18" s="23">
        <v>5328.5</v>
      </c>
      <c r="G18" s="24">
        <v>21.04</v>
      </c>
      <c r="H18" s="24">
        <v>84</v>
      </c>
      <c r="I18" s="24">
        <v>66.400000000000006</v>
      </c>
      <c r="J18" s="24">
        <v>168.1</v>
      </c>
      <c r="K18" s="23">
        <v>4.29</v>
      </c>
      <c r="L18" s="24">
        <v>88.861999999999995</v>
      </c>
      <c r="M18" s="25">
        <v>0.35099999999999998</v>
      </c>
      <c r="N18" s="24">
        <v>1429.6</v>
      </c>
      <c r="O18" s="24">
        <v>127041.7</v>
      </c>
      <c r="R18" s="45"/>
      <c r="U18" s="45"/>
      <c r="AC18" s="45"/>
      <c r="AD18" s="46"/>
    </row>
    <row r="19" spans="1:30" ht="17.25" customHeight="1" x14ac:dyDescent="0.25">
      <c r="A19" s="28" t="str">
        <f>VLOOKUP(B19,Холдинги!$A:$B,2,0)</f>
        <v>Крутой Медиа</v>
      </c>
      <c r="B19" s="31" t="s">
        <v>15</v>
      </c>
      <c r="C19" s="23">
        <v>1956.1</v>
      </c>
      <c r="D19" s="24">
        <v>7.72</v>
      </c>
      <c r="E19" s="24">
        <v>148.80000000000001</v>
      </c>
      <c r="F19" s="23">
        <v>5196.3</v>
      </c>
      <c r="G19" s="24">
        <v>20.52</v>
      </c>
      <c r="H19" s="24">
        <v>146</v>
      </c>
      <c r="I19" s="24">
        <v>50.7</v>
      </c>
      <c r="J19" s="24">
        <v>133.5</v>
      </c>
      <c r="K19" s="23">
        <v>3.33</v>
      </c>
      <c r="L19" s="24">
        <v>68.832999999999998</v>
      </c>
      <c r="M19" s="25">
        <v>0.27200000000000002</v>
      </c>
      <c r="N19" s="24">
        <v>1081.7</v>
      </c>
      <c r="O19" s="24">
        <v>74458.3</v>
      </c>
      <c r="R19" s="45"/>
      <c r="U19" s="45"/>
      <c r="AC19" s="45"/>
      <c r="AD19" s="46"/>
    </row>
    <row r="20" spans="1:30" x14ac:dyDescent="0.25">
      <c r="A20" s="28" t="str">
        <f>VLOOKUP(B20,Холдинги!$A:$B,2,0)</f>
        <v>РМГ</v>
      </c>
      <c r="B20" s="31" t="s">
        <v>8</v>
      </c>
      <c r="C20" s="23">
        <v>1843</v>
      </c>
      <c r="D20" s="24">
        <v>7.28</v>
      </c>
      <c r="E20" s="24">
        <v>166.3</v>
      </c>
      <c r="F20" s="23">
        <v>4670.8999999999996</v>
      </c>
      <c r="G20" s="24">
        <v>18.45</v>
      </c>
      <c r="H20" s="24">
        <v>162</v>
      </c>
      <c r="I20" s="24">
        <v>64.3</v>
      </c>
      <c r="J20" s="24">
        <v>177.6</v>
      </c>
      <c r="K20" s="23">
        <v>3.98</v>
      </c>
      <c r="L20" s="24">
        <v>82.304000000000002</v>
      </c>
      <c r="M20" s="25">
        <v>0.32500000000000001</v>
      </c>
      <c r="N20" s="24">
        <v>541.20000000000005</v>
      </c>
      <c r="O20" s="24">
        <v>44541.7</v>
      </c>
      <c r="R20" s="45"/>
      <c r="U20" s="45"/>
      <c r="AD20" s="46"/>
    </row>
    <row r="21" spans="1:30" x14ac:dyDescent="0.25">
      <c r="A21" s="28" t="str">
        <f>VLOOKUP(B21,Холдинги!$A:$B,2,0)</f>
        <v>ГПМ</v>
      </c>
      <c r="B21" s="31" t="s">
        <v>35</v>
      </c>
      <c r="C21" s="23">
        <v>1645.4</v>
      </c>
      <c r="D21" s="24">
        <v>6.5</v>
      </c>
      <c r="E21" s="24">
        <v>93.3</v>
      </c>
      <c r="F21" s="23">
        <v>4653.5</v>
      </c>
      <c r="G21" s="24">
        <v>18.38</v>
      </c>
      <c r="H21" s="24">
        <v>98</v>
      </c>
      <c r="I21" s="24">
        <v>50.7</v>
      </c>
      <c r="J21" s="24">
        <v>125.6</v>
      </c>
      <c r="K21" s="23">
        <v>2.8</v>
      </c>
      <c r="L21" s="24">
        <v>57.981000000000002</v>
      </c>
      <c r="M21" s="25">
        <v>0.22900000000000001</v>
      </c>
      <c r="N21" s="24">
        <v>1447.5</v>
      </c>
      <c r="O21" s="24">
        <v>83928.6</v>
      </c>
      <c r="R21" s="45"/>
      <c r="U21" s="45"/>
      <c r="AD21" s="46"/>
    </row>
    <row r="22" spans="1:30" x14ac:dyDescent="0.25">
      <c r="A22" s="28" t="str">
        <f>VLOOKUP(B22,Холдинги!$A:$B,2,0)</f>
        <v>ММХ</v>
      </c>
      <c r="B22" s="31" t="s">
        <v>19</v>
      </c>
      <c r="C22" s="23">
        <v>1749.5</v>
      </c>
      <c r="D22" s="24">
        <v>6.91</v>
      </c>
      <c r="E22" s="24">
        <v>129.6</v>
      </c>
      <c r="F22" s="23">
        <v>4549.8</v>
      </c>
      <c r="G22" s="24">
        <v>17.97</v>
      </c>
      <c r="H22" s="24">
        <v>124</v>
      </c>
      <c r="I22" s="24">
        <v>61.8</v>
      </c>
      <c r="J22" s="24">
        <v>166.3</v>
      </c>
      <c r="K22" s="23">
        <v>3.63</v>
      </c>
      <c r="L22" s="24">
        <v>75.072999999999993</v>
      </c>
      <c r="M22" s="25">
        <v>0.29599999999999999</v>
      </c>
      <c r="N22" s="24">
        <v>977.8</v>
      </c>
      <c r="O22" s="24">
        <v>73408.3</v>
      </c>
      <c r="R22" s="45"/>
      <c r="U22" s="45"/>
      <c r="AC22" s="45"/>
      <c r="AD22" s="46"/>
    </row>
    <row r="23" spans="1:30" x14ac:dyDescent="0.25">
      <c r="A23" s="28" t="str">
        <f>VLOOKUP(B23,Холдинги!$A:$B,2,0)</f>
        <v>Другие</v>
      </c>
      <c r="B23" s="31" t="s">
        <v>68</v>
      </c>
      <c r="C23" s="23">
        <v>1931.5</v>
      </c>
      <c r="D23" s="24">
        <v>7.63</v>
      </c>
      <c r="E23" s="24">
        <v>182.6</v>
      </c>
      <c r="F23" s="23">
        <v>4383.8999999999996</v>
      </c>
      <c r="G23" s="24">
        <v>17.309999999999999</v>
      </c>
      <c r="H23" s="24">
        <v>172</v>
      </c>
      <c r="I23" s="24">
        <v>87.5</v>
      </c>
      <c r="J23" s="24">
        <v>269.8</v>
      </c>
      <c r="K23" s="23">
        <v>5.67</v>
      </c>
      <c r="L23" s="24">
        <v>117.32299999999999</v>
      </c>
      <c r="M23" s="25">
        <v>0.46300000000000002</v>
      </c>
      <c r="N23" s="24">
        <v>218.4</v>
      </c>
      <c r="O23" s="24">
        <v>25622</v>
      </c>
      <c r="R23" s="45"/>
      <c r="U23" s="45"/>
      <c r="AD23" s="46"/>
    </row>
    <row r="24" spans="1:30" x14ac:dyDescent="0.25">
      <c r="A24" s="28" t="str">
        <f>VLOOKUP(B24,Холдинги!$A:$B,2,0)</f>
        <v>РМГ</v>
      </c>
      <c r="B24" s="31" t="s">
        <v>44</v>
      </c>
      <c r="C24" s="23">
        <v>1530.7</v>
      </c>
      <c r="D24" s="24">
        <v>6.05</v>
      </c>
      <c r="E24" s="24">
        <v>114.1</v>
      </c>
      <c r="F24" s="23">
        <v>4334.7</v>
      </c>
      <c r="G24" s="24">
        <v>17.12</v>
      </c>
      <c r="H24" s="24">
        <v>115</v>
      </c>
      <c r="I24" s="24">
        <v>42.6</v>
      </c>
      <c r="J24" s="24">
        <v>105.3</v>
      </c>
      <c r="K24" s="23">
        <v>2.19</v>
      </c>
      <c r="L24" s="24">
        <v>45.289000000000001</v>
      </c>
      <c r="M24" s="25">
        <v>0.17899999999999999</v>
      </c>
      <c r="N24" s="24">
        <v>765.5</v>
      </c>
      <c r="O24" s="24">
        <v>34666.699999999997</v>
      </c>
      <c r="R24" s="45"/>
      <c r="U24" s="45"/>
      <c r="AD24" s="46"/>
    </row>
    <row r="25" spans="1:30" x14ac:dyDescent="0.25">
      <c r="A25" s="28" t="str">
        <f>VLOOKUP(B25,Холдинги!$A:$B,2,0)</f>
        <v>ГПМ</v>
      </c>
      <c r="B25" s="31" t="s">
        <v>12</v>
      </c>
      <c r="C25" s="23">
        <v>1410.4</v>
      </c>
      <c r="D25" s="24">
        <v>5.57</v>
      </c>
      <c r="E25" s="24">
        <v>135.1</v>
      </c>
      <c r="F25" s="23">
        <v>3909.5</v>
      </c>
      <c r="G25" s="24">
        <v>15.44</v>
      </c>
      <c r="H25" s="24">
        <v>133</v>
      </c>
      <c r="I25" s="24">
        <v>63.1</v>
      </c>
      <c r="J25" s="24">
        <v>159.4</v>
      </c>
      <c r="K25" s="23">
        <v>2.99</v>
      </c>
      <c r="L25" s="24">
        <v>61.807000000000002</v>
      </c>
      <c r="M25" s="25">
        <v>0.24399999999999999</v>
      </c>
      <c r="N25" s="24">
        <v>983.1</v>
      </c>
      <c r="O25" s="24">
        <v>60761.9</v>
      </c>
      <c r="R25" s="45"/>
      <c r="U25" s="45"/>
      <c r="AC25" s="45"/>
      <c r="AD25" s="46"/>
    </row>
    <row r="26" spans="1:30" x14ac:dyDescent="0.25">
      <c r="A26" s="28" t="str">
        <f>VLOOKUP(B26,Холдинги!$A:$B,2,0)</f>
        <v>Другие</v>
      </c>
      <c r="B26" s="31" t="s">
        <v>25</v>
      </c>
      <c r="C26" s="23">
        <v>1316.7</v>
      </c>
      <c r="D26" s="24">
        <v>5.2</v>
      </c>
      <c r="E26" s="24">
        <v>60.9</v>
      </c>
      <c r="F26" s="23">
        <v>3867.9</v>
      </c>
      <c r="G26" s="24">
        <v>15.27</v>
      </c>
      <c r="H26" s="24">
        <v>70</v>
      </c>
      <c r="I26" s="24">
        <v>58.6</v>
      </c>
      <c r="J26" s="24">
        <v>139.5</v>
      </c>
      <c r="K26" s="23">
        <v>2.59</v>
      </c>
      <c r="L26" s="24">
        <v>53.545000000000002</v>
      </c>
      <c r="M26" s="25">
        <v>0.21099999999999999</v>
      </c>
      <c r="N26" s="24">
        <v>2457.9</v>
      </c>
      <c r="O26" s="24">
        <v>131608.70000000001</v>
      </c>
      <c r="R26" s="45"/>
      <c r="U26" s="45"/>
      <c r="AC26" s="45"/>
      <c r="AD26" s="46"/>
    </row>
    <row r="27" spans="1:30" x14ac:dyDescent="0.25">
      <c r="A27" s="28" t="str">
        <f>VLOOKUP(B27,Холдинги!$A:$B,2,0)</f>
        <v>ЕМГ</v>
      </c>
      <c r="B27" s="31" t="s">
        <v>43</v>
      </c>
      <c r="C27" s="23">
        <v>1483.7</v>
      </c>
      <c r="D27" s="24">
        <v>5.86</v>
      </c>
      <c r="E27" s="24">
        <v>149.30000000000001</v>
      </c>
      <c r="F27" s="23">
        <v>3291.4</v>
      </c>
      <c r="G27" s="24">
        <v>13</v>
      </c>
      <c r="H27" s="24">
        <v>136</v>
      </c>
      <c r="I27" s="24">
        <v>66.8</v>
      </c>
      <c r="J27" s="24">
        <v>210.7</v>
      </c>
      <c r="K27" s="23">
        <v>3.33</v>
      </c>
      <c r="L27" s="24">
        <v>68.813999999999993</v>
      </c>
      <c r="M27" s="25">
        <v>0.27200000000000002</v>
      </c>
      <c r="N27" s="24">
        <v>808</v>
      </c>
      <c r="O27" s="24">
        <v>55603.6</v>
      </c>
      <c r="R27" s="45"/>
      <c r="U27" s="45"/>
      <c r="AD27" s="46"/>
    </row>
    <row r="28" spans="1:30" x14ac:dyDescent="0.25">
      <c r="A28" s="28" t="str">
        <f>VLOOKUP(B28,Холдинги!$A:$B,2,0)</f>
        <v>РМГ</v>
      </c>
      <c r="B28" s="31" t="s">
        <v>22</v>
      </c>
      <c r="C28" s="23">
        <v>1190.4000000000001</v>
      </c>
      <c r="D28" s="24">
        <v>4.7</v>
      </c>
      <c r="E28" s="24">
        <v>115.7</v>
      </c>
      <c r="F28" s="23">
        <v>3067</v>
      </c>
      <c r="G28" s="24">
        <v>12.11</v>
      </c>
      <c r="H28" s="24">
        <v>119</v>
      </c>
      <c r="I28" s="24">
        <v>61.5</v>
      </c>
      <c r="J28" s="24">
        <v>167</v>
      </c>
      <c r="K28" s="23">
        <v>2.4500000000000002</v>
      </c>
      <c r="L28" s="24">
        <v>50.8</v>
      </c>
      <c r="M28" s="25">
        <v>0.20100000000000001</v>
      </c>
      <c r="N28" s="24">
        <v>1083.5</v>
      </c>
      <c r="O28" s="24">
        <v>55041.7</v>
      </c>
      <c r="R28" s="45"/>
      <c r="U28" s="45"/>
      <c r="AC28" s="45"/>
      <c r="AD28" s="46"/>
    </row>
    <row r="29" spans="1:30" x14ac:dyDescent="0.25">
      <c r="A29" s="28" t="str">
        <f>VLOOKUP(B29,Холдинги!$A:$B,2,0)</f>
        <v>ВГТРК</v>
      </c>
      <c r="B29" s="31" t="s">
        <v>7</v>
      </c>
      <c r="C29" s="23">
        <v>1276.5999999999999</v>
      </c>
      <c r="D29" s="24">
        <v>5.04</v>
      </c>
      <c r="E29" s="24">
        <v>57</v>
      </c>
      <c r="F29" s="23">
        <v>3034.3</v>
      </c>
      <c r="G29" s="24">
        <v>11.98</v>
      </c>
      <c r="H29" s="24">
        <v>68</v>
      </c>
      <c r="I29" s="24">
        <v>53.9</v>
      </c>
      <c r="J29" s="24">
        <v>158.69999999999999</v>
      </c>
      <c r="K29" s="23">
        <v>2.31</v>
      </c>
      <c r="L29" s="24">
        <v>47.768999999999998</v>
      </c>
      <c r="M29" s="25">
        <v>0.189</v>
      </c>
      <c r="N29" s="24">
        <v>1156.9000000000001</v>
      </c>
      <c r="O29" s="24">
        <v>55265.599999999999</v>
      </c>
      <c r="U29" s="45"/>
      <c r="AC29" s="45"/>
      <c r="AD29" s="46"/>
    </row>
    <row r="30" spans="1:30" x14ac:dyDescent="0.25">
      <c r="A30" s="28" t="str">
        <f>VLOOKUP(B30,Холдинги!$A:$B,2,0)</f>
        <v>РМГ</v>
      </c>
      <c r="B30" s="31" t="s">
        <v>16</v>
      </c>
      <c r="C30" s="23">
        <v>1070.4000000000001</v>
      </c>
      <c r="D30" s="24">
        <v>4.2300000000000004</v>
      </c>
      <c r="E30" s="24">
        <v>144.4</v>
      </c>
      <c r="F30" s="23">
        <v>2901.5</v>
      </c>
      <c r="G30" s="24">
        <v>11.46</v>
      </c>
      <c r="H30" s="24">
        <v>142</v>
      </c>
      <c r="I30" s="24">
        <v>65.900000000000006</v>
      </c>
      <c r="J30" s="24">
        <v>170.1</v>
      </c>
      <c r="K30" s="23">
        <v>2.37</v>
      </c>
      <c r="L30" s="24">
        <v>48.97</v>
      </c>
      <c r="M30" s="25">
        <v>0.193</v>
      </c>
      <c r="N30" s="24">
        <v>839.8</v>
      </c>
      <c r="O30" s="24">
        <v>41125</v>
      </c>
      <c r="U30" s="45"/>
      <c r="AC30" s="45"/>
      <c r="AD30" s="46"/>
    </row>
    <row r="31" spans="1:30" x14ac:dyDescent="0.25">
      <c r="A31" s="28" t="str">
        <f>VLOOKUP(B31,Холдинги!$A:$B,2,0)</f>
        <v>ВГТРК</v>
      </c>
      <c r="B31" s="31" t="s">
        <v>17</v>
      </c>
      <c r="C31" s="23">
        <v>1045</v>
      </c>
      <c r="D31" s="24">
        <v>4.13</v>
      </c>
      <c r="E31" s="24">
        <v>62.6</v>
      </c>
      <c r="F31" s="23">
        <v>2824.6</v>
      </c>
      <c r="G31" s="24">
        <v>11.15</v>
      </c>
      <c r="H31" s="24">
        <v>66</v>
      </c>
      <c r="I31" s="24">
        <v>49.5</v>
      </c>
      <c r="J31" s="24">
        <v>128.19999999999999</v>
      </c>
      <c r="K31" s="23">
        <v>1.74</v>
      </c>
      <c r="L31" s="24">
        <v>35.911999999999999</v>
      </c>
      <c r="M31" s="25">
        <v>0.14199999999999999</v>
      </c>
      <c r="N31" s="24">
        <v>1604.7</v>
      </c>
      <c r="O31" s="24">
        <v>57627.1</v>
      </c>
      <c r="R31" s="45"/>
      <c r="U31" s="45"/>
      <c r="AC31" s="45"/>
      <c r="AD31" s="46"/>
    </row>
    <row r="32" spans="1:30" x14ac:dyDescent="0.25">
      <c r="A32" s="28" t="str">
        <f>VLOOKUP(B32,Холдинги!$A:$B,2,0)</f>
        <v>ЕМГ</v>
      </c>
      <c r="B32" s="31" t="s">
        <v>36</v>
      </c>
      <c r="C32" s="23">
        <v>1011.2</v>
      </c>
      <c r="D32" s="24">
        <v>3.99</v>
      </c>
      <c r="E32" s="24">
        <v>92.4</v>
      </c>
      <c r="F32" s="23">
        <v>2678.9</v>
      </c>
      <c r="G32" s="24">
        <v>10.58</v>
      </c>
      <c r="H32" s="24">
        <v>94</v>
      </c>
      <c r="I32" s="24">
        <v>58.4</v>
      </c>
      <c r="J32" s="24">
        <v>154.4</v>
      </c>
      <c r="K32" s="23">
        <v>1.98</v>
      </c>
      <c r="L32" s="24">
        <v>41.039000000000001</v>
      </c>
      <c r="M32" s="25">
        <v>0.16200000000000001</v>
      </c>
      <c r="N32" s="24">
        <v>1286.0999999999999</v>
      </c>
      <c r="O32" s="24">
        <v>52781</v>
      </c>
      <c r="U32" s="45"/>
      <c r="AC32" s="45"/>
      <c r="AD32" s="46"/>
    </row>
    <row r="33" spans="1:30" x14ac:dyDescent="0.25">
      <c r="A33" s="28" t="str">
        <f>VLOOKUP(B33,Холдинги!$A:$B,2,0)</f>
        <v>ГПМ</v>
      </c>
      <c r="B33" s="31" t="s">
        <v>9</v>
      </c>
      <c r="C33" s="23">
        <v>813.1</v>
      </c>
      <c r="D33" s="24">
        <v>3.21</v>
      </c>
      <c r="E33" s="24">
        <v>115.2</v>
      </c>
      <c r="F33" s="23">
        <v>2195.9</v>
      </c>
      <c r="G33" s="24">
        <v>8.67</v>
      </c>
      <c r="H33" s="24">
        <v>116</v>
      </c>
      <c r="I33" s="24">
        <v>50.3</v>
      </c>
      <c r="J33" s="24">
        <v>130.30000000000001</v>
      </c>
      <c r="K33" s="23">
        <v>1.37</v>
      </c>
      <c r="L33" s="24">
        <v>28.376000000000001</v>
      </c>
      <c r="M33" s="25">
        <v>0.112</v>
      </c>
      <c r="N33" s="24">
        <v>1271.5999999999999</v>
      </c>
      <c r="O33" s="24">
        <v>36083.300000000003</v>
      </c>
      <c r="R33" s="45"/>
      <c r="U33" s="45"/>
      <c r="AC33" s="45"/>
      <c r="AD33" s="46"/>
    </row>
    <row r="34" spans="1:30" x14ac:dyDescent="0.25">
      <c r="A34" s="28" t="str">
        <f>VLOOKUP(B34,Холдинги!$A:$B,2,0)</f>
        <v>ВГТРК</v>
      </c>
      <c r="B34" s="31" t="s">
        <v>24</v>
      </c>
      <c r="C34" s="23">
        <v>848.2</v>
      </c>
      <c r="D34" s="24">
        <v>3.35</v>
      </c>
      <c r="E34" s="24">
        <v>54.6</v>
      </c>
      <c r="F34" s="23">
        <v>2126</v>
      </c>
      <c r="G34" s="24">
        <v>8.4</v>
      </c>
      <c r="H34" s="24">
        <v>63</v>
      </c>
      <c r="I34" s="24">
        <v>43.6</v>
      </c>
      <c r="J34" s="24">
        <v>121.7</v>
      </c>
      <c r="K34" s="23">
        <v>1.24</v>
      </c>
      <c r="L34" s="24">
        <v>25.658999999999999</v>
      </c>
      <c r="M34" s="25">
        <v>0.10100000000000001</v>
      </c>
      <c r="N34" s="24">
        <v>2759.3</v>
      </c>
      <c r="O34" s="24">
        <v>70802.8</v>
      </c>
      <c r="R34" s="45"/>
      <c r="U34" s="45"/>
      <c r="AC34" s="45"/>
      <c r="AD34" s="46"/>
    </row>
    <row r="35" spans="1:30" x14ac:dyDescent="0.25">
      <c r="A35" s="28" t="str">
        <f>VLOOKUP(B35,Холдинги!$A:$B,2,0)</f>
        <v>Ру медиа</v>
      </c>
      <c r="B35" s="31" t="s">
        <v>6</v>
      </c>
      <c r="C35" s="23">
        <v>772.2</v>
      </c>
      <c r="D35" s="24">
        <v>3.05</v>
      </c>
      <c r="E35" s="24">
        <v>89.9</v>
      </c>
      <c r="F35" s="23">
        <v>2033.7</v>
      </c>
      <c r="G35" s="24">
        <v>8.0299999999999994</v>
      </c>
      <c r="H35" s="24">
        <v>101</v>
      </c>
      <c r="I35" s="24">
        <v>52</v>
      </c>
      <c r="J35" s="24">
        <v>138.19999999999999</v>
      </c>
      <c r="K35" s="23">
        <v>1.35</v>
      </c>
      <c r="L35" s="24">
        <v>27.878</v>
      </c>
      <c r="M35" s="25">
        <v>0.11</v>
      </c>
      <c r="N35" s="24">
        <v>2001.2</v>
      </c>
      <c r="O35" s="24">
        <v>55789.3</v>
      </c>
      <c r="R35" s="45"/>
      <c r="U35" s="45"/>
      <c r="AC35" s="45"/>
      <c r="AD35" s="46"/>
    </row>
    <row r="36" spans="1:30" x14ac:dyDescent="0.25">
      <c r="A36" s="28" t="str">
        <f>VLOOKUP(B36,Холдинги!$A:$B,2,0)</f>
        <v>ММХ</v>
      </c>
      <c r="B36" s="31" t="s">
        <v>32</v>
      </c>
      <c r="C36" s="23">
        <v>620.1</v>
      </c>
      <c r="D36" s="24">
        <v>2.4500000000000002</v>
      </c>
      <c r="E36" s="24">
        <v>102.4</v>
      </c>
      <c r="F36" s="23">
        <v>1729.3</v>
      </c>
      <c r="G36" s="24">
        <v>6.83</v>
      </c>
      <c r="H36" s="24">
        <v>97</v>
      </c>
      <c r="I36" s="24">
        <v>53.7</v>
      </c>
      <c r="J36" s="24">
        <v>134.9</v>
      </c>
      <c r="K36" s="23">
        <v>1.1200000000000001</v>
      </c>
      <c r="L36" s="24">
        <v>23.143999999999998</v>
      </c>
      <c r="M36" s="25">
        <v>9.0999999999999998E-2</v>
      </c>
      <c r="N36" s="24">
        <v>1074.4000000000001</v>
      </c>
      <c r="O36" s="24">
        <v>24865.7</v>
      </c>
      <c r="R36" s="45"/>
      <c r="U36" s="45"/>
      <c r="AD36" s="46"/>
    </row>
    <row r="37" spans="1:30" x14ac:dyDescent="0.25">
      <c r="A37" s="28" t="e">
        <f>VLOOKUP(B37,Холдинги!$A:$B,2,0)</f>
        <v>#N/A</v>
      </c>
      <c r="B37" s="31" t="s">
        <v>127</v>
      </c>
      <c r="C37" s="23">
        <v>684</v>
      </c>
      <c r="D37" s="24">
        <v>2.7</v>
      </c>
      <c r="E37" s="24">
        <v>126.7</v>
      </c>
      <c r="F37" s="23">
        <v>1703.4</v>
      </c>
      <c r="G37" s="24">
        <v>6.73</v>
      </c>
      <c r="H37" s="24">
        <v>128</v>
      </c>
      <c r="I37" s="24">
        <v>38.4</v>
      </c>
      <c r="J37" s="24">
        <v>108</v>
      </c>
      <c r="K37" s="23">
        <v>0.88</v>
      </c>
      <c r="L37" s="24">
        <v>18.254999999999999</v>
      </c>
      <c r="M37" s="25">
        <v>7.1999999999999995E-2</v>
      </c>
      <c r="N37" s="24">
        <v>4195.6000000000004</v>
      </c>
      <c r="O37" s="24">
        <v>76591.7</v>
      </c>
      <c r="U37" s="45"/>
      <c r="AC37" s="45"/>
      <c r="AD37" s="46"/>
    </row>
    <row r="38" spans="1:30" x14ac:dyDescent="0.25">
      <c r="A38" s="28" t="str">
        <f>VLOOKUP(B38,Холдинги!$A:$B,2,0)</f>
        <v>Другие</v>
      </c>
      <c r="B38" s="31" t="s">
        <v>42</v>
      </c>
      <c r="C38" s="23">
        <v>542.70000000000005</v>
      </c>
      <c r="D38" s="24">
        <v>2.14</v>
      </c>
      <c r="E38" s="24">
        <v>75.3</v>
      </c>
      <c r="F38" s="23">
        <v>1488.9</v>
      </c>
      <c r="G38" s="24">
        <v>5.88</v>
      </c>
      <c r="H38" s="24">
        <v>82</v>
      </c>
      <c r="I38" s="24">
        <v>35.200000000000003</v>
      </c>
      <c r="J38" s="24">
        <v>89.8</v>
      </c>
      <c r="K38" s="23">
        <v>0.64</v>
      </c>
      <c r="L38" s="24">
        <v>13.269</v>
      </c>
      <c r="M38" s="25">
        <v>5.1999999999999998E-2</v>
      </c>
      <c r="N38" s="24">
        <v>3130.7</v>
      </c>
      <c r="O38" s="24">
        <v>41541.699999999997</v>
      </c>
      <c r="U38" s="45"/>
      <c r="AC38" s="45"/>
      <c r="AD38" s="46"/>
    </row>
    <row r="39" spans="1:30" x14ac:dyDescent="0.25">
      <c r="A39" s="28"/>
      <c r="B39" s="31" t="s">
        <v>69</v>
      </c>
      <c r="C39" s="23">
        <v>563.5</v>
      </c>
      <c r="D39" s="24">
        <v>2.23</v>
      </c>
      <c r="E39" s="24">
        <v>126.1</v>
      </c>
      <c r="F39" s="23">
        <v>1448.5</v>
      </c>
      <c r="G39" s="24">
        <v>5.72</v>
      </c>
      <c r="H39" s="24">
        <v>115</v>
      </c>
      <c r="I39" s="24">
        <v>49.1</v>
      </c>
      <c r="J39" s="24">
        <v>133.6</v>
      </c>
      <c r="K39" s="23">
        <v>0.93</v>
      </c>
      <c r="L39" s="24">
        <v>19.204999999999998</v>
      </c>
      <c r="M39" s="25">
        <v>7.5999999999999998E-2</v>
      </c>
      <c r="N39" s="24">
        <v>172.5</v>
      </c>
      <c r="O39" s="24">
        <v>3312.5</v>
      </c>
      <c r="U39" s="45"/>
      <c r="AC39" s="45"/>
      <c r="AD39" s="46"/>
    </row>
    <row r="40" spans="1:30" x14ac:dyDescent="0.25">
      <c r="A40" s="28"/>
      <c r="B40" s="31" t="s">
        <v>109</v>
      </c>
      <c r="C40" s="23">
        <v>586.4</v>
      </c>
      <c r="D40" s="24">
        <v>2.3199999999999998</v>
      </c>
      <c r="E40" s="24">
        <v>177.4</v>
      </c>
      <c r="F40" s="23">
        <v>1447.1</v>
      </c>
      <c r="G40" s="24">
        <v>5.71</v>
      </c>
      <c r="H40" s="24">
        <v>158</v>
      </c>
      <c r="I40" s="24">
        <v>56.6</v>
      </c>
      <c r="J40" s="24">
        <v>160.4</v>
      </c>
      <c r="K40" s="23">
        <v>1.1100000000000001</v>
      </c>
      <c r="L40" s="24">
        <v>23.030999999999999</v>
      </c>
      <c r="M40" s="25">
        <v>9.0999999999999998E-2</v>
      </c>
      <c r="N40" s="24">
        <v>1273.0999999999999</v>
      </c>
      <c r="O40" s="24">
        <v>29320.2</v>
      </c>
      <c r="U40" s="45"/>
      <c r="AC40" s="45"/>
      <c r="AD40" s="46"/>
    </row>
    <row r="41" spans="1:30" x14ac:dyDescent="0.25">
      <c r="A41" s="28"/>
      <c r="B41" s="31" t="s">
        <v>110</v>
      </c>
      <c r="C41" s="23">
        <v>556.9</v>
      </c>
      <c r="D41" s="24">
        <v>2.2000000000000002</v>
      </c>
      <c r="E41" s="24">
        <v>64.5</v>
      </c>
      <c r="F41" s="23">
        <v>1364.9</v>
      </c>
      <c r="G41" s="24">
        <v>5.39</v>
      </c>
      <c r="H41" s="24">
        <v>70</v>
      </c>
      <c r="I41" s="24">
        <v>36.799999999999997</v>
      </c>
      <c r="J41" s="24">
        <v>105.1</v>
      </c>
      <c r="K41" s="23">
        <v>0.69</v>
      </c>
      <c r="L41" s="24">
        <v>14.233000000000001</v>
      </c>
      <c r="M41" s="25">
        <v>5.6000000000000001E-2</v>
      </c>
      <c r="N41" s="24">
        <v>994.7</v>
      </c>
      <c r="O41" s="24">
        <v>14158.3</v>
      </c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R42" s="45"/>
      <c r="U42" s="45"/>
      <c r="AD42" s="46"/>
    </row>
    <row r="43" spans="1:30" x14ac:dyDescent="0.25">
      <c r="A43" s="2"/>
      <c r="C43" s="4"/>
      <c r="D43" s="5"/>
      <c r="E43" s="5"/>
      <c r="F43" s="4"/>
      <c r="G43" s="5"/>
      <c r="H43" s="5"/>
      <c r="I43" s="5"/>
      <c r="J43" s="5"/>
      <c r="K43" s="5"/>
    </row>
    <row r="44" spans="1:30" x14ac:dyDescent="0.25">
      <c r="A44" s="2"/>
      <c r="C44" s="4"/>
      <c r="D44" s="5"/>
      <c r="E44" s="5"/>
      <c r="F44" s="4"/>
      <c r="G44" s="5"/>
      <c r="H44" s="5"/>
      <c r="I44" s="5"/>
      <c r="J44" s="5"/>
      <c r="K44" s="5"/>
    </row>
    <row r="45" spans="1:30" x14ac:dyDescent="0.25">
      <c r="A45" s="2"/>
      <c r="B45" s="18" t="s">
        <v>87</v>
      </c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B46" s="18" t="s">
        <v>88</v>
      </c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89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90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92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86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9" t="s">
        <v>91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9" t="s">
        <v>94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93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C54" s="4"/>
      <c r="D54" s="5"/>
      <c r="E54" s="5"/>
      <c r="F54" s="4"/>
      <c r="G54" s="5"/>
      <c r="H54" s="5"/>
      <c r="I54" s="5"/>
      <c r="J54" s="5"/>
      <c r="K54" s="5"/>
    </row>
  </sheetData>
  <autoFilter ref="A8:O8" xr:uid="{00000000-0009-0000-0000-000012000000}">
    <sortState xmlns:xlrd2="http://schemas.microsoft.com/office/spreadsheetml/2017/richdata2" ref="A9:O40">
      <sortCondition descending="1" ref="G8"/>
    </sortState>
  </autoFilter>
  <mergeCells count="1">
    <mergeCell ref="B7:E7"/>
  </mergeCells>
  <conditionalFormatting sqref="A9:O38">
    <cfRule type="expression" dxfId="29" priority="17">
      <formula>$A9="ГПМ"</formula>
    </cfRule>
  </conditionalFormatting>
  <conditionalFormatting sqref="B42">
    <cfRule type="expression" dxfId="28" priority="5">
      <formula>$A42="ГПМ"</formula>
    </cfRule>
  </conditionalFormatting>
  <conditionalFormatting sqref="C42:O42">
    <cfRule type="expression" dxfId="27" priority="4">
      <formula>$A42="ДРР"</formula>
    </cfRule>
  </conditionalFormatting>
  <conditionalFormatting sqref="A42">
    <cfRule type="expression" dxfId="26" priority="7">
      <formula>$A42="ГПМ"</formula>
    </cfRule>
  </conditionalFormatting>
  <conditionalFormatting sqref="C43:O53">
    <cfRule type="expression" dxfId="25" priority="6">
      <formula>$A43="ДРР"</formula>
    </cfRule>
  </conditionalFormatting>
  <conditionalFormatting sqref="A41:O41">
    <cfRule type="expression" dxfId="24" priority="3">
      <formula>$A41="ГПМ"</formula>
    </cfRule>
  </conditionalFormatting>
  <conditionalFormatting sqref="A40:O40">
    <cfRule type="expression" dxfId="23" priority="2">
      <formula>$A40="ГПМ"</formula>
    </cfRule>
  </conditionalFormatting>
  <conditionalFormatting sqref="A39:O39">
    <cfRule type="expression" dxfId="22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</sheetPr>
  <dimension ref="A1:AD54"/>
  <sheetViews>
    <sheetView topLeftCell="B1" zoomScale="60" zoomScaleNormal="60" workbookViewId="0">
      <selection activeCell="Q8" sqref="Q8"/>
    </sheetView>
  </sheetViews>
  <sheetFormatPr defaultColWidth="9.140625" defaultRowHeight="15" x14ac:dyDescent="0.25"/>
  <cols>
    <col min="1" max="1" width="13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26"/>
      <c r="B1" s="6" t="s">
        <v>123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7"/>
      <c r="B2" s="8" t="s">
        <v>112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7"/>
      <c r="B3" s="8" t="s">
        <v>128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7"/>
      <c r="B4" s="8" t="s">
        <v>114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7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7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7"/>
      <c r="B7" s="47" t="s">
        <v>71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28" t="str">
        <f>VLOOKUP(B9,Холдинги!$A:$B,2,0)</f>
        <v>ГПМ</v>
      </c>
      <c r="B9" s="31" t="s">
        <v>125</v>
      </c>
      <c r="C9" s="23">
        <v>7657.8</v>
      </c>
      <c r="D9" s="24">
        <v>21.61</v>
      </c>
      <c r="E9" s="24">
        <v>88.2</v>
      </c>
      <c r="F9" s="24">
        <v>17057.3</v>
      </c>
      <c r="G9" s="24">
        <v>48.14</v>
      </c>
      <c r="H9" s="24">
        <v>95</v>
      </c>
      <c r="I9" s="24">
        <v>73.7</v>
      </c>
      <c r="J9" s="24">
        <v>231.5</v>
      </c>
      <c r="K9" s="23">
        <v>14.28</v>
      </c>
      <c r="L9" s="24">
        <v>391.68299999999999</v>
      </c>
      <c r="M9" s="25">
        <v>1.105</v>
      </c>
      <c r="N9" s="24">
        <v>851.6</v>
      </c>
      <c r="O9" s="24">
        <v>333571.40000000002</v>
      </c>
    </row>
    <row r="10" spans="1:30" ht="17.25" customHeight="1" x14ac:dyDescent="0.25">
      <c r="A10" s="28" t="str">
        <f>VLOOKUP(B10,Холдинги!$A:$B,2,0)</f>
        <v>ГПМ</v>
      </c>
      <c r="B10" s="31" t="s">
        <v>108</v>
      </c>
      <c r="C10" s="23">
        <v>7227.6</v>
      </c>
      <c r="D10" s="24">
        <v>20.399999999999999</v>
      </c>
      <c r="E10" s="24">
        <v>87.2</v>
      </c>
      <c r="F10" s="23">
        <v>16449.7</v>
      </c>
      <c r="G10" s="24">
        <v>46.42</v>
      </c>
      <c r="H10" s="24">
        <v>95</v>
      </c>
      <c r="I10" s="24">
        <v>69.599999999999994</v>
      </c>
      <c r="J10" s="24">
        <v>214</v>
      </c>
      <c r="K10" s="23">
        <v>12.73</v>
      </c>
      <c r="L10" s="24">
        <v>349.21199999999999</v>
      </c>
      <c r="M10" s="25">
        <v>0.98599999999999999</v>
      </c>
      <c r="N10" s="24">
        <v>971.6</v>
      </c>
      <c r="O10" s="24">
        <v>339285.7</v>
      </c>
    </row>
    <row r="11" spans="1:30" ht="17.25" customHeight="1" x14ac:dyDescent="0.25">
      <c r="A11" s="28" t="str">
        <f>VLOOKUP(B11,Холдинги!$A:$B,2,0)</f>
        <v>ГПМ</v>
      </c>
      <c r="B11" s="40" t="s">
        <v>126</v>
      </c>
      <c r="C11" s="23">
        <v>7002.5</v>
      </c>
      <c r="D11" s="24">
        <v>19.760000000000002</v>
      </c>
      <c r="E11" s="24">
        <v>86.8</v>
      </c>
      <c r="F11" s="23">
        <v>16156.2</v>
      </c>
      <c r="G11" s="24">
        <v>45.6</v>
      </c>
      <c r="H11" s="24">
        <v>94</v>
      </c>
      <c r="I11" s="24">
        <v>67.599999999999994</v>
      </c>
      <c r="J11" s="24">
        <v>205</v>
      </c>
      <c r="K11" s="23">
        <v>11.98</v>
      </c>
      <c r="L11" s="24">
        <v>328.55500000000001</v>
      </c>
      <c r="M11" s="25">
        <v>0.92700000000000005</v>
      </c>
      <c r="N11" s="24">
        <v>1105.5</v>
      </c>
      <c r="O11" s="24">
        <v>363214.3</v>
      </c>
      <c r="Q11" s="45"/>
      <c r="R11" s="45"/>
      <c r="T11" s="45"/>
      <c r="U11" s="45"/>
      <c r="AC11" s="46"/>
      <c r="AD11" s="46"/>
    </row>
    <row r="12" spans="1:30" ht="17.25" customHeight="1" x14ac:dyDescent="0.25">
      <c r="A12" s="28" t="str">
        <f>VLOOKUP(B12,Холдинги!$A:$B,2,0)</f>
        <v>ЕМГ</v>
      </c>
      <c r="B12" s="31" t="s">
        <v>98</v>
      </c>
      <c r="C12" s="23">
        <v>4436.1000000000004</v>
      </c>
      <c r="D12" s="24">
        <v>12.52</v>
      </c>
      <c r="E12" s="24">
        <v>96.1</v>
      </c>
      <c r="F12" s="23">
        <v>11536.5</v>
      </c>
      <c r="G12" s="24">
        <v>32.56</v>
      </c>
      <c r="H12" s="24">
        <v>99</v>
      </c>
      <c r="I12" s="24">
        <v>58.9</v>
      </c>
      <c r="J12" s="24">
        <v>158.6</v>
      </c>
      <c r="K12" s="23">
        <v>6.62</v>
      </c>
      <c r="L12" s="24">
        <v>181.53700000000001</v>
      </c>
      <c r="M12" s="25">
        <v>0.51200000000000001</v>
      </c>
      <c r="N12" s="24">
        <v>983.6</v>
      </c>
      <c r="O12" s="24">
        <v>178566.7</v>
      </c>
      <c r="Q12" s="45"/>
      <c r="R12" s="45"/>
      <c r="T12" s="45"/>
      <c r="U12" s="45"/>
      <c r="AB12" s="45"/>
      <c r="AC12" s="45"/>
      <c r="AD12" s="46"/>
    </row>
    <row r="13" spans="1:30" ht="17.25" customHeight="1" x14ac:dyDescent="0.25">
      <c r="A13" s="28" t="str">
        <f>VLOOKUP(B13,Холдинги!$A:$B,2,0)</f>
        <v>ГПМ</v>
      </c>
      <c r="B13" s="31" t="s">
        <v>5</v>
      </c>
      <c r="C13" s="23">
        <v>4379.5</v>
      </c>
      <c r="D13" s="24">
        <v>12.36</v>
      </c>
      <c r="E13" s="24">
        <v>91.5</v>
      </c>
      <c r="F13" s="24">
        <v>11494.5</v>
      </c>
      <c r="G13" s="24">
        <v>32.44</v>
      </c>
      <c r="H13" s="24">
        <v>97</v>
      </c>
      <c r="I13" s="24">
        <v>49.4</v>
      </c>
      <c r="J13" s="24">
        <v>131.69999999999999</v>
      </c>
      <c r="K13" s="23">
        <v>5.47</v>
      </c>
      <c r="L13" s="24">
        <v>150.13399999999999</v>
      </c>
      <c r="M13" s="25">
        <v>0.42399999999999999</v>
      </c>
      <c r="N13" s="24">
        <v>1296.5</v>
      </c>
      <c r="O13" s="24">
        <v>194642.9</v>
      </c>
      <c r="Q13" s="45"/>
      <c r="R13" s="45"/>
      <c r="T13" s="45"/>
      <c r="U13" s="45"/>
      <c r="AC13" s="46"/>
      <c r="AD13" s="46"/>
    </row>
    <row r="14" spans="1:30" ht="17.25" customHeight="1" x14ac:dyDescent="0.25">
      <c r="A14" s="28" t="str">
        <f>VLOOKUP(B14,Холдинги!$A:$B,2,0)</f>
        <v>ЕМГ</v>
      </c>
      <c r="B14" s="31" t="s">
        <v>11</v>
      </c>
      <c r="C14" s="23">
        <v>4427.2</v>
      </c>
      <c r="D14" s="24">
        <v>12.49</v>
      </c>
      <c r="E14" s="24">
        <v>92.7</v>
      </c>
      <c r="F14" s="24">
        <v>10715.8</v>
      </c>
      <c r="G14" s="24">
        <v>30.24</v>
      </c>
      <c r="H14" s="24">
        <v>97</v>
      </c>
      <c r="I14" s="24">
        <v>69.3</v>
      </c>
      <c r="J14" s="24">
        <v>200.5</v>
      </c>
      <c r="K14" s="23">
        <v>7.77</v>
      </c>
      <c r="L14" s="24">
        <v>213.15</v>
      </c>
      <c r="M14" s="25">
        <v>0.60199999999999998</v>
      </c>
      <c r="N14" s="24">
        <v>1184.8</v>
      </c>
      <c r="O14" s="24">
        <v>252550</v>
      </c>
      <c r="Q14" s="45"/>
      <c r="R14" s="45"/>
      <c r="T14" s="45"/>
      <c r="U14" s="45"/>
      <c r="AC14" s="46"/>
      <c r="AD14" s="46"/>
    </row>
    <row r="15" spans="1:30" ht="17.25" customHeight="1" x14ac:dyDescent="0.25">
      <c r="A15" s="28" t="str">
        <f>VLOOKUP(B15,Холдинги!$A:$B,2,0)</f>
        <v>РМГ</v>
      </c>
      <c r="B15" s="31" t="s">
        <v>31</v>
      </c>
      <c r="C15" s="23">
        <v>4135.3</v>
      </c>
      <c r="D15" s="24">
        <v>11.67</v>
      </c>
      <c r="E15" s="24">
        <v>102.2</v>
      </c>
      <c r="F15" s="24">
        <v>10408.200000000001</v>
      </c>
      <c r="G15" s="24">
        <v>29.37</v>
      </c>
      <c r="H15" s="24">
        <v>104</v>
      </c>
      <c r="I15" s="24">
        <v>68.099999999999994</v>
      </c>
      <c r="J15" s="24">
        <v>189.3</v>
      </c>
      <c r="K15" s="23">
        <v>7.13</v>
      </c>
      <c r="L15" s="24">
        <v>195.43100000000001</v>
      </c>
      <c r="M15" s="25">
        <v>0.55200000000000005</v>
      </c>
      <c r="N15" s="24">
        <v>882.2</v>
      </c>
      <c r="O15" s="24">
        <v>172416.7</v>
      </c>
      <c r="R15" s="45"/>
      <c r="T15" s="45"/>
      <c r="U15" s="45"/>
      <c r="AB15" s="45"/>
      <c r="AC15" s="46"/>
      <c r="AD15" s="46"/>
    </row>
    <row r="16" spans="1:30" ht="17.25" customHeight="1" x14ac:dyDescent="0.25">
      <c r="A16" s="28" t="str">
        <f>VLOOKUP(B16,Холдинги!$A:$B,2,0)</f>
        <v>Крутой Медиа</v>
      </c>
      <c r="B16" s="31" t="s">
        <v>20</v>
      </c>
      <c r="C16" s="23">
        <v>3248.3</v>
      </c>
      <c r="D16" s="24">
        <v>9.17</v>
      </c>
      <c r="E16" s="24">
        <v>96.8</v>
      </c>
      <c r="F16" s="24">
        <v>8914.7000000000007</v>
      </c>
      <c r="G16" s="24">
        <v>25.16</v>
      </c>
      <c r="H16" s="24">
        <v>100</v>
      </c>
      <c r="I16" s="24">
        <v>67.3</v>
      </c>
      <c r="J16" s="24">
        <v>171.8</v>
      </c>
      <c r="K16" s="23">
        <v>5.54</v>
      </c>
      <c r="L16" s="24">
        <v>151.89500000000001</v>
      </c>
      <c r="M16" s="25">
        <v>0.42899999999999999</v>
      </c>
      <c r="N16" s="24">
        <v>836.4</v>
      </c>
      <c r="O16" s="24">
        <v>127041.7</v>
      </c>
      <c r="Q16" s="45"/>
      <c r="R16" s="45"/>
      <c r="T16" s="45"/>
      <c r="U16" s="45"/>
      <c r="AC16" s="46"/>
      <c r="AD16" s="46"/>
    </row>
    <row r="17" spans="1:30" ht="17.25" customHeight="1" x14ac:dyDescent="0.25">
      <c r="A17" s="28" t="str">
        <f>VLOOKUP(B17,Холдинги!$A:$B,2,0)</f>
        <v>ЕМГ</v>
      </c>
      <c r="B17" s="31" t="s">
        <v>29</v>
      </c>
      <c r="C17" s="23">
        <v>3347.2</v>
      </c>
      <c r="D17" s="24">
        <v>9.4499999999999993</v>
      </c>
      <c r="E17" s="24">
        <v>86.1</v>
      </c>
      <c r="F17" s="24">
        <v>8877.4</v>
      </c>
      <c r="G17" s="24">
        <v>25.05</v>
      </c>
      <c r="H17" s="24">
        <v>93</v>
      </c>
      <c r="I17" s="24">
        <v>63.9</v>
      </c>
      <c r="J17" s="24">
        <v>168.7</v>
      </c>
      <c r="K17" s="23">
        <v>5.42</v>
      </c>
      <c r="L17" s="24">
        <v>148.59899999999999</v>
      </c>
      <c r="M17" s="25">
        <v>0.41899999999999998</v>
      </c>
      <c r="N17" s="24">
        <v>990.8</v>
      </c>
      <c r="O17" s="24">
        <v>147232.1</v>
      </c>
      <c r="Q17" s="45"/>
      <c r="R17" s="45"/>
      <c r="T17" s="45"/>
      <c r="U17" s="45"/>
      <c r="AC17" s="46"/>
      <c r="AD17" s="46"/>
    </row>
    <row r="18" spans="1:30" ht="17.25" customHeight="1" x14ac:dyDescent="0.25">
      <c r="A18" s="28" t="str">
        <f>VLOOKUP(B18,Холдинги!$A:$B,2,0)</f>
        <v>Другие</v>
      </c>
      <c r="B18" s="31" t="s">
        <v>25</v>
      </c>
      <c r="C18" s="23">
        <v>2609.1</v>
      </c>
      <c r="D18" s="24">
        <v>7.36</v>
      </c>
      <c r="E18" s="24">
        <v>86.2</v>
      </c>
      <c r="F18" s="24">
        <v>7336</v>
      </c>
      <c r="G18" s="24">
        <v>20.7</v>
      </c>
      <c r="H18" s="24">
        <v>95</v>
      </c>
      <c r="I18" s="24">
        <v>58.2</v>
      </c>
      <c r="J18" s="24">
        <v>145</v>
      </c>
      <c r="K18" s="23">
        <v>3.85</v>
      </c>
      <c r="L18" s="24">
        <v>105.494</v>
      </c>
      <c r="M18" s="25">
        <v>0.29799999999999999</v>
      </c>
      <c r="N18" s="24">
        <v>1247.5</v>
      </c>
      <c r="O18" s="24">
        <v>131608.70000000001</v>
      </c>
      <c r="Q18" s="45"/>
      <c r="R18" s="45"/>
      <c r="T18" s="45"/>
      <c r="U18" s="45"/>
      <c r="AC18" s="45"/>
      <c r="AD18" s="46"/>
    </row>
    <row r="19" spans="1:30" ht="17.25" customHeight="1" x14ac:dyDescent="0.25">
      <c r="A19" s="28" t="str">
        <f>VLOOKUP(B19,Холдинги!$A:$B,2,0)</f>
        <v>ГПМ</v>
      </c>
      <c r="B19" s="31" t="s">
        <v>35</v>
      </c>
      <c r="C19" s="23">
        <v>2092</v>
      </c>
      <c r="D19" s="24">
        <v>5.9</v>
      </c>
      <c r="E19" s="24">
        <v>84.8</v>
      </c>
      <c r="F19" s="24">
        <v>5976.5</v>
      </c>
      <c r="G19" s="24">
        <v>16.87</v>
      </c>
      <c r="H19" s="24">
        <v>90</v>
      </c>
      <c r="I19" s="24">
        <v>50.7</v>
      </c>
      <c r="J19" s="24">
        <v>124.2</v>
      </c>
      <c r="K19" s="23">
        <v>2.69</v>
      </c>
      <c r="L19" s="24">
        <v>73.647999999999996</v>
      </c>
      <c r="M19" s="25">
        <v>0.20799999999999999</v>
      </c>
      <c r="N19" s="24">
        <v>1139.5999999999999</v>
      </c>
      <c r="O19" s="24">
        <v>83928.6</v>
      </c>
      <c r="R19" s="45"/>
      <c r="T19" s="45"/>
      <c r="U19" s="45"/>
      <c r="AC19" s="46"/>
      <c r="AD19" s="46"/>
    </row>
    <row r="20" spans="1:30" x14ac:dyDescent="0.25">
      <c r="A20" s="28" t="str">
        <f>VLOOKUP(B20,Холдинги!$A:$B,2,0)</f>
        <v>ВГТРК</v>
      </c>
      <c r="B20" s="31" t="s">
        <v>17</v>
      </c>
      <c r="C20" s="23">
        <v>2079.8000000000002</v>
      </c>
      <c r="D20" s="24">
        <v>5.87</v>
      </c>
      <c r="E20" s="24">
        <v>89.1</v>
      </c>
      <c r="F20" s="24">
        <v>5493</v>
      </c>
      <c r="G20" s="24">
        <v>15.5</v>
      </c>
      <c r="H20" s="24">
        <v>92</v>
      </c>
      <c r="I20" s="24">
        <v>50.4</v>
      </c>
      <c r="J20" s="24">
        <v>133.6</v>
      </c>
      <c r="K20" s="23">
        <v>2.65</v>
      </c>
      <c r="L20" s="24">
        <v>72.786000000000001</v>
      </c>
      <c r="M20" s="25">
        <v>0.20499999999999999</v>
      </c>
      <c r="N20" s="24">
        <v>791.7</v>
      </c>
      <c r="O20" s="24">
        <v>57627.1</v>
      </c>
      <c r="Q20" s="45"/>
      <c r="R20" s="45"/>
      <c r="T20" s="45"/>
      <c r="U20" s="45"/>
      <c r="AC20" s="46"/>
      <c r="AD20" s="46"/>
    </row>
    <row r="21" spans="1:30" x14ac:dyDescent="0.25">
      <c r="A21" s="28" t="str">
        <f>VLOOKUP(B21,Холдинги!$A:$B,2,0)</f>
        <v>ГПМ</v>
      </c>
      <c r="B21" s="31" t="s">
        <v>27</v>
      </c>
      <c r="C21" s="23">
        <v>1916.8</v>
      </c>
      <c r="D21" s="24">
        <v>5.41</v>
      </c>
      <c r="E21" s="24">
        <v>79.900000000000006</v>
      </c>
      <c r="F21" s="24">
        <v>5227.2</v>
      </c>
      <c r="G21" s="24">
        <v>14.75</v>
      </c>
      <c r="H21" s="24">
        <v>87</v>
      </c>
      <c r="I21" s="24">
        <v>50.2</v>
      </c>
      <c r="J21" s="24">
        <v>128.9</v>
      </c>
      <c r="K21" s="23">
        <v>2.44</v>
      </c>
      <c r="L21" s="24">
        <v>66.869</v>
      </c>
      <c r="M21" s="25">
        <v>0.189</v>
      </c>
      <c r="N21" s="24">
        <v>1566.1</v>
      </c>
      <c r="O21" s="24">
        <v>104720.2</v>
      </c>
      <c r="R21" s="45"/>
      <c r="T21" s="45"/>
      <c r="U21" s="45"/>
      <c r="AC21" s="45"/>
      <c r="AD21" s="46"/>
    </row>
    <row r="22" spans="1:30" x14ac:dyDescent="0.25">
      <c r="A22" s="28" t="str">
        <f>VLOOKUP(B22,Холдинги!$A:$B,2,0)</f>
        <v>Крутой Медиа</v>
      </c>
      <c r="B22" s="31" t="s">
        <v>15</v>
      </c>
      <c r="C22" s="23">
        <v>1933.2</v>
      </c>
      <c r="D22" s="24">
        <v>5.46</v>
      </c>
      <c r="E22" s="24">
        <v>105.1</v>
      </c>
      <c r="F22" s="23">
        <v>5163.8</v>
      </c>
      <c r="G22" s="24">
        <v>14.57</v>
      </c>
      <c r="H22" s="24">
        <v>104</v>
      </c>
      <c r="I22" s="24">
        <v>51.5</v>
      </c>
      <c r="J22" s="24">
        <v>134.80000000000001</v>
      </c>
      <c r="K22" s="23">
        <v>2.52</v>
      </c>
      <c r="L22" s="24">
        <v>69.078000000000003</v>
      </c>
      <c r="M22" s="25">
        <v>0.19500000000000001</v>
      </c>
      <c r="N22" s="24">
        <v>1077.9000000000001</v>
      </c>
      <c r="O22" s="24">
        <v>74458.3</v>
      </c>
      <c r="Q22" s="45"/>
      <c r="R22" s="45"/>
      <c r="T22" s="45"/>
      <c r="U22" s="45"/>
      <c r="AC22" s="46"/>
      <c r="AD22" s="46"/>
    </row>
    <row r="23" spans="1:30" x14ac:dyDescent="0.25">
      <c r="A23" s="28" t="str">
        <f>VLOOKUP(B23,Холдинги!$A:$B,2,0)</f>
        <v>ВГТРК</v>
      </c>
      <c r="B23" s="31" t="s">
        <v>7</v>
      </c>
      <c r="C23" s="23">
        <v>2367.1999999999998</v>
      </c>
      <c r="D23" s="24">
        <v>6.68</v>
      </c>
      <c r="E23" s="24">
        <v>75.599999999999994</v>
      </c>
      <c r="F23" s="24">
        <v>5135.1000000000004</v>
      </c>
      <c r="G23" s="24">
        <v>14.49</v>
      </c>
      <c r="H23" s="24">
        <v>83</v>
      </c>
      <c r="I23" s="24">
        <v>83.2</v>
      </c>
      <c r="J23" s="24">
        <v>268.39999999999998</v>
      </c>
      <c r="K23" s="23">
        <v>4.99</v>
      </c>
      <c r="L23" s="24">
        <v>136.72800000000001</v>
      </c>
      <c r="M23" s="25">
        <v>0.38600000000000001</v>
      </c>
      <c r="N23" s="24">
        <v>404.2</v>
      </c>
      <c r="O23" s="24">
        <v>55265.599999999999</v>
      </c>
      <c r="Q23" s="45"/>
      <c r="R23" s="45"/>
      <c r="T23" s="45"/>
      <c r="U23" s="45"/>
      <c r="AC23" s="45"/>
      <c r="AD23" s="46"/>
    </row>
    <row r="24" spans="1:30" x14ac:dyDescent="0.25">
      <c r="A24" s="28" t="str">
        <f>VLOOKUP(B24,Холдинги!$A:$B,2,0)</f>
        <v>РМГ</v>
      </c>
      <c r="B24" s="31" t="s">
        <v>44</v>
      </c>
      <c r="C24" s="23">
        <v>1760.6</v>
      </c>
      <c r="D24" s="24">
        <v>4.97</v>
      </c>
      <c r="E24" s="24">
        <v>93.7</v>
      </c>
      <c r="F24" s="24">
        <v>5052</v>
      </c>
      <c r="G24" s="24">
        <v>14.26</v>
      </c>
      <c r="H24" s="24">
        <v>96</v>
      </c>
      <c r="I24" s="24">
        <v>41.9</v>
      </c>
      <c r="J24" s="24">
        <v>102.3</v>
      </c>
      <c r="K24" s="23">
        <v>1.87</v>
      </c>
      <c r="L24" s="24">
        <v>51.271999999999998</v>
      </c>
      <c r="M24" s="25">
        <v>0.14499999999999999</v>
      </c>
      <c r="N24" s="24">
        <v>676.1</v>
      </c>
      <c r="O24" s="24">
        <v>34666.699999999997</v>
      </c>
      <c r="R24" s="45"/>
      <c r="T24" s="45"/>
      <c r="U24" s="45"/>
      <c r="AC24" s="46"/>
      <c r="AD24" s="46"/>
    </row>
    <row r="25" spans="1:30" x14ac:dyDescent="0.25">
      <c r="A25" s="28" t="str">
        <f>VLOOKUP(B25,Холдинги!$A:$B,2,0)</f>
        <v>ВГТРК</v>
      </c>
      <c r="B25" s="31" t="s">
        <v>24</v>
      </c>
      <c r="C25" s="23">
        <v>2252.9</v>
      </c>
      <c r="D25" s="24">
        <v>6.36</v>
      </c>
      <c r="E25" s="24">
        <v>103.7</v>
      </c>
      <c r="F25" s="24">
        <v>4640.2</v>
      </c>
      <c r="G25" s="24">
        <v>13.1</v>
      </c>
      <c r="H25" s="24">
        <v>98</v>
      </c>
      <c r="I25" s="24">
        <v>119.3</v>
      </c>
      <c r="J25" s="24">
        <v>405.5</v>
      </c>
      <c r="K25" s="23">
        <v>6.81</v>
      </c>
      <c r="L25" s="24">
        <v>186.65</v>
      </c>
      <c r="M25" s="25">
        <v>0.52700000000000002</v>
      </c>
      <c r="N25" s="24">
        <v>379.3</v>
      </c>
      <c r="O25" s="24">
        <v>70802.8</v>
      </c>
      <c r="Q25" s="45"/>
      <c r="R25" s="45"/>
      <c r="T25" s="45"/>
      <c r="U25" s="45"/>
      <c r="AC25" s="46"/>
      <c r="AD25" s="46"/>
    </row>
    <row r="26" spans="1:30" x14ac:dyDescent="0.25">
      <c r="A26" s="28" t="str">
        <f>VLOOKUP(B26,Холдинги!$A:$B,2,0)</f>
        <v>ММХ</v>
      </c>
      <c r="B26" s="31" t="s">
        <v>19</v>
      </c>
      <c r="C26" s="23">
        <v>1426.8</v>
      </c>
      <c r="D26" s="24">
        <v>4.03</v>
      </c>
      <c r="E26" s="24">
        <v>75.5</v>
      </c>
      <c r="F26" s="24">
        <v>4349.5</v>
      </c>
      <c r="G26" s="24">
        <v>12.28</v>
      </c>
      <c r="H26" s="24">
        <v>85</v>
      </c>
      <c r="I26" s="24">
        <v>55.5</v>
      </c>
      <c r="J26" s="24">
        <v>127.4</v>
      </c>
      <c r="K26" s="23">
        <v>2</v>
      </c>
      <c r="L26" s="24">
        <v>54.966000000000001</v>
      </c>
      <c r="M26" s="25">
        <v>0.155</v>
      </c>
      <c r="N26" s="24">
        <v>1335.5</v>
      </c>
      <c r="O26" s="24">
        <v>73408.3</v>
      </c>
      <c r="R26" s="45"/>
      <c r="T26" s="45"/>
      <c r="U26" s="45"/>
      <c r="AC26" s="46"/>
      <c r="AD26" s="46"/>
    </row>
    <row r="27" spans="1:30" x14ac:dyDescent="0.25">
      <c r="A27" s="28" t="str">
        <f>VLOOKUP(B27,Холдинги!$A:$B,2,0)</f>
        <v>ЕМГ</v>
      </c>
      <c r="B27" s="31" t="s">
        <v>36</v>
      </c>
      <c r="C27" s="23">
        <v>1410.9</v>
      </c>
      <c r="D27" s="24">
        <v>3.98</v>
      </c>
      <c r="E27" s="24">
        <v>92.1</v>
      </c>
      <c r="F27" s="23">
        <v>3758</v>
      </c>
      <c r="G27" s="24">
        <v>10.61</v>
      </c>
      <c r="H27" s="24">
        <v>94</v>
      </c>
      <c r="I27" s="24">
        <v>70.5</v>
      </c>
      <c r="J27" s="24">
        <v>185.3</v>
      </c>
      <c r="K27" s="23">
        <v>2.52</v>
      </c>
      <c r="L27" s="24">
        <v>69.070999999999998</v>
      </c>
      <c r="M27" s="25">
        <v>0.19500000000000001</v>
      </c>
      <c r="N27" s="24">
        <v>764.2</v>
      </c>
      <c r="O27" s="24">
        <v>52781</v>
      </c>
      <c r="Q27" s="45"/>
      <c r="R27" s="45"/>
      <c r="T27" s="45"/>
      <c r="U27" s="45"/>
      <c r="AC27" s="46"/>
      <c r="AD27" s="46"/>
    </row>
    <row r="28" spans="1:30" x14ac:dyDescent="0.25">
      <c r="A28" s="28" t="str">
        <f>VLOOKUP(B28,Холдинги!$A:$B,2,0)</f>
        <v>ГПМ</v>
      </c>
      <c r="B28" s="31" t="s">
        <v>12</v>
      </c>
      <c r="C28" s="23">
        <v>1089.0999999999999</v>
      </c>
      <c r="D28" s="24">
        <v>3.07</v>
      </c>
      <c r="E28" s="24">
        <v>74.5</v>
      </c>
      <c r="F28" s="24">
        <v>3432.1</v>
      </c>
      <c r="G28" s="24">
        <v>9.69</v>
      </c>
      <c r="H28" s="24">
        <v>84</v>
      </c>
      <c r="I28" s="24">
        <v>50.1</v>
      </c>
      <c r="J28" s="24">
        <v>111.3</v>
      </c>
      <c r="K28" s="23">
        <v>1.38</v>
      </c>
      <c r="L28" s="24">
        <v>37.904000000000003</v>
      </c>
      <c r="M28" s="25">
        <v>0.107</v>
      </c>
      <c r="N28" s="24">
        <v>1603</v>
      </c>
      <c r="O28" s="24">
        <v>60761.9</v>
      </c>
      <c r="R28" s="45"/>
      <c r="T28" s="45"/>
      <c r="U28" s="45"/>
      <c r="AC28" s="46"/>
      <c r="AD28" s="46"/>
    </row>
    <row r="29" spans="1:30" x14ac:dyDescent="0.25">
      <c r="A29" s="28" t="str">
        <f>VLOOKUP(B29,Холдинги!$A:$B,2,0)</f>
        <v>РМГ</v>
      </c>
      <c r="B29" s="31" t="s">
        <v>8</v>
      </c>
      <c r="C29" s="23">
        <v>1152</v>
      </c>
      <c r="D29" s="24">
        <v>3.25</v>
      </c>
      <c r="E29" s="24">
        <v>74.3</v>
      </c>
      <c r="F29" s="24">
        <v>3247.8</v>
      </c>
      <c r="G29" s="24">
        <v>9.17</v>
      </c>
      <c r="H29" s="24">
        <v>81</v>
      </c>
      <c r="I29" s="24">
        <v>56.2</v>
      </c>
      <c r="J29" s="24">
        <v>139.6</v>
      </c>
      <c r="K29" s="23">
        <v>1.64</v>
      </c>
      <c r="L29" s="24">
        <v>44.984999999999999</v>
      </c>
      <c r="M29" s="25">
        <v>0.127</v>
      </c>
      <c r="N29" s="24">
        <v>990.2</v>
      </c>
      <c r="O29" s="24">
        <v>44541.7</v>
      </c>
      <c r="R29" s="45"/>
      <c r="T29" s="45"/>
      <c r="U29" s="45"/>
      <c r="AC29" s="46"/>
      <c r="AD29" s="46"/>
    </row>
    <row r="30" spans="1:30" x14ac:dyDescent="0.25">
      <c r="A30" s="28" t="str">
        <f>VLOOKUP(B30,Холдинги!$A:$B,2,0)</f>
        <v>ЕМГ</v>
      </c>
      <c r="B30" s="31" t="s">
        <v>43</v>
      </c>
      <c r="C30" s="23">
        <v>1332.1</v>
      </c>
      <c r="D30" s="24">
        <v>3.76</v>
      </c>
      <c r="E30" s="24">
        <v>95.8</v>
      </c>
      <c r="F30" s="24">
        <v>3208.3</v>
      </c>
      <c r="G30" s="24">
        <v>9.0500000000000007</v>
      </c>
      <c r="H30" s="24">
        <v>95</v>
      </c>
      <c r="I30" s="24">
        <v>68.599999999999994</v>
      </c>
      <c r="J30" s="24">
        <v>199.4</v>
      </c>
      <c r="K30" s="23">
        <v>2.31</v>
      </c>
      <c r="L30" s="24">
        <v>63.454999999999998</v>
      </c>
      <c r="M30" s="25">
        <v>0.17899999999999999</v>
      </c>
      <c r="N30" s="24">
        <v>876.3</v>
      </c>
      <c r="O30" s="24">
        <v>55603.6</v>
      </c>
      <c r="R30" s="45"/>
      <c r="T30" s="45"/>
      <c r="U30" s="45"/>
      <c r="AC30" s="46"/>
      <c r="AD30" s="46"/>
    </row>
    <row r="31" spans="1:30" x14ac:dyDescent="0.25">
      <c r="A31" s="28" t="str">
        <f>VLOOKUP(B31,Холдинги!$A:$B,2,0)</f>
        <v>РМГ</v>
      </c>
      <c r="B31" s="31" t="s">
        <v>22</v>
      </c>
      <c r="C31" s="23">
        <v>1295.7</v>
      </c>
      <c r="D31" s="24">
        <v>3.66</v>
      </c>
      <c r="E31" s="24">
        <v>90</v>
      </c>
      <c r="F31" s="24">
        <v>3166.3</v>
      </c>
      <c r="G31" s="24">
        <v>8.94</v>
      </c>
      <c r="H31" s="24">
        <v>88</v>
      </c>
      <c r="I31" s="24">
        <v>76.599999999999994</v>
      </c>
      <c r="J31" s="24">
        <v>219.4</v>
      </c>
      <c r="K31" s="23">
        <v>2.5099999999999998</v>
      </c>
      <c r="L31" s="24">
        <v>68.921999999999997</v>
      </c>
      <c r="M31" s="25">
        <v>0.19500000000000001</v>
      </c>
      <c r="N31" s="24">
        <v>798.6</v>
      </c>
      <c r="O31" s="24">
        <v>55041.7</v>
      </c>
      <c r="Q31" s="45"/>
      <c r="R31" s="45"/>
      <c r="T31" s="45"/>
      <c r="U31" s="45"/>
      <c r="AC31" s="46"/>
      <c r="AD31" s="46"/>
    </row>
    <row r="32" spans="1:30" x14ac:dyDescent="0.25">
      <c r="A32" s="28" t="str">
        <f>VLOOKUP(B32,Холдинги!$A:$B,2,0)</f>
        <v>ГПМ</v>
      </c>
      <c r="B32" s="31" t="s">
        <v>9</v>
      </c>
      <c r="C32" s="23">
        <v>1069.0999999999999</v>
      </c>
      <c r="D32" s="24">
        <v>3.02</v>
      </c>
      <c r="E32" s="24">
        <v>108.2</v>
      </c>
      <c r="F32" s="24">
        <v>2856.6</v>
      </c>
      <c r="G32" s="24">
        <v>8.06</v>
      </c>
      <c r="H32" s="24">
        <v>108</v>
      </c>
      <c r="I32" s="24">
        <v>57.2</v>
      </c>
      <c r="J32" s="24">
        <v>149.9</v>
      </c>
      <c r="K32" s="23">
        <v>1.55</v>
      </c>
      <c r="L32" s="24">
        <v>42.470999999999997</v>
      </c>
      <c r="M32" s="25">
        <v>0.12</v>
      </c>
      <c r="N32" s="24">
        <v>849.6</v>
      </c>
      <c r="O32" s="24">
        <v>36083.300000000003</v>
      </c>
      <c r="Q32" s="45"/>
      <c r="R32" s="45"/>
      <c r="T32" s="45"/>
      <c r="U32" s="45"/>
      <c r="AC32" s="46"/>
      <c r="AD32" s="46"/>
    </row>
    <row r="33" spans="1:30" x14ac:dyDescent="0.25">
      <c r="A33" s="28" t="str">
        <f>VLOOKUP(B33,Холдинги!$A:$B,2,0)</f>
        <v>Другие</v>
      </c>
      <c r="B33" s="31" t="s">
        <v>68</v>
      </c>
      <c r="C33" s="23">
        <v>1036.0999999999999</v>
      </c>
      <c r="D33" s="24">
        <v>2.92</v>
      </c>
      <c r="E33" s="24">
        <v>70</v>
      </c>
      <c r="F33" s="23">
        <v>2772.3</v>
      </c>
      <c r="G33" s="24">
        <v>7.82</v>
      </c>
      <c r="H33" s="24">
        <v>78</v>
      </c>
      <c r="I33" s="24">
        <v>68.2</v>
      </c>
      <c r="J33" s="24">
        <v>178.4</v>
      </c>
      <c r="K33" s="23">
        <v>1.79</v>
      </c>
      <c r="L33" s="24">
        <v>49.058999999999997</v>
      </c>
      <c r="M33" s="25">
        <v>0.13800000000000001</v>
      </c>
      <c r="N33" s="24">
        <v>522.29999999999995</v>
      </c>
      <c r="O33" s="24">
        <v>25622</v>
      </c>
      <c r="Q33" s="45"/>
      <c r="R33" s="45"/>
      <c r="T33" s="45"/>
      <c r="U33" s="45"/>
      <c r="AC33" s="46"/>
      <c r="AD33" s="46"/>
    </row>
    <row r="34" spans="1:30" x14ac:dyDescent="0.25">
      <c r="A34" s="28" t="str">
        <f>VLOOKUP(B34,Холдинги!$A:$B,2,0)</f>
        <v>ММХ</v>
      </c>
      <c r="B34" s="31" t="s">
        <v>32</v>
      </c>
      <c r="C34" s="23">
        <v>768.7</v>
      </c>
      <c r="D34" s="24">
        <v>2.17</v>
      </c>
      <c r="E34" s="24">
        <v>90.7</v>
      </c>
      <c r="F34" s="24">
        <v>2352.1</v>
      </c>
      <c r="G34" s="24">
        <v>6.64</v>
      </c>
      <c r="H34" s="24">
        <v>94</v>
      </c>
      <c r="I34" s="24">
        <v>51.2</v>
      </c>
      <c r="J34" s="24">
        <v>117.1</v>
      </c>
      <c r="K34" s="23">
        <v>1</v>
      </c>
      <c r="L34" s="24">
        <v>27.33</v>
      </c>
      <c r="M34" s="25">
        <v>7.6999999999999999E-2</v>
      </c>
      <c r="N34" s="24">
        <v>909.8</v>
      </c>
      <c r="O34" s="24">
        <v>24865.7</v>
      </c>
      <c r="Q34" s="45"/>
      <c r="R34" s="45"/>
      <c r="T34" s="45"/>
      <c r="U34" s="45"/>
      <c r="AC34" s="46"/>
      <c r="AD34" s="46"/>
    </row>
    <row r="35" spans="1:30" x14ac:dyDescent="0.25">
      <c r="A35" s="28" t="str">
        <f>VLOOKUP(B35,Холдинги!$A:$B,2,0)</f>
        <v>РМГ</v>
      </c>
      <c r="B35" s="31" t="s">
        <v>16</v>
      </c>
      <c r="C35" s="23">
        <v>744.9</v>
      </c>
      <c r="D35" s="24">
        <v>2.1</v>
      </c>
      <c r="E35" s="24">
        <v>71.8</v>
      </c>
      <c r="F35" s="24">
        <v>2276.8000000000002</v>
      </c>
      <c r="G35" s="24">
        <v>6.43</v>
      </c>
      <c r="H35" s="24">
        <v>79</v>
      </c>
      <c r="I35" s="24">
        <v>48.8</v>
      </c>
      <c r="J35" s="24">
        <v>111.8</v>
      </c>
      <c r="K35" s="23">
        <v>0.92</v>
      </c>
      <c r="L35" s="24">
        <v>25.263000000000002</v>
      </c>
      <c r="M35" s="25">
        <v>7.0999999999999994E-2</v>
      </c>
      <c r="N35" s="24">
        <v>1627.9</v>
      </c>
      <c r="O35" s="24">
        <v>41125</v>
      </c>
      <c r="Q35" s="45"/>
      <c r="R35" s="45"/>
      <c r="T35" s="45"/>
      <c r="U35" s="45"/>
      <c r="AC35" s="46"/>
      <c r="AD35" s="46"/>
    </row>
    <row r="36" spans="1:30" x14ac:dyDescent="0.25">
      <c r="A36" s="28" t="e">
        <f>VLOOKUP(B36,Холдинги!$A:$B,2,0)</f>
        <v>#N/A</v>
      </c>
      <c r="B36" s="31" t="s">
        <v>110</v>
      </c>
      <c r="C36" s="23">
        <v>987.8</v>
      </c>
      <c r="D36" s="24">
        <v>2.79</v>
      </c>
      <c r="E36" s="24">
        <v>81.7</v>
      </c>
      <c r="F36" s="23">
        <v>2220.3000000000002</v>
      </c>
      <c r="G36" s="24">
        <v>6.27</v>
      </c>
      <c r="H36" s="24">
        <v>81</v>
      </c>
      <c r="I36" s="24">
        <v>73.400000000000006</v>
      </c>
      <c r="J36" s="24">
        <v>228.7</v>
      </c>
      <c r="K36" s="23">
        <v>1.84</v>
      </c>
      <c r="L36" s="24">
        <v>50.374000000000002</v>
      </c>
      <c r="M36" s="25">
        <v>0.14199999999999999</v>
      </c>
      <c r="N36" s="24">
        <v>281.10000000000002</v>
      </c>
      <c r="O36" s="24">
        <v>14158.3</v>
      </c>
      <c r="Q36" s="45"/>
      <c r="R36" s="45"/>
      <c r="T36" s="45"/>
      <c r="U36" s="45"/>
      <c r="AC36" s="46"/>
      <c r="AD36" s="46"/>
    </row>
    <row r="37" spans="1:30" x14ac:dyDescent="0.25">
      <c r="A37" s="28" t="str">
        <f>VLOOKUP(B37,Холдинги!$A:$B,2,0)</f>
        <v>Ру медиа</v>
      </c>
      <c r="B37" s="31" t="s">
        <v>6</v>
      </c>
      <c r="C37" s="23">
        <v>800.6</v>
      </c>
      <c r="D37" s="24">
        <v>2.2599999999999998</v>
      </c>
      <c r="E37" s="24">
        <v>66.599999999999994</v>
      </c>
      <c r="F37" s="24">
        <v>2082.6</v>
      </c>
      <c r="G37" s="24">
        <v>5.88</v>
      </c>
      <c r="H37" s="24">
        <v>74</v>
      </c>
      <c r="I37" s="24">
        <v>52.8</v>
      </c>
      <c r="J37" s="24">
        <v>142.19999999999999</v>
      </c>
      <c r="K37" s="23">
        <v>1.07</v>
      </c>
      <c r="L37" s="24">
        <v>29.379000000000001</v>
      </c>
      <c r="M37" s="25">
        <v>8.3000000000000004E-2</v>
      </c>
      <c r="N37" s="24">
        <v>1899</v>
      </c>
      <c r="O37" s="24">
        <v>55789.3</v>
      </c>
      <c r="T37" s="45"/>
      <c r="U37" s="45"/>
      <c r="AC37" s="46"/>
      <c r="AD37" s="46"/>
    </row>
    <row r="38" spans="1:30" x14ac:dyDescent="0.25">
      <c r="A38" s="28" t="str">
        <f>VLOOKUP(B38,Холдинги!$A:$B,2,0)</f>
        <v>Другие</v>
      </c>
      <c r="B38" s="31" t="s">
        <v>42</v>
      </c>
      <c r="C38" s="23">
        <v>799.6</v>
      </c>
      <c r="D38" s="24">
        <v>2.2599999999999998</v>
      </c>
      <c r="E38" s="24">
        <v>79.2</v>
      </c>
      <c r="F38" s="24">
        <v>2045.7</v>
      </c>
      <c r="G38" s="24">
        <v>5.77</v>
      </c>
      <c r="H38" s="24">
        <v>80</v>
      </c>
      <c r="I38" s="24">
        <v>78</v>
      </c>
      <c r="J38" s="24">
        <v>213.5</v>
      </c>
      <c r="K38" s="23">
        <v>1.58</v>
      </c>
      <c r="L38" s="24">
        <v>43.33</v>
      </c>
      <c r="M38" s="25">
        <v>0.122</v>
      </c>
      <c r="N38" s="24">
        <v>958.7</v>
      </c>
      <c r="O38" s="24">
        <v>41541.699999999997</v>
      </c>
      <c r="T38" s="45"/>
      <c r="U38" s="45"/>
      <c r="AB38" s="45"/>
      <c r="AC38" s="45"/>
      <c r="AD38" s="46"/>
    </row>
    <row r="39" spans="1:30" x14ac:dyDescent="0.25">
      <c r="A39" s="28"/>
      <c r="B39" s="31" t="s">
        <v>69</v>
      </c>
      <c r="C39" s="23">
        <v>595.29999999999995</v>
      </c>
      <c r="D39" s="24">
        <v>1.68</v>
      </c>
      <c r="E39" s="24">
        <v>95.2</v>
      </c>
      <c r="F39" s="24">
        <v>1672.3</v>
      </c>
      <c r="G39" s="24">
        <v>4.72</v>
      </c>
      <c r="H39" s="24">
        <v>95</v>
      </c>
      <c r="I39" s="24">
        <v>50</v>
      </c>
      <c r="J39" s="24">
        <v>124.5</v>
      </c>
      <c r="K39" s="23">
        <v>0.75</v>
      </c>
      <c r="L39" s="24">
        <v>20.657</v>
      </c>
      <c r="M39" s="25">
        <v>5.8000000000000003E-2</v>
      </c>
      <c r="N39" s="24">
        <v>160.4</v>
      </c>
      <c r="O39" s="24">
        <v>3312.5</v>
      </c>
      <c r="T39" s="45"/>
      <c r="U39" s="45"/>
      <c r="AB39" s="45"/>
      <c r="AC39" s="45"/>
      <c r="AD39" s="46"/>
    </row>
    <row r="40" spans="1:30" x14ac:dyDescent="0.25">
      <c r="A40" s="28"/>
      <c r="B40" s="31" t="s">
        <v>127</v>
      </c>
      <c r="C40" s="23">
        <v>641.20000000000005</v>
      </c>
      <c r="D40" s="24">
        <v>1.81</v>
      </c>
      <c r="E40" s="24">
        <v>84.9</v>
      </c>
      <c r="F40" s="24">
        <v>1635.4</v>
      </c>
      <c r="G40" s="24">
        <v>4.62</v>
      </c>
      <c r="H40" s="24">
        <v>88</v>
      </c>
      <c r="I40" s="24">
        <v>42</v>
      </c>
      <c r="J40" s="24">
        <v>115.2</v>
      </c>
      <c r="K40" s="23">
        <v>0.68</v>
      </c>
      <c r="L40" s="24">
        <v>18.693999999999999</v>
      </c>
      <c r="M40" s="25">
        <v>5.2999999999999999E-2</v>
      </c>
      <c r="N40" s="24">
        <v>4097.2</v>
      </c>
      <c r="O40" s="24">
        <v>76591.7</v>
      </c>
      <c r="T40" s="45"/>
      <c r="U40" s="45"/>
      <c r="AB40" s="45"/>
      <c r="AC40" s="45"/>
      <c r="AD40" s="46"/>
    </row>
    <row r="41" spans="1:30" x14ac:dyDescent="0.25">
      <c r="A41" s="28"/>
      <c r="B41" s="31" t="s">
        <v>109</v>
      </c>
      <c r="C41" s="23">
        <v>331.9</v>
      </c>
      <c r="D41" s="24">
        <v>0.94</v>
      </c>
      <c r="E41" s="24">
        <v>71.7</v>
      </c>
      <c r="F41" s="24">
        <v>980.4</v>
      </c>
      <c r="G41" s="24">
        <v>2.77</v>
      </c>
      <c r="H41" s="24">
        <v>76</v>
      </c>
      <c r="I41" s="24">
        <v>37.299999999999997</v>
      </c>
      <c r="J41" s="24">
        <v>88.4</v>
      </c>
      <c r="K41" s="23">
        <v>0.31</v>
      </c>
      <c r="L41" s="24">
        <v>8.5990000000000002</v>
      </c>
      <c r="M41" s="25">
        <v>2.4E-2</v>
      </c>
      <c r="N41" s="24">
        <v>3409.6</v>
      </c>
      <c r="O41" s="24">
        <v>29320.2</v>
      </c>
      <c r="T41" s="45"/>
      <c r="U41" s="45"/>
      <c r="AB41" s="45"/>
      <c r="AC41" s="45"/>
      <c r="AD41" s="46"/>
    </row>
    <row r="42" spans="1:30" x14ac:dyDescent="0.25">
      <c r="A42" s="30" t="e">
        <f>VLOOKUP(B42,Холдинги!$A:$B,2,0)</f>
        <v>#N/A</v>
      </c>
      <c r="B42" s="3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R42" s="45"/>
      <c r="U42" s="45"/>
      <c r="AD42" s="46"/>
    </row>
    <row r="43" spans="1:30" x14ac:dyDescent="0.25">
      <c r="A43" s="2"/>
      <c r="C43" s="4"/>
      <c r="D43" s="5"/>
      <c r="E43" s="5"/>
      <c r="F43" s="4"/>
      <c r="G43" s="5"/>
      <c r="H43" s="5"/>
      <c r="I43" s="5"/>
      <c r="J43" s="5"/>
      <c r="K43" s="5"/>
    </row>
    <row r="44" spans="1:30" x14ac:dyDescent="0.25">
      <c r="A44" s="2"/>
      <c r="C44" s="4"/>
      <c r="D44" s="5"/>
      <c r="E44" s="5"/>
      <c r="F44" s="4"/>
      <c r="G44" s="5"/>
      <c r="H44" s="5"/>
      <c r="I44" s="5"/>
      <c r="J44" s="5"/>
      <c r="K44" s="5"/>
    </row>
    <row r="45" spans="1:30" x14ac:dyDescent="0.25">
      <c r="A45" s="2"/>
      <c r="B45" s="18" t="s">
        <v>87</v>
      </c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B46" s="18" t="s">
        <v>88</v>
      </c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89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90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92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86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9" t="s">
        <v>91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9" t="s">
        <v>94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93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C54" s="4"/>
      <c r="D54" s="5"/>
      <c r="E54" s="5"/>
      <c r="F54" s="4"/>
      <c r="G54" s="5"/>
      <c r="H54" s="5"/>
      <c r="I54" s="5"/>
      <c r="J54" s="5"/>
      <c r="K54" s="5"/>
    </row>
  </sheetData>
  <autoFilter ref="A8:O8" xr:uid="{00000000-0009-0000-0000-000001000000}">
    <sortState xmlns:xlrd2="http://schemas.microsoft.com/office/spreadsheetml/2017/richdata2" ref="A9:O40">
      <sortCondition descending="1" ref="F8"/>
    </sortState>
  </autoFilter>
  <mergeCells count="1">
    <mergeCell ref="B7:E7"/>
  </mergeCells>
  <conditionalFormatting sqref="A9:O38">
    <cfRule type="expression" dxfId="176" priority="16">
      <formula>$A9="ГПМ"</formula>
    </cfRule>
  </conditionalFormatting>
  <conditionalFormatting sqref="B42">
    <cfRule type="expression" dxfId="175" priority="5">
      <formula>$A42="ГПМ"</formula>
    </cfRule>
  </conditionalFormatting>
  <conditionalFormatting sqref="C42:O42">
    <cfRule type="expression" dxfId="174" priority="4">
      <formula>$A42="ДРР"</formula>
    </cfRule>
  </conditionalFormatting>
  <conditionalFormatting sqref="A42">
    <cfRule type="expression" dxfId="173" priority="7">
      <formula>$A42="ГПМ"</formula>
    </cfRule>
  </conditionalFormatting>
  <conditionalFormatting sqref="C43:O53">
    <cfRule type="expression" dxfId="172" priority="6">
      <formula>$A43="ДРР"</formula>
    </cfRule>
  </conditionalFormatting>
  <conditionalFormatting sqref="A41:O41">
    <cfRule type="expression" dxfId="171" priority="3">
      <formula>$A41="ГПМ"</formula>
    </cfRule>
  </conditionalFormatting>
  <conditionalFormatting sqref="A40:O40">
    <cfRule type="expression" dxfId="170" priority="2">
      <formula>$A40="ГПМ"</formula>
    </cfRule>
  </conditionalFormatting>
  <conditionalFormatting sqref="A39:O39">
    <cfRule type="expression" dxfId="169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D54"/>
  <sheetViews>
    <sheetView topLeftCell="B1" zoomScale="60" zoomScaleNormal="60" workbookViewId="0">
      <selection activeCell="Q24" sqref="Q24"/>
    </sheetView>
  </sheetViews>
  <sheetFormatPr defaultColWidth="9.140625" defaultRowHeight="15" x14ac:dyDescent="0.25"/>
  <cols>
    <col min="1" max="1" width="28.5703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123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112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156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122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76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125</v>
      </c>
      <c r="C9" s="23">
        <v>7480.2</v>
      </c>
      <c r="D9" s="24">
        <v>25.69</v>
      </c>
      <c r="E9" s="24">
        <v>104.9</v>
      </c>
      <c r="F9" s="23">
        <v>15487.6</v>
      </c>
      <c r="G9" s="24">
        <v>53.19</v>
      </c>
      <c r="H9" s="24">
        <v>105</v>
      </c>
      <c r="I9" s="24">
        <v>85.6</v>
      </c>
      <c r="J9" s="24">
        <v>289.3</v>
      </c>
      <c r="K9" s="23">
        <v>17.86</v>
      </c>
      <c r="L9" s="24">
        <v>444.42599999999999</v>
      </c>
      <c r="M9" s="25">
        <v>1.526</v>
      </c>
      <c r="N9" s="24">
        <v>750.6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1" t="s">
        <v>108</v>
      </c>
      <c r="C10" s="23">
        <v>7136.3</v>
      </c>
      <c r="D10" s="24">
        <v>24.51</v>
      </c>
      <c r="E10" s="24">
        <v>104.8</v>
      </c>
      <c r="F10" s="23">
        <v>14993.7</v>
      </c>
      <c r="G10" s="24">
        <v>51.49</v>
      </c>
      <c r="H10" s="24">
        <v>105</v>
      </c>
      <c r="I10" s="24">
        <v>82.4</v>
      </c>
      <c r="J10" s="24">
        <v>274.5</v>
      </c>
      <c r="K10" s="23">
        <v>16.420000000000002</v>
      </c>
      <c r="L10" s="24">
        <v>408.36900000000003</v>
      </c>
      <c r="M10" s="25">
        <v>1.4019999999999999</v>
      </c>
      <c r="N10" s="24">
        <v>830.8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126</v>
      </c>
      <c r="C11" s="23">
        <v>6931.2</v>
      </c>
      <c r="D11" s="24">
        <v>23.8</v>
      </c>
      <c r="E11" s="24">
        <v>104.5</v>
      </c>
      <c r="F11" s="23">
        <v>14812.3</v>
      </c>
      <c r="G11" s="24">
        <v>50.87</v>
      </c>
      <c r="H11" s="24">
        <v>105</v>
      </c>
      <c r="I11" s="24">
        <v>80.7</v>
      </c>
      <c r="J11" s="24">
        <v>264.3</v>
      </c>
      <c r="K11" s="23">
        <v>15.61</v>
      </c>
      <c r="L11" s="24">
        <v>388.36200000000002</v>
      </c>
      <c r="M11" s="25">
        <v>1.3340000000000001</v>
      </c>
      <c r="N11" s="24">
        <v>935.2</v>
      </c>
      <c r="O11" s="24">
        <v>363214.3</v>
      </c>
      <c r="R11" s="45"/>
      <c r="U11" s="45"/>
      <c r="AC11" s="45"/>
      <c r="AD11" s="46"/>
    </row>
    <row r="12" spans="1:30" ht="17.25" customHeight="1" x14ac:dyDescent="0.25">
      <c r="A12" s="30" t="str">
        <f>VLOOKUP(B12,Холдинги!$A:$B,2,0)</f>
        <v>ЕМГ</v>
      </c>
      <c r="B12" s="40" t="s">
        <v>11</v>
      </c>
      <c r="C12" s="23">
        <v>4966.2</v>
      </c>
      <c r="D12" s="24">
        <v>17.05</v>
      </c>
      <c r="E12" s="24">
        <v>126.6</v>
      </c>
      <c r="F12" s="23">
        <v>11301.9</v>
      </c>
      <c r="G12" s="24">
        <v>38.81</v>
      </c>
      <c r="H12" s="24">
        <v>124</v>
      </c>
      <c r="I12" s="24">
        <v>71.5</v>
      </c>
      <c r="J12" s="24">
        <v>219.9</v>
      </c>
      <c r="K12" s="23">
        <v>9.91</v>
      </c>
      <c r="L12" s="24">
        <v>246.59100000000001</v>
      </c>
      <c r="M12" s="25">
        <v>0.84699999999999998</v>
      </c>
      <c r="N12" s="24">
        <v>1024.2</v>
      </c>
      <c r="O12" s="24">
        <v>252550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ГПМ</v>
      </c>
      <c r="B13" s="31" t="s">
        <v>5</v>
      </c>
      <c r="C13" s="23">
        <v>3416.5</v>
      </c>
      <c r="D13" s="24">
        <v>11.73</v>
      </c>
      <c r="E13" s="24">
        <v>86.9</v>
      </c>
      <c r="F13" s="23">
        <v>8892.1</v>
      </c>
      <c r="G13" s="24">
        <v>30.54</v>
      </c>
      <c r="H13" s="24">
        <v>91</v>
      </c>
      <c r="I13" s="24">
        <v>58.1</v>
      </c>
      <c r="J13" s="24">
        <v>156.4</v>
      </c>
      <c r="K13" s="23">
        <v>5.55</v>
      </c>
      <c r="L13" s="24">
        <v>137.953</v>
      </c>
      <c r="M13" s="25">
        <v>0.47399999999999998</v>
      </c>
      <c r="N13" s="24">
        <v>1410.9</v>
      </c>
      <c r="O13" s="24">
        <v>194642.9</v>
      </c>
      <c r="R13" s="45"/>
      <c r="U13" s="45"/>
      <c r="AC13" s="45"/>
      <c r="AD13" s="46"/>
    </row>
    <row r="14" spans="1:30" ht="17.25" customHeight="1" x14ac:dyDescent="0.25">
      <c r="A14" s="30" t="str">
        <f>VLOOKUP(B14,Холдинги!$A:$B,2,0)</f>
        <v>РМГ</v>
      </c>
      <c r="B14" s="31" t="s">
        <v>31</v>
      </c>
      <c r="C14" s="23">
        <v>3640.2</v>
      </c>
      <c r="D14" s="24">
        <v>12.5</v>
      </c>
      <c r="E14" s="24">
        <v>109.5</v>
      </c>
      <c r="F14" s="23">
        <v>8836.4</v>
      </c>
      <c r="G14" s="24">
        <v>30.35</v>
      </c>
      <c r="H14" s="24">
        <v>107</v>
      </c>
      <c r="I14" s="24">
        <v>72.5</v>
      </c>
      <c r="J14" s="24">
        <v>209.1</v>
      </c>
      <c r="K14" s="23">
        <v>7.37</v>
      </c>
      <c r="L14" s="24">
        <v>183.33699999999999</v>
      </c>
      <c r="M14" s="25">
        <v>0.63</v>
      </c>
      <c r="N14" s="24">
        <v>940.4</v>
      </c>
      <c r="O14" s="24">
        <v>172416.7</v>
      </c>
      <c r="R14" s="45"/>
      <c r="U14" s="45"/>
      <c r="AC14" s="45"/>
      <c r="AD14" s="46"/>
    </row>
    <row r="15" spans="1:30" ht="17.25" customHeight="1" x14ac:dyDescent="0.25">
      <c r="A15" s="30" t="str">
        <f>VLOOKUP(B15,Холдинги!$A:$B,2,0)</f>
        <v>ЕМГ</v>
      </c>
      <c r="B15" s="31" t="s">
        <v>98</v>
      </c>
      <c r="C15" s="23">
        <v>2956</v>
      </c>
      <c r="D15" s="24">
        <v>10.15</v>
      </c>
      <c r="E15" s="24">
        <v>77.900000000000006</v>
      </c>
      <c r="F15" s="23">
        <v>8127.6</v>
      </c>
      <c r="G15" s="24">
        <v>27.91</v>
      </c>
      <c r="H15" s="24">
        <v>85</v>
      </c>
      <c r="I15" s="24">
        <v>50.8</v>
      </c>
      <c r="J15" s="24">
        <v>129.4</v>
      </c>
      <c r="K15" s="23">
        <v>4.1900000000000004</v>
      </c>
      <c r="L15" s="24">
        <v>104.349</v>
      </c>
      <c r="M15" s="25">
        <v>0.35799999999999998</v>
      </c>
      <c r="N15" s="24">
        <v>1711.2</v>
      </c>
      <c r="O15" s="24">
        <v>178566.7</v>
      </c>
      <c r="R15" s="45"/>
      <c r="U15" s="45"/>
      <c r="AC15" s="45"/>
      <c r="AD15" s="46"/>
    </row>
    <row r="16" spans="1:30" ht="17.25" customHeight="1" x14ac:dyDescent="0.25">
      <c r="A16" s="30" t="str">
        <f>VLOOKUP(B16,Холдинги!$A:$B,2,0)</f>
        <v>ГПМ</v>
      </c>
      <c r="B16" s="31" t="s">
        <v>27</v>
      </c>
      <c r="C16" s="23">
        <v>2756</v>
      </c>
      <c r="D16" s="24">
        <v>9.4600000000000009</v>
      </c>
      <c r="E16" s="24">
        <v>139.69999999999999</v>
      </c>
      <c r="F16" s="23">
        <v>7152.1</v>
      </c>
      <c r="G16" s="24">
        <v>24.56</v>
      </c>
      <c r="H16" s="24">
        <v>145</v>
      </c>
      <c r="I16" s="24">
        <v>57.7</v>
      </c>
      <c r="J16" s="24">
        <v>155.6</v>
      </c>
      <c r="K16" s="23">
        <v>4.4400000000000004</v>
      </c>
      <c r="L16" s="24">
        <v>110.383</v>
      </c>
      <c r="M16" s="25">
        <v>0.379</v>
      </c>
      <c r="N16" s="24">
        <v>948.7</v>
      </c>
      <c r="O16" s="24">
        <v>104720.2</v>
      </c>
      <c r="R16" s="45"/>
      <c r="U16" s="45"/>
      <c r="AC16" s="45"/>
      <c r="AD16" s="46"/>
    </row>
    <row r="17" spans="1:30" ht="17.25" customHeight="1" x14ac:dyDescent="0.25">
      <c r="A17" s="30" t="str">
        <f>VLOOKUP(B17,Холдинги!$A:$B,2,0)</f>
        <v>ЕМГ</v>
      </c>
      <c r="B17" s="31" t="s">
        <v>29</v>
      </c>
      <c r="C17" s="23">
        <v>2424.1999999999998</v>
      </c>
      <c r="D17" s="24">
        <v>8.32</v>
      </c>
      <c r="E17" s="24">
        <v>75.8</v>
      </c>
      <c r="F17" s="23">
        <v>6624.7</v>
      </c>
      <c r="G17" s="24">
        <v>22.75</v>
      </c>
      <c r="H17" s="24">
        <v>84</v>
      </c>
      <c r="I17" s="24">
        <v>60</v>
      </c>
      <c r="J17" s="24">
        <v>153.80000000000001</v>
      </c>
      <c r="K17" s="23">
        <v>4.0599999999999996</v>
      </c>
      <c r="L17" s="24">
        <v>101.07899999999999</v>
      </c>
      <c r="M17" s="25">
        <v>0.34699999999999998</v>
      </c>
      <c r="N17" s="24">
        <v>1456.6</v>
      </c>
      <c r="O17" s="24">
        <v>147232.1</v>
      </c>
      <c r="R17" s="45"/>
      <c r="U17" s="45"/>
      <c r="AC17" s="45"/>
      <c r="AD17" s="46"/>
    </row>
    <row r="18" spans="1:30" ht="17.25" customHeight="1" x14ac:dyDescent="0.25">
      <c r="A18" s="30" t="str">
        <f>VLOOKUP(B18,Холдинги!$A:$B,2,0)</f>
        <v>Крутой Медиа</v>
      </c>
      <c r="B18" s="31" t="s">
        <v>20</v>
      </c>
      <c r="C18" s="23">
        <v>2321</v>
      </c>
      <c r="D18" s="24">
        <v>7.97</v>
      </c>
      <c r="E18" s="24">
        <v>84.2</v>
      </c>
      <c r="F18" s="23">
        <v>6386.5</v>
      </c>
      <c r="G18" s="24">
        <v>21.93</v>
      </c>
      <c r="H18" s="24">
        <v>87</v>
      </c>
      <c r="I18" s="24">
        <v>67.900000000000006</v>
      </c>
      <c r="J18" s="24">
        <v>172.8</v>
      </c>
      <c r="K18" s="23">
        <v>4.4000000000000004</v>
      </c>
      <c r="L18" s="24">
        <v>109.46899999999999</v>
      </c>
      <c r="M18" s="25">
        <v>0.376</v>
      </c>
      <c r="N18" s="24">
        <v>1160.5</v>
      </c>
      <c r="O18" s="24">
        <v>127041.7</v>
      </c>
      <c r="R18" s="45"/>
      <c r="U18" s="45"/>
      <c r="AC18" s="45"/>
      <c r="AD18" s="46"/>
    </row>
    <row r="19" spans="1:30" ht="17.25" customHeight="1" x14ac:dyDescent="0.25">
      <c r="A19" s="30" t="str">
        <f>VLOOKUP(B19,Холдинги!$A:$B,2,0)</f>
        <v>Крутой Медиа</v>
      </c>
      <c r="B19" s="31" t="s">
        <v>15</v>
      </c>
      <c r="C19" s="23">
        <v>2065.4</v>
      </c>
      <c r="D19" s="24">
        <v>7.09</v>
      </c>
      <c r="E19" s="24">
        <v>136.69999999999999</v>
      </c>
      <c r="F19" s="23">
        <v>5583.6</v>
      </c>
      <c r="G19" s="24">
        <v>19.170000000000002</v>
      </c>
      <c r="H19" s="24">
        <v>137</v>
      </c>
      <c r="I19" s="24">
        <v>50.9</v>
      </c>
      <c r="J19" s="24">
        <v>131.9</v>
      </c>
      <c r="K19" s="23">
        <v>2.94</v>
      </c>
      <c r="L19" s="24">
        <v>73.057000000000002</v>
      </c>
      <c r="M19" s="25">
        <v>0.251</v>
      </c>
      <c r="N19" s="24">
        <v>1019.2</v>
      </c>
      <c r="O19" s="24">
        <v>74458.3</v>
      </c>
      <c r="R19" s="45"/>
      <c r="U19" s="45"/>
      <c r="AC19" s="45"/>
      <c r="AD19" s="46"/>
    </row>
    <row r="20" spans="1:30" x14ac:dyDescent="0.25">
      <c r="A20" s="30" t="str">
        <f>VLOOKUP(B20,Холдинги!$A:$B,2,0)</f>
        <v>ГПМ</v>
      </c>
      <c r="B20" s="31" t="s">
        <v>35</v>
      </c>
      <c r="C20" s="23">
        <v>1930.9</v>
      </c>
      <c r="D20" s="24">
        <v>6.63</v>
      </c>
      <c r="E20" s="24">
        <v>95.2</v>
      </c>
      <c r="F20" s="23">
        <v>5432.4</v>
      </c>
      <c r="G20" s="24">
        <v>18.66</v>
      </c>
      <c r="H20" s="24">
        <v>99</v>
      </c>
      <c r="I20" s="24">
        <v>53.5</v>
      </c>
      <c r="J20" s="24">
        <v>133</v>
      </c>
      <c r="K20" s="23">
        <v>2.88</v>
      </c>
      <c r="L20" s="24">
        <v>71.697999999999993</v>
      </c>
      <c r="M20" s="25">
        <v>0.246</v>
      </c>
      <c r="N20" s="24">
        <v>1170.5999999999999</v>
      </c>
      <c r="O20" s="24">
        <v>83928.6</v>
      </c>
      <c r="R20" s="45"/>
      <c r="U20" s="45"/>
      <c r="AD20" s="46"/>
    </row>
    <row r="21" spans="1:30" x14ac:dyDescent="0.25">
      <c r="A21" s="30" t="str">
        <f>VLOOKUP(B21,Холдинги!$A:$B,2,0)</f>
        <v>ММХ</v>
      </c>
      <c r="B21" s="31" t="s">
        <v>19</v>
      </c>
      <c r="C21" s="23">
        <v>2045.1</v>
      </c>
      <c r="D21" s="24">
        <v>7.02</v>
      </c>
      <c r="E21" s="24">
        <v>131.69999999999999</v>
      </c>
      <c r="F21" s="23">
        <v>5239.8999999999996</v>
      </c>
      <c r="G21" s="24">
        <v>17.989999999999998</v>
      </c>
      <c r="H21" s="24">
        <v>124</v>
      </c>
      <c r="I21" s="24">
        <v>67.400000000000006</v>
      </c>
      <c r="J21" s="24">
        <v>184.1</v>
      </c>
      <c r="K21" s="23">
        <v>3.85</v>
      </c>
      <c r="L21" s="24">
        <v>95.72</v>
      </c>
      <c r="M21" s="25">
        <v>0.32900000000000001</v>
      </c>
      <c r="N21" s="24">
        <v>766.9</v>
      </c>
      <c r="O21" s="24">
        <v>73408.3</v>
      </c>
      <c r="R21" s="45"/>
      <c r="U21" s="45"/>
      <c r="AC21" s="45"/>
      <c r="AD21" s="46"/>
    </row>
    <row r="22" spans="1:30" x14ac:dyDescent="0.25">
      <c r="A22" s="30" t="str">
        <f>VLOOKUP(B22,Холдинги!$A:$B,2,0)</f>
        <v>РМГ</v>
      </c>
      <c r="B22" s="31" t="s">
        <v>8</v>
      </c>
      <c r="C22" s="23">
        <v>1892.9</v>
      </c>
      <c r="D22" s="24">
        <v>6.5</v>
      </c>
      <c r="E22" s="24">
        <v>148.5</v>
      </c>
      <c r="F22" s="23">
        <v>4972.3</v>
      </c>
      <c r="G22" s="24">
        <v>17.079999999999998</v>
      </c>
      <c r="H22" s="24">
        <v>150</v>
      </c>
      <c r="I22" s="24">
        <v>68.5</v>
      </c>
      <c r="J22" s="24">
        <v>182.4</v>
      </c>
      <c r="K22" s="23">
        <v>3.62</v>
      </c>
      <c r="L22" s="24">
        <v>89.994</v>
      </c>
      <c r="M22" s="25">
        <v>0.309</v>
      </c>
      <c r="N22" s="24">
        <v>494.9</v>
      </c>
      <c r="O22" s="24">
        <v>44541.7</v>
      </c>
      <c r="R22" s="45"/>
      <c r="U22" s="45"/>
      <c r="AD22" s="46"/>
    </row>
    <row r="23" spans="1:30" x14ac:dyDescent="0.25">
      <c r="A23" s="30" t="str">
        <f>VLOOKUP(B23,Холдинги!$A:$B,2,0)</f>
        <v>РМГ</v>
      </c>
      <c r="B23" s="31" t="s">
        <v>44</v>
      </c>
      <c r="C23" s="23">
        <v>1736.4</v>
      </c>
      <c r="D23" s="24">
        <v>5.96</v>
      </c>
      <c r="E23" s="24">
        <v>112.5</v>
      </c>
      <c r="F23" s="23">
        <v>4909.2</v>
      </c>
      <c r="G23" s="24">
        <v>16.86</v>
      </c>
      <c r="H23" s="24">
        <v>113</v>
      </c>
      <c r="I23" s="24">
        <v>44.8</v>
      </c>
      <c r="J23" s="24">
        <v>110.9</v>
      </c>
      <c r="K23" s="23">
        <v>2.17</v>
      </c>
      <c r="L23" s="24">
        <v>53.993000000000002</v>
      </c>
      <c r="M23" s="25">
        <v>0.185</v>
      </c>
      <c r="N23" s="24">
        <v>642.1</v>
      </c>
      <c r="O23" s="24">
        <v>34666.699999999997</v>
      </c>
      <c r="R23" s="45"/>
      <c r="U23" s="45"/>
      <c r="AD23" s="46"/>
    </row>
    <row r="24" spans="1:30" x14ac:dyDescent="0.25">
      <c r="A24" s="30" t="str">
        <f>VLOOKUP(B24,Холдинги!$A:$B,2,0)</f>
        <v>Другие</v>
      </c>
      <c r="B24" s="31" t="s">
        <v>68</v>
      </c>
      <c r="C24" s="23">
        <v>1971.8</v>
      </c>
      <c r="D24" s="24">
        <v>6.77</v>
      </c>
      <c r="E24" s="24">
        <v>162.1</v>
      </c>
      <c r="F24" s="23">
        <v>4593.7</v>
      </c>
      <c r="G24" s="24">
        <v>15.78</v>
      </c>
      <c r="H24" s="24">
        <v>157</v>
      </c>
      <c r="I24" s="24">
        <v>89.9</v>
      </c>
      <c r="J24" s="24">
        <v>270.2</v>
      </c>
      <c r="K24" s="23">
        <v>4.95</v>
      </c>
      <c r="L24" s="24">
        <v>123.114</v>
      </c>
      <c r="M24" s="25">
        <v>0.42299999999999999</v>
      </c>
      <c r="N24" s="24">
        <v>208.1</v>
      </c>
      <c r="O24" s="24">
        <v>25622</v>
      </c>
      <c r="R24" s="45"/>
      <c r="U24" s="45"/>
      <c r="AC24" s="45"/>
      <c r="AD24" s="46"/>
    </row>
    <row r="25" spans="1:30" x14ac:dyDescent="0.25">
      <c r="A25" s="30" t="str">
        <f>VLOOKUP(B25,Холдинги!$A:$B,2,0)</f>
        <v>Другие</v>
      </c>
      <c r="B25" s="31" t="s">
        <v>25</v>
      </c>
      <c r="C25" s="23">
        <v>1529.8</v>
      </c>
      <c r="D25" s="24">
        <v>5.25</v>
      </c>
      <c r="E25" s="24">
        <v>61.5</v>
      </c>
      <c r="F25" s="23">
        <v>4465.8999999999996</v>
      </c>
      <c r="G25" s="24">
        <v>15.34</v>
      </c>
      <c r="H25" s="24">
        <v>70</v>
      </c>
      <c r="I25" s="24">
        <v>66.099999999999994</v>
      </c>
      <c r="J25" s="24">
        <v>158.6</v>
      </c>
      <c r="K25" s="23">
        <v>2.82</v>
      </c>
      <c r="L25" s="24">
        <v>70.245999999999995</v>
      </c>
      <c r="M25" s="25">
        <v>0.24099999999999999</v>
      </c>
      <c r="N25" s="24">
        <v>1873.5</v>
      </c>
      <c r="O25" s="24">
        <v>131608.70000000001</v>
      </c>
      <c r="R25" s="45"/>
      <c r="U25" s="45"/>
      <c r="AC25" s="45"/>
      <c r="AD25" s="46"/>
    </row>
    <row r="26" spans="1:30" x14ac:dyDescent="0.25">
      <c r="A26" s="30" t="str">
        <f>VLOOKUP(B26,Холдинги!$A:$B,2,0)</f>
        <v>ГПМ</v>
      </c>
      <c r="B26" s="31" t="s">
        <v>12</v>
      </c>
      <c r="C26" s="23">
        <v>1555.4</v>
      </c>
      <c r="D26" s="24">
        <v>5.34</v>
      </c>
      <c r="E26" s="24">
        <v>129.5</v>
      </c>
      <c r="F26" s="23">
        <v>4366.7</v>
      </c>
      <c r="G26" s="24">
        <v>15</v>
      </c>
      <c r="H26" s="24">
        <v>129</v>
      </c>
      <c r="I26" s="24">
        <v>63.3</v>
      </c>
      <c r="J26" s="24">
        <v>157.69999999999999</v>
      </c>
      <c r="K26" s="23">
        <v>2.75</v>
      </c>
      <c r="L26" s="24">
        <v>68.328000000000003</v>
      </c>
      <c r="M26" s="25">
        <v>0.23499999999999999</v>
      </c>
      <c r="N26" s="24">
        <v>889.3</v>
      </c>
      <c r="O26" s="24">
        <v>60761.9</v>
      </c>
      <c r="R26" s="45"/>
      <c r="U26" s="45"/>
      <c r="AD26" s="46"/>
    </row>
    <row r="27" spans="1:30" x14ac:dyDescent="0.25">
      <c r="A27" s="30" t="str">
        <f>VLOOKUP(B27,Холдинги!$A:$B,2,0)</f>
        <v>ВГТРК</v>
      </c>
      <c r="B27" s="31" t="s">
        <v>7</v>
      </c>
      <c r="C27" s="23">
        <v>1536.2</v>
      </c>
      <c r="D27" s="24">
        <v>5.28</v>
      </c>
      <c r="E27" s="24">
        <v>59.7</v>
      </c>
      <c r="F27" s="23">
        <v>3521.5</v>
      </c>
      <c r="G27" s="24">
        <v>12.09</v>
      </c>
      <c r="H27" s="24">
        <v>69</v>
      </c>
      <c r="I27" s="24">
        <v>64.099999999999994</v>
      </c>
      <c r="J27" s="24">
        <v>195.7</v>
      </c>
      <c r="K27" s="23">
        <v>2.75</v>
      </c>
      <c r="L27" s="24">
        <v>68.382000000000005</v>
      </c>
      <c r="M27" s="25">
        <v>0.23499999999999999</v>
      </c>
      <c r="N27" s="24">
        <v>808.2</v>
      </c>
      <c r="O27" s="24">
        <v>55265.599999999999</v>
      </c>
      <c r="R27" s="45"/>
      <c r="U27" s="45"/>
      <c r="AD27" s="46"/>
    </row>
    <row r="28" spans="1:30" x14ac:dyDescent="0.25">
      <c r="A28" s="30" t="str">
        <f>VLOOKUP(B28,Холдинги!$A:$B,2,0)</f>
        <v>РМГ</v>
      </c>
      <c r="B28" s="31" t="s">
        <v>22</v>
      </c>
      <c r="C28" s="23">
        <v>1334.1</v>
      </c>
      <c r="D28" s="24">
        <v>4.58</v>
      </c>
      <c r="E28" s="24">
        <v>112.7</v>
      </c>
      <c r="F28" s="23">
        <v>3443.6</v>
      </c>
      <c r="G28" s="24">
        <v>11.83</v>
      </c>
      <c r="H28" s="24">
        <v>116</v>
      </c>
      <c r="I28" s="24">
        <v>73.3</v>
      </c>
      <c r="J28" s="24">
        <v>198.8</v>
      </c>
      <c r="K28" s="23">
        <v>2.73</v>
      </c>
      <c r="L28" s="24">
        <v>67.908000000000001</v>
      </c>
      <c r="M28" s="25">
        <v>0.23300000000000001</v>
      </c>
      <c r="N28" s="24">
        <v>810.5</v>
      </c>
      <c r="O28" s="24">
        <v>55041.7</v>
      </c>
      <c r="R28" s="45"/>
      <c r="U28" s="45"/>
      <c r="AC28" s="45"/>
      <c r="AD28" s="46"/>
    </row>
    <row r="29" spans="1:30" x14ac:dyDescent="0.25">
      <c r="A29" s="30" t="str">
        <f>VLOOKUP(B29,Холдинги!$A:$B,2,0)</f>
        <v>ЕМГ</v>
      </c>
      <c r="B29" s="31" t="s">
        <v>43</v>
      </c>
      <c r="C29" s="23">
        <v>1554.4</v>
      </c>
      <c r="D29" s="24">
        <v>5.34</v>
      </c>
      <c r="E29" s="24">
        <v>136</v>
      </c>
      <c r="F29" s="23">
        <v>3394.1</v>
      </c>
      <c r="G29" s="24">
        <v>11.66</v>
      </c>
      <c r="H29" s="24">
        <v>122</v>
      </c>
      <c r="I29" s="24">
        <v>74.400000000000006</v>
      </c>
      <c r="J29" s="24">
        <v>238.6</v>
      </c>
      <c r="K29" s="23">
        <v>3.23</v>
      </c>
      <c r="L29" s="24">
        <v>80.347999999999999</v>
      </c>
      <c r="M29" s="25">
        <v>0.27600000000000002</v>
      </c>
      <c r="N29" s="24">
        <v>692</v>
      </c>
      <c r="O29" s="24">
        <v>55603.6</v>
      </c>
      <c r="R29" s="45"/>
      <c r="U29" s="45"/>
      <c r="AD29" s="46"/>
    </row>
    <row r="30" spans="1:30" x14ac:dyDescent="0.25">
      <c r="A30" s="30" t="str">
        <f>VLOOKUP(B30,Холдинги!$A:$B,2,0)</f>
        <v>ВГТРК</v>
      </c>
      <c r="B30" s="31" t="s">
        <v>17</v>
      </c>
      <c r="C30" s="23">
        <v>1218.0999999999999</v>
      </c>
      <c r="D30" s="24">
        <v>4.18</v>
      </c>
      <c r="E30" s="24">
        <v>63.5</v>
      </c>
      <c r="F30" s="23">
        <v>3189.7</v>
      </c>
      <c r="G30" s="24">
        <v>10.95</v>
      </c>
      <c r="H30" s="24">
        <v>65</v>
      </c>
      <c r="I30" s="24">
        <v>54.2</v>
      </c>
      <c r="J30" s="24">
        <v>145</v>
      </c>
      <c r="K30" s="23">
        <v>1.84</v>
      </c>
      <c r="L30" s="24">
        <v>45.889000000000003</v>
      </c>
      <c r="M30" s="25">
        <v>0.158</v>
      </c>
      <c r="N30" s="24">
        <v>1255.8</v>
      </c>
      <c r="O30" s="24">
        <v>57627.1</v>
      </c>
      <c r="R30" s="45"/>
      <c r="U30" s="45"/>
      <c r="AC30" s="45"/>
      <c r="AD30" s="46"/>
    </row>
    <row r="31" spans="1:30" x14ac:dyDescent="0.25">
      <c r="A31" s="30" t="str">
        <f>VLOOKUP(B31,Холдинги!$A:$B,2,0)</f>
        <v>РМГ</v>
      </c>
      <c r="B31" s="31" t="s">
        <v>16</v>
      </c>
      <c r="C31" s="23">
        <v>1144.4000000000001</v>
      </c>
      <c r="D31" s="24">
        <v>3.93</v>
      </c>
      <c r="E31" s="24">
        <v>134.19999999999999</v>
      </c>
      <c r="F31" s="23">
        <v>3136</v>
      </c>
      <c r="G31" s="24">
        <v>10.77</v>
      </c>
      <c r="H31" s="24">
        <v>133</v>
      </c>
      <c r="I31" s="24">
        <v>66.599999999999994</v>
      </c>
      <c r="J31" s="24">
        <v>170.1</v>
      </c>
      <c r="K31" s="23">
        <v>2.13</v>
      </c>
      <c r="L31" s="24">
        <v>52.927</v>
      </c>
      <c r="M31" s="25">
        <v>0.182</v>
      </c>
      <c r="N31" s="24">
        <v>777</v>
      </c>
      <c r="O31" s="24">
        <v>41125</v>
      </c>
      <c r="R31" s="45"/>
      <c r="U31" s="45"/>
      <c r="AC31" s="45"/>
      <c r="AD31" s="46"/>
    </row>
    <row r="32" spans="1:30" x14ac:dyDescent="0.25">
      <c r="A32" s="30" t="str">
        <f>VLOOKUP(B32,Холдинги!$A:$B,2,0)</f>
        <v>ЕМГ</v>
      </c>
      <c r="B32" s="31" t="s">
        <v>36</v>
      </c>
      <c r="C32" s="23">
        <v>1165</v>
      </c>
      <c r="D32" s="24">
        <v>4</v>
      </c>
      <c r="E32" s="24">
        <v>92.6</v>
      </c>
      <c r="F32" s="23">
        <v>3132</v>
      </c>
      <c r="G32" s="24">
        <v>10.76</v>
      </c>
      <c r="H32" s="24">
        <v>95</v>
      </c>
      <c r="I32" s="24">
        <v>65</v>
      </c>
      <c r="J32" s="24">
        <v>169.1</v>
      </c>
      <c r="K32" s="23">
        <v>2.11</v>
      </c>
      <c r="L32" s="24">
        <v>52.554000000000002</v>
      </c>
      <c r="M32" s="25">
        <v>0.18</v>
      </c>
      <c r="N32" s="24">
        <v>1004.3</v>
      </c>
      <c r="O32" s="24">
        <v>52781</v>
      </c>
      <c r="R32" s="45"/>
      <c r="U32" s="45"/>
      <c r="AC32" s="45"/>
      <c r="AD32" s="46"/>
    </row>
    <row r="33" spans="1:30" x14ac:dyDescent="0.25">
      <c r="A33" s="30" t="str">
        <f>VLOOKUP(B33,Холдинги!$A:$B,2,0)</f>
        <v>ГПМ</v>
      </c>
      <c r="B33" s="31" t="s">
        <v>9</v>
      </c>
      <c r="C33" s="23">
        <v>898.4</v>
      </c>
      <c r="D33" s="24">
        <v>3.09</v>
      </c>
      <c r="E33" s="24">
        <v>110.7</v>
      </c>
      <c r="F33" s="23">
        <v>2452.9</v>
      </c>
      <c r="G33" s="24">
        <v>8.42</v>
      </c>
      <c r="H33" s="24">
        <v>112</v>
      </c>
      <c r="I33" s="24">
        <v>57.8</v>
      </c>
      <c r="J33" s="24">
        <v>148.19999999999999</v>
      </c>
      <c r="K33" s="23">
        <v>1.45</v>
      </c>
      <c r="L33" s="24">
        <v>36.057000000000002</v>
      </c>
      <c r="M33" s="25">
        <v>0.124</v>
      </c>
      <c r="N33" s="24">
        <v>1000.7</v>
      </c>
      <c r="O33" s="24">
        <v>36083.300000000003</v>
      </c>
      <c r="R33" s="45"/>
      <c r="U33" s="45"/>
      <c r="AC33" s="45"/>
      <c r="AD33" s="46"/>
    </row>
    <row r="34" spans="1:30" x14ac:dyDescent="0.25">
      <c r="A34" s="30" t="str">
        <f>VLOOKUP(B34,Холдинги!$A:$B,2,0)</f>
        <v>ВГТРК</v>
      </c>
      <c r="B34" s="31" t="s">
        <v>24</v>
      </c>
      <c r="C34" s="23">
        <v>925.6</v>
      </c>
      <c r="D34" s="24">
        <v>3.18</v>
      </c>
      <c r="E34" s="24">
        <v>51.8</v>
      </c>
      <c r="F34" s="23">
        <v>2355.1</v>
      </c>
      <c r="G34" s="24">
        <v>8.09</v>
      </c>
      <c r="H34" s="24">
        <v>61</v>
      </c>
      <c r="I34" s="24">
        <v>48.2</v>
      </c>
      <c r="J34" s="24">
        <v>132.69999999999999</v>
      </c>
      <c r="K34" s="23">
        <v>1.25</v>
      </c>
      <c r="L34" s="24">
        <v>31</v>
      </c>
      <c r="M34" s="25">
        <v>0.106</v>
      </c>
      <c r="N34" s="24">
        <v>2283.9</v>
      </c>
      <c r="O34" s="24">
        <v>70802.8</v>
      </c>
      <c r="R34" s="45"/>
      <c r="U34" s="45"/>
      <c r="AC34" s="45"/>
      <c r="AD34" s="46"/>
    </row>
    <row r="35" spans="1:30" x14ac:dyDescent="0.25">
      <c r="A35" s="30" t="str">
        <f>VLOOKUP(B35,Холдинги!$A:$B,2,0)</f>
        <v>Ру медиа</v>
      </c>
      <c r="B35" s="31" t="s">
        <v>6</v>
      </c>
      <c r="C35" s="23">
        <v>896</v>
      </c>
      <c r="D35" s="24">
        <v>3.08</v>
      </c>
      <c r="E35" s="24">
        <v>90.7</v>
      </c>
      <c r="F35" s="23">
        <v>2197.8000000000002</v>
      </c>
      <c r="G35" s="24">
        <v>7.55</v>
      </c>
      <c r="H35" s="24">
        <v>95</v>
      </c>
      <c r="I35" s="24">
        <v>53.8</v>
      </c>
      <c r="J35" s="24">
        <v>153.4</v>
      </c>
      <c r="K35" s="23">
        <v>1.34</v>
      </c>
      <c r="L35" s="24">
        <v>33.454000000000001</v>
      </c>
      <c r="M35" s="25">
        <v>0.115</v>
      </c>
      <c r="N35" s="24">
        <v>1667.7</v>
      </c>
      <c r="O35" s="24">
        <v>55789.3</v>
      </c>
      <c r="R35" s="45"/>
      <c r="U35" s="45"/>
      <c r="AC35" s="45"/>
      <c r="AD35" s="46"/>
    </row>
    <row r="36" spans="1:30" x14ac:dyDescent="0.25">
      <c r="A36" s="30" t="str">
        <f>VLOOKUP(B36,Холдинги!$A:$B,2,0)</f>
        <v>ММХ</v>
      </c>
      <c r="B36" s="31" t="s">
        <v>32</v>
      </c>
      <c r="C36" s="23">
        <v>658.6</v>
      </c>
      <c r="D36" s="24">
        <v>2.2599999999999998</v>
      </c>
      <c r="E36" s="24">
        <v>94.5</v>
      </c>
      <c r="F36" s="23">
        <v>1870.7</v>
      </c>
      <c r="G36" s="24">
        <v>6.42</v>
      </c>
      <c r="H36" s="24">
        <v>91</v>
      </c>
      <c r="I36" s="24">
        <v>60.1</v>
      </c>
      <c r="J36" s="24">
        <v>148.19999999999999</v>
      </c>
      <c r="K36" s="23">
        <v>1.1100000000000001</v>
      </c>
      <c r="L36" s="24">
        <v>27.498999999999999</v>
      </c>
      <c r="M36" s="25">
        <v>9.4E-2</v>
      </c>
      <c r="N36" s="24">
        <v>904.2</v>
      </c>
      <c r="O36" s="24">
        <v>24865.7</v>
      </c>
      <c r="R36" s="45"/>
      <c r="U36" s="45"/>
      <c r="AC36" s="45"/>
      <c r="AD36" s="46"/>
    </row>
    <row r="37" spans="1:30" x14ac:dyDescent="0.25">
      <c r="A37" s="30" t="e">
        <f>VLOOKUP(B37,Холдинги!$A:$B,2,0)</f>
        <v>#N/A</v>
      </c>
      <c r="B37" s="31" t="s">
        <v>127</v>
      </c>
      <c r="C37" s="23">
        <v>622.6</v>
      </c>
      <c r="D37" s="24">
        <v>2.14</v>
      </c>
      <c r="E37" s="24">
        <v>100.3</v>
      </c>
      <c r="F37" s="23">
        <v>1570.9</v>
      </c>
      <c r="G37" s="24">
        <v>5.39</v>
      </c>
      <c r="H37" s="24">
        <v>103</v>
      </c>
      <c r="I37" s="24">
        <v>41.1</v>
      </c>
      <c r="J37" s="24">
        <v>113.9</v>
      </c>
      <c r="K37" s="23">
        <v>0.71</v>
      </c>
      <c r="L37" s="24">
        <v>17.757000000000001</v>
      </c>
      <c r="M37" s="25">
        <v>6.0999999999999999E-2</v>
      </c>
      <c r="N37" s="24">
        <v>4313.3</v>
      </c>
      <c r="O37" s="24">
        <v>76591.7</v>
      </c>
      <c r="U37" s="45"/>
      <c r="AC37" s="45"/>
      <c r="AD37" s="46"/>
    </row>
    <row r="38" spans="1:30" x14ac:dyDescent="0.25">
      <c r="A38" s="30" t="str">
        <f>VLOOKUP(B38,Холдинги!$A:$B,2,0)</f>
        <v>Другие</v>
      </c>
      <c r="B38" s="31" t="s">
        <v>42</v>
      </c>
      <c r="C38" s="23">
        <v>534.20000000000005</v>
      </c>
      <c r="D38" s="24">
        <v>1.83</v>
      </c>
      <c r="E38" s="24">
        <v>64.400000000000006</v>
      </c>
      <c r="F38" s="23">
        <v>1493.1</v>
      </c>
      <c r="G38" s="24">
        <v>5.13</v>
      </c>
      <c r="H38" s="24">
        <v>71</v>
      </c>
      <c r="I38" s="24">
        <v>42.8</v>
      </c>
      <c r="J38" s="24">
        <v>107.1</v>
      </c>
      <c r="K38" s="23">
        <v>0.64</v>
      </c>
      <c r="L38" s="24">
        <v>15.865</v>
      </c>
      <c r="M38" s="25">
        <v>5.3999999999999999E-2</v>
      </c>
      <c r="N38" s="24">
        <v>2618.5</v>
      </c>
      <c r="O38" s="24">
        <v>41541.699999999997</v>
      </c>
      <c r="U38" s="45"/>
      <c r="AC38" s="45"/>
      <c r="AD38" s="46"/>
    </row>
    <row r="39" spans="1:30" x14ac:dyDescent="0.25">
      <c r="A39" s="30"/>
      <c r="B39" s="31" t="s">
        <v>110</v>
      </c>
      <c r="C39" s="23">
        <v>594.29999999999995</v>
      </c>
      <c r="D39" s="24">
        <v>2.04</v>
      </c>
      <c r="E39" s="24">
        <v>59.8</v>
      </c>
      <c r="F39" s="23">
        <v>1465.8</v>
      </c>
      <c r="G39" s="24">
        <v>5.03</v>
      </c>
      <c r="H39" s="24">
        <v>65</v>
      </c>
      <c r="I39" s="24">
        <v>42.2</v>
      </c>
      <c r="J39" s="24">
        <v>119.7</v>
      </c>
      <c r="K39" s="23">
        <v>0.7</v>
      </c>
      <c r="L39" s="24">
        <v>17.401</v>
      </c>
      <c r="M39" s="25">
        <v>0.06</v>
      </c>
      <c r="N39" s="24">
        <v>813.6</v>
      </c>
      <c r="O39" s="24">
        <v>14158.3</v>
      </c>
      <c r="U39" s="45"/>
      <c r="AC39" s="45"/>
      <c r="AD39" s="46"/>
    </row>
    <row r="40" spans="1:30" x14ac:dyDescent="0.25">
      <c r="A40" s="30"/>
      <c r="B40" s="31" t="s">
        <v>69</v>
      </c>
      <c r="C40" s="23">
        <v>543.6</v>
      </c>
      <c r="D40" s="24">
        <v>1.87</v>
      </c>
      <c r="E40" s="24">
        <v>105.8</v>
      </c>
      <c r="F40" s="23">
        <v>1401</v>
      </c>
      <c r="G40" s="24">
        <v>4.8099999999999996</v>
      </c>
      <c r="H40" s="24">
        <v>97</v>
      </c>
      <c r="I40" s="24">
        <v>53</v>
      </c>
      <c r="J40" s="24">
        <v>143.9</v>
      </c>
      <c r="K40" s="23">
        <v>0.8</v>
      </c>
      <c r="L40" s="24">
        <v>20.006</v>
      </c>
      <c r="M40" s="25">
        <v>6.9000000000000006E-2</v>
      </c>
      <c r="N40" s="24">
        <v>165.6</v>
      </c>
      <c r="O40" s="24">
        <v>3312.5</v>
      </c>
      <c r="U40" s="45"/>
      <c r="AC40" s="45"/>
      <c r="AD40" s="46"/>
    </row>
    <row r="41" spans="1:30" x14ac:dyDescent="0.25">
      <c r="A41" s="30"/>
      <c r="B41" s="31" t="s">
        <v>109</v>
      </c>
      <c r="C41" s="23">
        <v>531.29999999999995</v>
      </c>
      <c r="D41" s="24">
        <v>1.82</v>
      </c>
      <c r="E41" s="24">
        <v>139.69999999999999</v>
      </c>
      <c r="F41" s="23">
        <v>1329.7</v>
      </c>
      <c r="G41" s="24">
        <v>4.57</v>
      </c>
      <c r="H41" s="24">
        <v>126</v>
      </c>
      <c r="I41" s="24">
        <v>58.5</v>
      </c>
      <c r="J41" s="24">
        <v>163.69999999999999</v>
      </c>
      <c r="K41" s="23">
        <v>0.87</v>
      </c>
      <c r="L41" s="24">
        <v>21.591000000000001</v>
      </c>
      <c r="M41" s="25">
        <v>7.3999999999999996E-2</v>
      </c>
      <c r="N41" s="24">
        <v>1358</v>
      </c>
      <c r="O41" s="24">
        <v>29320.2</v>
      </c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R42" s="45"/>
      <c r="U42" s="45"/>
      <c r="AD42" s="46"/>
    </row>
    <row r="43" spans="1:30" x14ac:dyDescent="0.25">
      <c r="A43" s="2"/>
      <c r="C43" s="4"/>
      <c r="D43" s="5"/>
      <c r="E43" s="5"/>
      <c r="F43" s="4"/>
      <c r="G43" s="5"/>
      <c r="H43" s="5"/>
      <c r="I43" s="5"/>
      <c r="J43" s="5"/>
      <c r="K43" s="5"/>
    </row>
    <row r="44" spans="1:30" x14ac:dyDescent="0.25">
      <c r="A44" s="2"/>
      <c r="C44" s="4"/>
      <c r="D44" s="5"/>
      <c r="E44" s="5"/>
      <c r="F44" s="4"/>
      <c r="G44" s="5"/>
      <c r="H44" s="5"/>
      <c r="I44" s="5"/>
      <c r="J44" s="5"/>
      <c r="K44" s="5"/>
    </row>
    <row r="45" spans="1:30" x14ac:dyDescent="0.25">
      <c r="A45" s="2"/>
      <c r="B45" s="18" t="s">
        <v>87</v>
      </c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B46" s="18" t="s">
        <v>88</v>
      </c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89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90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92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86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9" t="s">
        <v>91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9" t="s">
        <v>94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93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C54" s="4"/>
      <c r="D54" s="5"/>
      <c r="E54" s="5"/>
      <c r="F54" s="4"/>
      <c r="G54" s="5"/>
      <c r="H54" s="5"/>
      <c r="I54" s="5"/>
      <c r="J54" s="5"/>
      <c r="K54" s="5"/>
    </row>
  </sheetData>
  <autoFilter ref="A8:O8" xr:uid="{00000000-0009-0000-0000-000013000000}">
    <sortState xmlns:xlrd2="http://schemas.microsoft.com/office/spreadsheetml/2017/richdata2" ref="A9:O40">
      <sortCondition descending="1" ref="F8"/>
    </sortState>
  </autoFilter>
  <mergeCells count="1">
    <mergeCell ref="B7:E7"/>
  </mergeCells>
  <conditionalFormatting sqref="A9:O38">
    <cfRule type="expression" dxfId="21" priority="17">
      <formula>$A9="ГПМ"</formula>
    </cfRule>
  </conditionalFormatting>
  <conditionalFormatting sqref="B42">
    <cfRule type="expression" dxfId="20" priority="5">
      <formula>$A42="ГПМ"</formula>
    </cfRule>
  </conditionalFormatting>
  <conditionalFormatting sqref="C42:O42">
    <cfRule type="expression" dxfId="19" priority="4">
      <formula>$A42="ДРР"</formula>
    </cfRule>
  </conditionalFormatting>
  <conditionalFormatting sqref="A42">
    <cfRule type="expression" dxfId="18" priority="7">
      <formula>$A42="ГПМ"</formula>
    </cfRule>
  </conditionalFormatting>
  <conditionalFormatting sqref="C43:O53">
    <cfRule type="expression" dxfId="17" priority="6">
      <formula>$A43="ДРР"</formula>
    </cfRule>
  </conditionalFormatting>
  <conditionalFormatting sqref="A41:O41">
    <cfRule type="expression" dxfId="16" priority="3">
      <formula>$A41="ГПМ"</formula>
    </cfRule>
  </conditionalFormatting>
  <conditionalFormatting sqref="A40:O40">
    <cfRule type="expression" dxfId="15" priority="2">
      <formula>$A40="ГПМ"</formula>
    </cfRule>
  </conditionalFormatting>
  <conditionalFormatting sqref="A39:O39">
    <cfRule type="expression" dxfId="14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D53"/>
  <sheetViews>
    <sheetView topLeftCell="B1" zoomScale="60" zoomScaleNormal="60" workbookViewId="0">
      <selection activeCell="P26" sqref="P26"/>
    </sheetView>
  </sheetViews>
  <sheetFormatPr defaultColWidth="9.140625" defaultRowHeight="15" x14ac:dyDescent="0.25"/>
  <cols>
    <col min="1" max="1" width="14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123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112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157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158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105</v>
      </c>
      <c r="C7" s="48"/>
      <c r="D7" s="48"/>
      <c r="E7" s="48"/>
      <c r="F7" s="41"/>
      <c r="G7" s="41"/>
      <c r="H7" s="41"/>
      <c r="I7" s="41"/>
      <c r="J7" s="41"/>
      <c r="K7" s="41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125</v>
      </c>
      <c r="C9" s="23">
        <v>6819.5</v>
      </c>
      <c r="D9" s="24">
        <v>27.45</v>
      </c>
      <c r="E9" s="24">
        <v>112</v>
      </c>
      <c r="F9" s="23">
        <v>13673.8</v>
      </c>
      <c r="G9" s="24">
        <v>55.03</v>
      </c>
      <c r="H9" s="24">
        <v>109</v>
      </c>
      <c r="I9" s="24">
        <v>86.1</v>
      </c>
      <c r="J9" s="24">
        <v>300.5</v>
      </c>
      <c r="K9" s="23">
        <v>16.84</v>
      </c>
      <c r="L9" s="24">
        <v>407.60599999999999</v>
      </c>
      <c r="M9" s="25">
        <v>1.641</v>
      </c>
      <c r="N9" s="24">
        <v>818.4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40" t="s">
        <v>108</v>
      </c>
      <c r="C10" s="23">
        <v>6487.1</v>
      </c>
      <c r="D10" s="24">
        <v>26.11</v>
      </c>
      <c r="E10" s="24">
        <v>111.7</v>
      </c>
      <c r="F10" s="23">
        <v>13234</v>
      </c>
      <c r="G10" s="24">
        <v>53.26</v>
      </c>
      <c r="H10" s="24">
        <v>109</v>
      </c>
      <c r="I10" s="24">
        <v>82.5</v>
      </c>
      <c r="J10" s="24">
        <v>283.10000000000002</v>
      </c>
      <c r="K10" s="23">
        <v>15.36</v>
      </c>
      <c r="L10" s="24">
        <v>371.63299999999998</v>
      </c>
      <c r="M10" s="25">
        <v>1.496</v>
      </c>
      <c r="N10" s="24">
        <v>913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126</v>
      </c>
      <c r="C11" s="23">
        <v>6326.3</v>
      </c>
      <c r="D11" s="24">
        <v>25.46</v>
      </c>
      <c r="E11" s="24">
        <v>111.8</v>
      </c>
      <c r="F11" s="23">
        <v>13038.8</v>
      </c>
      <c r="G11" s="24">
        <v>52.48</v>
      </c>
      <c r="H11" s="24">
        <v>109</v>
      </c>
      <c r="I11" s="24">
        <v>81.2</v>
      </c>
      <c r="J11" s="24">
        <v>275.7</v>
      </c>
      <c r="K11" s="23">
        <v>14.73</v>
      </c>
      <c r="L11" s="24">
        <v>356.57499999999999</v>
      </c>
      <c r="M11" s="25">
        <v>1.4350000000000001</v>
      </c>
      <c r="N11" s="24">
        <v>1018.6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ГПМ</v>
      </c>
      <c r="B12" s="31" t="s">
        <v>5</v>
      </c>
      <c r="C12" s="23">
        <v>3671.7</v>
      </c>
      <c r="D12" s="24">
        <v>14.78</v>
      </c>
      <c r="E12" s="24">
        <v>109.4</v>
      </c>
      <c r="F12" s="23">
        <v>8899.6</v>
      </c>
      <c r="G12" s="24">
        <v>35.82</v>
      </c>
      <c r="H12" s="24">
        <v>107</v>
      </c>
      <c r="I12" s="24">
        <v>60.8</v>
      </c>
      <c r="J12" s="24">
        <v>175.6</v>
      </c>
      <c r="K12" s="23">
        <v>6.41</v>
      </c>
      <c r="L12" s="24">
        <v>155.02699999999999</v>
      </c>
      <c r="M12" s="25">
        <v>0.624</v>
      </c>
      <c r="N12" s="24">
        <v>1255.5</v>
      </c>
      <c r="O12" s="24">
        <v>194642.9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ЕМГ</v>
      </c>
      <c r="B13" s="31" t="s">
        <v>11</v>
      </c>
      <c r="C13" s="23">
        <v>3765.6</v>
      </c>
      <c r="D13" s="24">
        <v>15.16</v>
      </c>
      <c r="E13" s="24">
        <v>112.5</v>
      </c>
      <c r="F13" s="23">
        <v>8598.2999999999993</v>
      </c>
      <c r="G13" s="24">
        <v>34.61</v>
      </c>
      <c r="H13" s="24">
        <v>111</v>
      </c>
      <c r="I13" s="24">
        <v>72.8</v>
      </c>
      <c r="J13" s="24">
        <v>223.2</v>
      </c>
      <c r="K13" s="23">
        <v>7.87</v>
      </c>
      <c r="L13" s="24">
        <v>190.429</v>
      </c>
      <c r="M13" s="25">
        <v>0.76600000000000001</v>
      </c>
      <c r="N13" s="24">
        <v>1326.2</v>
      </c>
      <c r="O13" s="24">
        <v>252550</v>
      </c>
      <c r="R13" s="45"/>
      <c r="U13" s="45"/>
      <c r="AC13" s="45"/>
      <c r="AD13" s="46"/>
    </row>
    <row r="14" spans="1:30" ht="17.25" customHeight="1" x14ac:dyDescent="0.25">
      <c r="A14" s="30" t="str">
        <f>VLOOKUP(B14,Холдинги!$A:$B,2,0)</f>
        <v>РМГ</v>
      </c>
      <c r="B14" s="31" t="s">
        <v>31</v>
      </c>
      <c r="C14" s="23">
        <v>3529.4</v>
      </c>
      <c r="D14" s="24">
        <v>14.21</v>
      </c>
      <c r="E14" s="24">
        <v>124.4</v>
      </c>
      <c r="F14" s="23">
        <v>8247.2000000000007</v>
      </c>
      <c r="G14" s="24">
        <v>33.19</v>
      </c>
      <c r="H14" s="24">
        <v>117</v>
      </c>
      <c r="I14" s="24">
        <v>73.7</v>
      </c>
      <c r="J14" s="24">
        <v>220.7</v>
      </c>
      <c r="K14" s="23">
        <v>7.46</v>
      </c>
      <c r="L14" s="24">
        <v>180.53399999999999</v>
      </c>
      <c r="M14" s="25">
        <v>0.72699999999999998</v>
      </c>
      <c r="N14" s="24">
        <v>955</v>
      </c>
      <c r="O14" s="24">
        <v>172416.7</v>
      </c>
      <c r="R14" s="45"/>
      <c r="U14" s="45"/>
      <c r="AC14" s="45"/>
      <c r="AD14" s="46"/>
    </row>
    <row r="15" spans="1:30" ht="17.25" customHeight="1" x14ac:dyDescent="0.25">
      <c r="A15" s="30" t="str">
        <f>VLOOKUP(B15,Холдинги!$A:$B,2,0)</f>
        <v>ЕМГ</v>
      </c>
      <c r="B15" s="31" t="s">
        <v>98</v>
      </c>
      <c r="C15" s="23">
        <v>3251.1</v>
      </c>
      <c r="D15" s="24">
        <v>13.09</v>
      </c>
      <c r="E15" s="24">
        <v>100.4</v>
      </c>
      <c r="F15" s="23">
        <v>8022.9</v>
      </c>
      <c r="G15" s="24">
        <v>32.29</v>
      </c>
      <c r="H15" s="24">
        <v>98</v>
      </c>
      <c r="I15" s="24">
        <v>57</v>
      </c>
      <c r="J15" s="24">
        <v>161.6</v>
      </c>
      <c r="K15" s="23">
        <v>5.31</v>
      </c>
      <c r="L15" s="24">
        <v>128.608</v>
      </c>
      <c r="M15" s="25">
        <v>0.51800000000000002</v>
      </c>
      <c r="N15" s="24">
        <v>1388.5</v>
      </c>
      <c r="O15" s="24">
        <v>178566.7</v>
      </c>
      <c r="R15" s="45"/>
      <c r="U15" s="45"/>
      <c r="AC15" s="45"/>
      <c r="AD15" s="46"/>
    </row>
    <row r="16" spans="1:30" ht="17.25" customHeight="1" x14ac:dyDescent="0.25">
      <c r="A16" s="30" t="str">
        <f>VLOOKUP(B16,Холдинги!$A:$B,2,0)</f>
        <v>ЕМГ</v>
      </c>
      <c r="B16" s="31" t="s">
        <v>29</v>
      </c>
      <c r="C16" s="23">
        <v>3271.1</v>
      </c>
      <c r="D16" s="24">
        <v>13.17</v>
      </c>
      <c r="E16" s="24">
        <v>120</v>
      </c>
      <c r="F16" s="23">
        <v>7617.5</v>
      </c>
      <c r="G16" s="24">
        <v>30.66</v>
      </c>
      <c r="H16" s="24">
        <v>113</v>
      </c>
      <c r="I16" s="24">
        <v>72.3</v>
      </c>
      <c r="J16" s="24">
        <v>217.3</v>
      </c>
      <c r="K16" s="23">
        <v>6.78</v>
      </c>
      <c r="L16" s="24">
        <v>164.19200000000001</v>
      </c>
      <c r="M16" s="25">
        <v>0.66100000000000003</v>
      </c>
      <c r="N16" s="24">
        <v>896.7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2643.7</v>
      </c>
      <c r="D17" s="24">
        <v>10.64</v>
      </c>
      <c r="E17" s="24">
        <v>112.4</v>
      </c>
      <c r="F17" s="23">
        <v>6540.2</v>
      </c>
      <c r="G17" s="24">
        <v>26.32</v>
      </c>
      <c r="H17" s="24">
        <v>105</v>
      </c>
      <c r="I17" s="24">
        <v>70.099999999999994</v>
      </c>
      <c r="J17" s="24">
        <v>198.3</v>
      </c>
      <c r="K17" s="23">
        <v>5.32</v>
      </c>
      <c r="L17" s="24">
        <v>128.67500000000001</v>
      </c>
      <c r="M17" s="25">
        <v>0.51800000000000002</v>
      </c>
      <c r="N17" s="24">
        <v>987.3</v>
      </c>
      <c r="O17" s="24">
        <v>127041.7</v>
      </c>
      <c r="R17" s="45"/>
      <c r="U17" s="45"/>
      <c r="AC17" s="45"/>
      <c r="AD17" s="46"/>
    </row>
    <row r="18" spans="1:30" ht="17.25" customHeight="1" x14ac:dyDescent="0.25">
      <c r="A18" s="30" t="str">
        <f>VLOOKUP(B18,Холдинги!$A:$B,2,0)</f>
        <v>ГПМ</v>
      </c>
      <c r="B18" s="31" t="s">
        <v>35</v>
      </c>
      <c r="C18" s="23">
        <v>2052</v>
      </c>
      <c r="D18" s="24">
        <v>8.26</v>
      </c>
      <c r="E18" s="24">
        <v>118.6</v>
      </c>
      <c r="F18" s="23">
        <v>5200.8999999999996</v>
      </c>
      <c r="G18" s="24">
        <v>20.93</v>
      </c>
      <c r="H18" s="24">
        <v>112</v>
      </c>
      <c r="I18" s="24">
        <v>55</v>
      </c>
      <c r="J18" s="24">
        <v>151.9</v>
      </c>
      <c r="K18" s="23">
        <v>3.24</v>
      </c>
      <c r="L18" s="24">
        <v>78.388999999999996</v>
      </c>
      <c r="M18" s="25">
        <v>0.315</v>
      </c>
      <c r="N18" s="24">
        <v>1070.7</v>
      </c>
      <c r="O18" s="24">
        <v>83928.6</v>
      </c>
      <c r="R18" s="45"/>
      <c r="U18" s="45"/>
      <c r="AC18" s="45"/>
      <c r="AD18" s="46"/>
    </row>
    <row r="19" spans="1:30" ht="17.25" customHeight="1" x14ac:dyDescent="0.25">
      <c r="A19" s="30" t="str">
        <f>VLOOKUP(B19,Холдинги!$A:$B,2,0)</f>
        <v>Другие</v>
      </c>
      <c r="B19" s="31" t="s">
        <v>25</v>
      </c>
      <c r="C19" s="23">
        <v>1978.2</v>
      </c>
      <c r="D19" s="24">
        <v>7.96</v>
      </c>
      <c r="E19" s="24">
        <v>93.2</v>
      </c>
      <c r="F19" s="23">
        <v>5036.2</v>
      </c>
      <c r="G19" s="24">
        <v>20.27</v>
      </c>
      <c r="H19" s="24">
        <v>93</v>
      </c>
      <c r="I19" s="24">
        <v>65.400000000000006</v>
      </c>
      <c r="J19" s="24">
        <v>179.8</v>
      </c>
      <c r="K19" s="23">
        <v>3.71</v>
      </c>
      <c r="L19" s="24">
        <v>89.846999999999994</v>
      </c>
      <c r="M19" s="25">
        <v>0.36199999999999999</v>
      </c>
      <c r="N19" s="24">
        <v>1464.8</v>
      </c>
      <c r="O19" s="24">
        <v>131608.70000000001</v>
      </c>
      <c r="R19" s="45"/>
      <c r="U19" s="45"/>
      <c r="AC19" s="45"/>
      <c r="AD19" s="46"/>
    </row>
    <row r="20" spans="1:30" x14ac:dyDescent="0.25">
      <c r="A20" s="30" t="str">
        <f>VLOOKUP(B20,Холдинги!$A:$B,2,0)</f>
        <v>ММХ</v>
      </c>
      <c r="B20" s="31" t="s">
        <v>19</v>
      </c>
      <c r="C20" s="23">
        <v>1797.6</v>
      </c>
      <c r="D20" s="24">
        <v>7.23</v>
      </c>
      <c r="E20" s="24">
        <v>135.69999999999999</v>
      </c>
      <c r="F20" s="23">
        <v>4578</v>
      </c>
      <c r="G20" s="24">
        <v>18.43</v>
      </c>
      <c r="H20" s="24">
        <v>127</v>
      </c>
      <c r="I20" s="24">
        <v>72.7</v>
      </c>
      <c r="J20" s="24">
        <v>199.9</v>
      </c>
      <c r="K20" s="23">
        <v>3.75</v>
      </c>
      <c r="L20" s="24">
        <v>90.769000000000005</v>
      </c>
      <c r="M20" s="25">
        <v>0.36499999999999999</v>
      </c>
      <c r="N20" s="24">
        <v>808.7</v>
      </c>
      <c r="O20" s="24">
        <v>73408.3</v>
      </c>
      <c r="R20" s="45"/>
      <c r="U20" s="45"/>
      <c r="AC20" s="45"/>
      <c r="AD20" s="46"/>
    </row>
    <row r="21" spans="1:30" x14ac:dyDescent="0.25">
      <c r="A21" s="30" t="str">
        <f>VLOOKUP(B21,Холдинги!$A:$B,2,0)</f>
        <v>ГПМ</v>
      </c>
      <c r="B21" s="31" t="s">
        <v>27</v>
      </c>
      <c r="C21" s="23">
        <v>1772.1</v>
      </c>
      <c r="D21" s="24">
        <v>7.13</v>
      </c>
      <c r="E21" s="24">
        <v>105.3</v>
      </c>
      <c r="F21" s="23">
        <v>4555.3999999999996</v>
      </c>
      <c r="G21" s="24">
        <v>18.329999999999998</v>
      </c>
      <c r="H21" s="24">
        <v>108</v>
      </c>
      <c r="I21" s="24">
        <v>59.1</v>
      </c>
      <c r="J21" s="24">
        <v>160.9</v>
      </c>
      <c r="K21" s="23">
        <v>3</v>
      </c>
      <c r="L21" s="24">
        <v>72.697000000000003</v>
      </c>
      <c r="M21" s="25">
        <v>0.29299999999999998</v>
      </c>
      <c r="N21" s="24">
        <v>1440.5</v>
      </c>
      <c r="O21" s="24">
        <v>104720.2</v>
      </c>
      <c r="R21" s="45"/>
      <c r="U21" s="45"/>
      <c r="AC21" s="45"/>
      <c r="AD21" s="46"/>
    </row>
    <row r="22" spans="1:30" x14ac:dyDescent="0.25">
      <c r="A22" s="30" t="str">
        <f>VLOOKUP(B22,Холдинги!$A:$B,2,0)</f>
        <v>РМГ</v>
      </c>
      <c r="B22" s="31" t="s">
        <v>44</v>
      </c>
      <c r="C22" s="23">
        <v>1481.2</v>
      </c>
      <c r="D22" s="24">
        <v>5.96</v>
      </c>
      <c r="E22" s="24">
        <v>112.5</v>
      </c>
      <c r="F22" s="23">
        <v>4352.3999999999996</v>
      </c>
      <c r="G22" s="24">
        <v>17.52</v>
      </c>
      <c r="H22" s="24">
        <v>118</v>
      </c>
      <c r="I22" s="24">
        <v>45.7</v>
      </c>
      <c r="J22" s="24">
        <v>108.9</v>
      </c>
      <c r="K22" s="23">
        <v>1.94</v>
      </c>
      <c r="L22" s="24">
        <v>47.008000000000003</v>
      </c>
      <c r="M22" s="25">
        <v>0.189</v>
      </c>
      <c r="N22" s="24">
        <v>737.5</v>
      </c>
      <c r="O22" s="24">
        <v>34666.699999999997</v>
      </c>
      <c r="R22" s="45"/>
      <c r="U22" s="45"/>
      <c r="AD22" s="46"/>
    </row>
    <row r="23" spans="1:30" x14ac:dyDescent="0.25">
      <c r="A23" s="30" t="str">
        <f>VLOOKUP(B23,Холдинги!$A:$B,2,0)</f>
        <v>ВГТРК</v>
      </c>
      <c r="B23" s="31" t="s">
        <v>7</v>
      </c>
      <c r="C23" s="23">
        <v>2105.8000000000002</v>
      </c>
      <c r="D23" s="24">
        <v>8.48</v>
      </c>
      <c r="E23" s="24">
        <v>95.9</v>
      </c>
      <c r="F23" s="23">
        <v>4038.1</v>
      </c>
      <c r="G23" s="24">
        <v>16.25</v>
      </c>
      <c r="H23" s="24">
        <v>93</v>
      </c>
      <c r="I23" s="24">
        <v>78.099999999999994</v>
      </c>
      <c r="J23" s="24">
        <v>285</v>
      </c>
      <c r="K23" s="23">
        <v>4.72</v>
      </c>
      <c r="L23" s="24">
        <v>114.161</v>
      </c>
      <c r="M23" s="25">
        <v>0.45900000000000002</v>
      </c>
      <c r="N23" s="24">
        <v>484.1</v>
      </c>
      <c r="O23" s="24">
        <v>55265.599999999999</v>
      </c>
      <c r="R23" s="45"/>
      <c r="U23" s="45"/>
      <c r="AC23" s="45"/>
      <c r="AD23" s="46"/>
    </row>
    <row r="24" spans="1:30" x14ac:dyDescent="0.25">
      <c r="A24" s="30" t="str">
        <f>VLOOKUP(B24,Холдинги!$A:$B,2,0)</f>
        <v>Крутой Медиа</v>
      </c>
      <c r="B24" s="31" t="s">
        <v>15</v>
      </c>
      <c r="C24" s="23">
        <v>1389.4</v>
      </c>
      <c r="D24" s="24">
        <v>5.59</v>
      </c>
      <c r="E24" s="24">
        <v>107.7</v>
      </c>
      <c r="F24" s="23">
        <v>3823.1</v>
      </c>
      <c r="G24" s="24">
        <v>15.39</v>
      </c>
      <c r="H24" s="24">
        <v>110</v>
      </c>
      <c r="I24" s="24">
        <v>52.9</v>
      </c>
      <c r="J24" s="24">
        <v>134.69999999999999</v>
      </c>
      <c r="K24" s="23">
        <v>2.11</v>
      </c>
      <c r="L24" s="24">
        <v>51.084000000000003</v>
      </c>
      <c r="M24" s="25">
        <v>0.20599999999999999</v>
      </c>
      <c r="N24" s="24">
        <v>1457.6</v>
      </c>
      <c r="O24" s="24">
        <v>74458.3</v>
      </c>
      <c r="R24" s="45"/>
      <c r="U24" s="45"/>
      <c r="AC24" s="45"/>
      <c r="AD24" s="46"/>
    </row>
    <row r="25" spans="1:30" x14ac:dyDescent="0.25">
      <c r="A25" s="30" t="str">
        <f>VLOOKUP(B25,Холдинги!$A:$B,2,0)</f>
        <v>ВГТРК</v>
      </c>
      <c r="B25" s="31" t="s">
        <v>17</v>
      </c>
      <c r="C25" s="23">
        <v>1561.8</v>
      </c>
      <c r="D25" s="24">
        <v>6.29</v>
      </c>
      <c r="E25" s="24">
        <v>95.4</v>
      </c>
      <c r="F25" s="23">
        <v>3606.7</v>
      </c>
      <c r="G25" s="24">
        <v>14.52</v>
      </c>
      <c r="H25" s="24">
        <v>86</v>
      </c>
      <c r="I25" s="24">
        <v>57</v>
      </c>
      <c r="J25" s="24">
        <v>172.9</v>
      </c>
      <c r="K25" s="23">
        <v>2.56</v>
      </c>
      <c r="L25" s="24">
        <v>61.856999999999999</v>
      </c>
      <c r="M25" s="25">
        <v>0.249</v>
      </c>
      <c r="N25" s="24">
        <v>931.6</v>
      </c>
      <c r="O25" s="24">
        <v>57627.1</v>
      </c>
      <c r="R25" s="45"/>
      <c r="U25" s="45"/>
      <c r="AD25" s="46"/>
    </row>
    <row r="26" spans="1:30" x14ac:dyDescent="0.25">
      <c r="A26" s="30" t="str">
        <f>VLOOKUP(B26,Холдинги!$A:$B,2,0)</f>
        <v>ГПМ</v>
      </c>
      <c r="B26" s="31" t="s">
        <v>12</v>
      </c>
      <c r="C26" s="23">
        <v>1188.8</v>
      </c>
      <c r="D26" s="24">
        <v>4.78</v>
      </c>
      <c r="E26" s="24">
        <v>116</v>
      </c>
      <c r="F26" s="23">
        <v>3326</v>
      </c>
      <c r="G26" s="24">
        <v>13.39</v>
      </c>
      <c r="H26" s="24">
        <v>115</v>
      </c>
      <c r="I26" s="24">
        <v>61.1</v>
      </c>
      <c r="J26" s="24">
        <v>152.9</v>
      </c>
      <c r="K26" s="23">
        <v>2.09</v>
      </c>
      <c r="L26" s="24">
        <v>50.460999999999999</v>
      </c>
      <c r="M26" s="25">
        <v>0.20300000000000001</v>
      </c>
      <c r="N26" s="24">
        <v>1204.0999999999999</v>
      </c>
      <c r="O26" s="24">
        <v>60761.9</v>
      </c>
      <c r="R26" s="45"/>
      <c r="U26" s="45"/>
      <c r="AD26" s="46"/>
    </row>
    <row r="27" spans="1:30" x14ac:dyDescent="0.25">
      <c r="A27" s="30" t="str">
        <f>VLOOKUP(B27,Холдинги!$A:$B,2,0)</f>
        <v>ЕМГ</v>
      </c>
      <c r="B27" s="31" t="s">
        <v>36</v>
      </c>
      <c r="C27" s="23">
        <v>1290.2</v>
      </c>
      <c r="D27" s="24">
        <v>5.19</v>
      </c>
      <c r="E27" s="24">
        <v>120.1</v>
      </c>
      <c r="F27" s="23">
        <v>3263.9</v>
      </c>
      <c r="G27" s="24">
        <v>13.14</v>
      </c>
      <c r="H27" s="24">
        <v>116</v>
      </c>
      <c r="I27" s="24">
        <v>71.5</v>
      </c>
      <c r="J27" s="24">
        <v>197.9</v>
      </c>
      <c r="K27" s="23">
        <v>2.65</v>
      </c>
      <c r="L27" s="24">
        <v>64.091999999999999</v>
      </c>
      <c r="M27" s="25">
        <v>0.25800000000000001</v>
      </c>
      <c r="N27" s="24">
        <v>823.5</v>
      </c>
      <c r="O27" s="24">
        <v>52781</v>
      </c>
      <c r="R27" s="45"/>
      <c r="U27" s="45"/>
      <c r="AD27" s="46"/>
    </row>
    <row r="28" spans="1:30" x14ac:dyDescent="0.25">
      <c r="A28" s="30" t="str">
        <f>VLOOKUP(B28,Холдинги!$A:$B,2,0)</f>
        <v>РМГ</v>
      </c>
      <c r="B28" s="31" t="s">
        <v>8</v>
      </c>
      <c r="C28" s="23">
        <v>1176.7</v>
      </c>
      <c r="D28" s="24">
        <v>4.74</v>
      </c>
      <c r="E28" s="24">
        <v>108.2</v>
      </c>
      <c r="F28" s="23">
        <v>3138.8</v>
      </c>
      <c r="G28" s="24">
        <v>12.63</v>
      </c>
      <c r="H28" s="24">
        <v>111</v>
      </c>
      <c r="I28" s="24">
        <v>65.900000000000006</v>
      </c>
      <c r="J28" s="24">
        <v>173</v>
      </c>
      <c r="K28" s="23">
        <v>2.23</v>
      </c>
      <c r="L28" s="24">
        <v>53.884999999999998</v>
      </c>
      <c r="M28" s="25">
        <v>0.217</v>
      </c>
      <c r="N28" s="24">
        <v>826.6</v>
      </c>
      <c r="O28" s="24">
        <v>44541.7</v>
      </c>
      <c r="R28" s="45"/>
      <c r="U28" s="45"/>
      <c r="AC28" s="45"/>
      <c r="AD28" s="46"/>
    </row>
    <row r="29" spans="1:30" x14ac:dyDescent="0.25">
      <c r="A29" s="30" t="str">
        <f>VLOOKUP(B29,Холдинги!$A:$B,2,0)</f>
        <v>РМГ</v>
      </c>
      <c r="B29" s="31" t="s">
        <v>22</v>
      </c>
      <c r="C29" s="23">
        <v>1166</v>
      </c>
      <c r="D29" s="24">
        <v>4.6900000000000004</v>
      </c>
      <c r="E29" s="24">
        <v>115.5</v>
      </c>
      <c r="F29" s="23">
        <v>2940.5</v>
      </c>
      <c r="G29" s="24">
        <v>11.83</v>
      </c>
      <c r="H29" s="24">
        <v>116</v>
      </c>
      <c r="I29" s="24">
        <v>83.3</v>
      </c>
      <c r="J29" s="24">
        <v>231.1</v>
      </c>
      <c r="K29" s="23">
        <v>2.79</v>
      </c>
      <c r="L29" s="24">
        <v>67.414000000000001</v>
      </c>
      <c r="M29" s="25">
        <v>0.27100000000000002</v>
      </c>
      <c r="N29" s="24">
        <v>816.5</v>
      </c>
      <c r="O29" s="24">
        <v>55041.7</v>
      </c>
      <c r="R29" s="45"/>
      <c r="U29" s="45"/>
      <c r="AD29" s="46"/>
    </row>
    <row r="30" spans="1:30" x14ac:dyDescent="0.25">
      <c r="A30" s="30" t="str">
        <f>VLOOKUP(B30,Холдинги!$A:$B,2,0)</f>
        <v>ВГТРК</v>
      </c>
      <c r="B30" s="31" t="s">
        <v>24</v>
      </c>
      <c r="C30" s="23">
        <v>1085.9000000000001</v>
      </c>
      <c r="D30" s="24">
        <v>4.37</v>
      </c>
      <c r="E30" s="24">
        <v>71.2</v>
      </c>
      <c r="F30" s="23">
        <v>2540.6999999999998</v>
      </c>
      <c r="G30" s="24">
        <v>10.23</v>
      </c>
      <c r="H30" s="24">
        <v>77</v>
      </c>
      <c r="I30" s="24">
        <v>52.5</v>
      </c>
      <c r="J30" s="24">
        <v>157.1</v>
      </c>
      <c r="K30" s="23">
        <v>1.64</v>
      </c>
      <c r="L30" s="24">
        <v>39.606000000000002</v>
      </c>
      <c r="M30" s="25">
        <v>0.159</v>
      </c>
      <c r="N30" s="24">
        <v>1787.7</v>
      </c>
      <c r="O30" s="24">
        <v>70802.8</v>
      </c>
      <c r="R30" s="45"/>
      <c r="U30" s="45"/>
      <c r="AC30" s="45"/>
      <c r="AD30" s="46"/>
    </row>
    <row r="31" spans="1:30" x14ac:dyDescent="0.25">
      <c r="A31" s="30" t="str">
        <f>VLOOKUP(B31,Холдинги!$A:$B,2,0)</f>
        <v>ЕМГ</v>
      </c>
      <c r="B31" s="31" t="s">
        <v>43</v>
      </c>
      <c r="C31" s="23">
        <v>1018.5</v>
      </c>
      <c r="D31" s="24">
        <v>4.0999999999999996</v>
      </c>
      <c r="E31" s="24">
        <v>104.5</v>
      </c>
      <c r="F31" s="23">
        <v>2433.4</v>
      </c>
      <c r="G31" s="24">
        <v>9.7899999999999991</v>
      </c>
      <c r="H31" s="24">
        <v>103</v>
      </c>
      <c r="I31" s="24">
        <v>87.5</v>
      </c>
      <c r="J31" s="24">
        <v>256.3</v>
      </c>
      <c r="K31" s="23">
        <v>2.56</v>
      </c>
      <c r="L31" s="24">
        <v>61.868000000000002</v>
      </c>
      <c r="M31" s="25">
        <v>0.249</v>
      </c>
      <c r="N31" s="24">
        <v>898.7</v>
      </c>
      <c r="O31" s="24">
        <v>55603.6</v>
      </c>
      <c r="U31" s="45"/>
      <c r="AC31" s="45"/>
      <c r="AD31" s="46"/>
    </row>
    <row r="32" spans="1:30" x14ac:dyDescent="0.25">
      <c r="A32" s="30" t="str">
        <f>VLOOKUP(B32,Холдинги!$A:$B,2,0)</f>
        <v>Другие</v>
      </c>
      <c r="B32" s="31" t="s">
        <v>68</v>
      </c>
      <c r="C32" s="23">
        <v>977.7</v>
      </c>
      <c r="D32" s="24">
        <v>3.93</v>
      </c>
      <c r="E32" s="24">
        <v>94.2</v>
      </c>
      <c r="F32" s="23">
        <v>2418.9</v>
      </c>
      <c r="G32" s="24">
        <v>9.74</v>
      </c>
      <c r="H32" s="24">
        <v>97</v>
      </c>
      <c r="I32" s="24">
        <v>84.7</v>
      </c>
      <c r="J32" s="24">
        <v>239.6</v>
      </c>
      <c r="K32" s="23">
        <v>2.38</v>
      </c>
      <c r="L32" s="24">
        <v>57.5</v>
      </c>
      <c r="M32" s="25">
        <v>0.23100000000000001</v>
      </c>
      <c r="N32" s="24">
        <v>445.6</v>
      </c>
      <c r="O32" s="24">
        <v>25622</v>
      </c>
      <c r="U32" s="45"/>
      <c r="AC32" s="45"/>
      <c r="AD32" s="46"/>
    </row>
    <row r="33" spans="1:30" x14ac:dyDescent="0.25">
      <c r="A33" s="30" t="str">
        <f>VLOOKUP(B33,Холдинги!$A:$B,2,0)</f>
        <v>РМГ</v>
      </c>
      <c r="B33" s="31" t="s">
        <v>16</v>
      </c>
      <c r="C33" s="23">
        <v>867.2</v>
      </c>
      <c r="D33" s="24">
        <v>3.49</v>
      </c>
      <c r="E33" s="24">
        <v>119.2</v>
      </c>
      <c r="F33" s="23">
        <v>2373.1999999999998</v>
      </c>
      <c r="G33" s="24">
        <v>9.5500000000000007</v>
      </c>
      <c r="H33" s="24">
        <v>118</v>
      </c>
      <c r="I33" s="24">
        <v>62.1</v>
      </c>
      <c r="J33" s="24">
        <v>158.80000000000001</v>
      </c>
      <c r="K33" s="23">
        <v>1.55</v>
      </c>
      <c r="L33" s="24">
        <v>37.396999999999998</v>
      </c>
      <c r="M33" s="25">
        <v>0.151</v>
      </c>
      <c r="N33" s="24">
        <v>1099.7</v>
      </c>
      <c r="O33" s="24">
        <v>41125</v>
      </c>
      <c r="R33" s="45"/>
      <c r="U33" s="45"/>
      <c r="AD33" s="46"/>
    </row>
    <row r="34" spans="1:30" x14ac:dyDescent="0.25">
      <c r="A34" s="30" t="str">
        <f>VLOOKUP(B34,Холдинги!$A:$B,2,0)</f>
        <v>Ру медиа</v>
      </c>
      <c r="B34" s="31" t="s">
        <v>6</v>
      </c>
      <c r="C34" s="23">
        <v>942</v>
      </c>
      <c r="D34" s="24">
        <v>3.79</v>
      </c>
      <c r="E34" s="24">
        <v>111.8</v>
      </c>
      <c r="F34" s="23">
        <v>2102</v>
      </c>
      <c r="G34" s="24">
        <v>8.4600000000000009</v>
      </c>
      <c r="H34" s="24">
        <v>107</v>
      </c>
      <c r="I34" s="24">
        <v>62</v>
      </c>
      <c r="J34" s="24">
        <v>194.5</v>
      </c>
      <c r="K34" s="23">
        <v>1.68</v>
      </c>
      <c r="L34" s="24">
        <v>40.548999999999999</v>
      </c>
      <c r="M34" s="25">
        <v>0.16300000000000001</v>
      </c>
      <c r="N34" s="24">
        <v>1375.8</v>
      </c>
      <c r="O34" s="24">
        <v>55789.3</v>
      </c>
      <c r="R34" s="45"/>
      <c r="U34" s="45"/>
      <c r="AC34" s="45"/>
      <c r="AD34" s="46"/>
    </row>
    <row r="35" spans="1:30" x14ac:dyDescent="0.25">
      <c r="A35" s="30" t="str">
        <f>VLOOKUP(B35,Холдинги!$A:$B,2,0)</f>
        <v>ГПМ</v>
      </c>
      <c r="B35" s="31" t="s">
        <v>9</v>
      </c>
      <c r="C35" s="23">
        <v>773.6</v>
      </c>
      <c r="D35" s="24">
        <v>3.11</v>
      </c>
      <c r="E35" s="24">
        <v>111.7</v>
      </c>
      <c r="F35" s="23">
        <v>2031.9</v>
      </c>
      <c r="G35" s="24">
        <v>8.18</v>
      </c>
      <c r="H35" s="24">
        <v>109</v>
      </c>
      <c r="I35" s="24">
        <v>67</v>
      </c>
      <c r="J35" s="24">
        <v>178.5</v>
      </c>
      <c r="K35" s="23">
        <v>1.49</v>
      </c>
      <c r="L35" s="24">
        <v>35.972999999999999</v>
      </c>
      <c r="M35" s="25">
        <v>0.14499999999999999</v>
      </c>
      <c r="N35" s="24">
        <v>1003.1</v>
      </c>
      <c r="O35" s="24">
        <v>36083.300000000003</v>
      </c>
      <c r="R35" s="45"/>
      <c r="U35" s="45"/>
      <c r="AC35" s="45"/>
      <c r="AD35" s="46"/>
    </row>
    <row r="36" spans="1:30" x14ac:dyDescent="0.25">
      <c r="A36" s="30" t="str">
        <f>VLOOKUP(B36,Холдинги!$A:$B,2,0)</f>
        <v>ММХ</v>
      </c>
      <c r="B36" s="31" t="s">
        <v>32</v>
      </c>
      <c r="C36" s="23">
        <v>616.4</v>
      </c>
      <c r="D36" s="24">
        <v>2.48</v>
      </c>
      <c r="E36" s="24">
        <v>103.7</v>
      </c>
      <c r="F36" s="23">
        <v>1792.2</v>
      </c>
      <c r="G36" s="24">
        <v>7.21</v>
      </c>
      <c r="H36" s="24">
        <v>102</v>
      </c>
      <c r="I36" s="24">
        <v>61.3</v>
      </c>
      <c r="J36" s="24">
        <v>147.6</v>
      </c>
      <c r="K36" s="23">
        <v>1.08</v>
      </c>
      <c r="L36" s="24">
        <v>26.248000000000001</v>
      </c>
      <c r="M36" s="25">
        <v>0.106</v>
      </c>
      <c r="N36" s="24">
        <v>947.3</v>
      </c>
      <c r="O36" s="24">
        <v>24865.7</v>
      </c>
      <c r="R36" s="45"/>
      <c r="U36" s="45"/>
      <c r="AC36" s="45"/>
      <c r="AD36" s="46"/>
    </row>
    <row r="37" spans="1:30" x14ac:dyDescent="0.25">
      <c r="A37" s="30" t="e">
        <f>VLOOKUP(B37,Холдинги!$A:$B,2,0)</f>
        <v>#N/A</v>
      </c>
      <c r="B37" s="31" t="s">
        <v>110</v>
      </c>
      <c r="C37" s="23">
        <v>640.79999999999995</v>
      </c>
      <c r="D37" s="24">
        <v>2.58</v>
      </c>
      <c r="E37" s="24">
        <v>75.599999999999994</v>
      </c>
      <c r="F37" s="23">
        <v>1518</v>
      </c>
      <c r="G37" s="24">
        <v>6.11</v>
      </c>
      <c r="H37" s="24">
        <v>79</v>
      </c>
      <c r="I37" s="24">
        <v>56.5</v>
      </c>
      <c r="J37" s="24">
        <v>166.9</v>
      </c>
      <c r="K37" s="23">
        <v>1.04</v>
      </c>
      <c r="L37" s="24">
        <v>25.138999999999999</v>
      </c>
      <c r="M37" s="25">
        <v>0.10100000000000001</v>
      </c>
      <c r="N37" s="24">
        <v>563.20000000000005</v>
      </c>
      <c r="O37" s="24">
        <v>14158.3</v>
      </c>
      <c r="U37" s="45"/>
      <c r="AC37" s="45"/>
      <c r="AD37" s="46"/>
    </row>
    <row r="38" spans="1:30" x14ac:dyDescent="0.25">
      <c r="A38" s="30" t="str">
        <f>VLOOKUP(B38,Холдинги!$A:$B,2,0)</f>
        <v>Другие</v>
      </c>
      <c r="B38" s="31" t="s">
        <v>42</v>
      </c>
      <c r="C38" s="23">
        <v>545.1</v>
      </c>
      <c r="D38" s="24">
        <v>2.19</v>
      </c>
      <c r="E38" s="24">
        <v>77</v>
      </c>
      <c r="F38" s="23">
        <v>1508.1</v>
      </c>
      <c r="G38" s="24">
        <v>6.07</v>
      </c>
      <c r="H38" s="24">
        <v>84</v>
      </c>
      <c r="I38" s="24">
        <v>52.1</v>
      </c>
      <c r="J38" s="24">
        <v>131.9</v>
      </c>
      <c r="K38" s="23">
        <v>0.82</v>
      </c>
      <c r="L38" s="24">
        <v>19.736000000000001</v>
      </c>
      <c r="M38" s="25">
        <v>7.9000000000000001E-2</v>
      </c>
      <c r="N38" s="24">
        <v>2104.9</v>
      </c>
      <c r="O38" s="24">
        <v>41541.699999999997</v>
      </c>
      <c r="U38" s="45"/>
      <c r="AC38" s="45"/>
      <c r="AD38" s="46"/>
    </row>
    <row r="39" spans="1:30" x14ac:dyDescent="0.25">
      <c r="A39" s="30"/>
      <c r="B39" s="31" t="s">
        <v>69</v>
      </c>
      <c r="C39" s="23">
        <v>406.5</v>
      </c>
      <c r="D39" s="24">
        <v>1.64</v>
      </c>
      <c r="E39" s="24">
        <v>92.7</v>
      </c>
      <c r="F39" s="23">
        <v>1121</v>
      </c>
      <c r="G39" s="24">
        <v>4.51</v>
      </c>
      <c r="H39" s="24">
        <v>91</v>
      </c>
      <c r="I39" s="24">
        <v>53.3</v>
      </c>
      <c r="J39" s="24">
        <v>135.4</v>
      </c>
      <c r="K39" s="23">
        <v>0.62</v>
      </c>
      <c r="L39" s="24">
        <v>15.058</v>
      </c>
      <c r="M39" s="25">
        <v>6.0999999999999999E-2</v>
      </c>
      <c r="N39" s="24">
        <v>220</v>
      </c>
      <c r="O39" s="24">
        <v>3312.5</v>
      </c>
      <c r="U39" s="45"/>
      <c r="AC39" s="45"/>
      <c r="AD39" s="46"/>
    </row>
    <row r="40" spans="1:30" x14ac:dyDescent="0.25">
      <c r="A40" s="30"/>
      <c r="B40" s="31" t="s">
        <v>127</v>
      </c>
      <c r="C40" s="23">
        <v>417.7</v>
      </c>
      <c r="D40" s="24">
        <v>1.68</v>
      </c>
      <c r="E40" s="24">
        <v>78.900000000000006</v>
      </c>
      <c r="F40" s="23">
        <v>1056.5999999999999</v>
      </c>
      <c r="G40" s="24">
        <v>4.25</v>
      </c>
      <c r="H40" s="24">
        <v>81</v>
      </c>
      <c r="I40" s="24">
        <v>46.8</v>
      </c>
      <c r="J40" s="24">
        <v>129.4</v>
      </c>
      <c r="K40" s="23">
        <v>0.56000000000000005</v>
      </c>
      <c r="L40" s="24">
        <v>13.566000000000001</v>
      </c>
      <c r="M40" s="25">
        <v>5.5E-2</v>
      </c>
      <c r="N40" s="24">
        <v>5645.9</v>
      </c>
      <c r="O40" s="24">
        <v>76591.7</v>
      </c>
      <c r="U40" s="45"/>
      <c r="AC40" s="45"/>
      <c r="AD40" s="46"/>
    </row>
    <row r="41" spans="1:30" x14ac:dyDescent="0.25">
      <c r="A41" s="30"/>
      <c r="B41" s="31" t="s">
        <v>109</v>
      </c>
      <c r="C41" s="23">
        <v>223.5</v>
      </c>
      <c r="D41" s="24">
        <v>0.9</v>
      </c>
      <c r="E41" s="24">
        <v>68.900000000000006</v>
      </c>
      <c r="F41" s="23">
        <v>614.70000000000005</v>
      </c>
      <c r="G41" s="24">
        <v>2.4700000000000002</v>
      </c>
      <c r="H41" s="24">
        <v>68</v>
      </c>
      <c r="I41" s="24">
        <v>40.5</v>
      </c>
      <c r="J41" s="24">
        <v>103</v>
      </c>
      <c r="K41" s="23">
        <v>0.26</v>
      </c>
      <c r="L41" s="24">
        <v>6.2809999999999997</v>
      </c>
      <c r="M41" s="25">
        <v>2.5000000000000001E-2</v>
      </c>
      <c r="N41" s="24">
        <v>4668</v>
      </c>
      <c r="O41" s="24">
        <v>29320.2</v>
      </c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R42" s="45"/>
      <c r="U42" s="45"/>
      <c r="AC42" s="45"/>
      <c r="AD42" s="46"/>
    </row>
    <row r="43" spans="1:30" x14ac:dyDescent="0.25">
      <c r="A43" s="2"/>
      <c r="C43" s="4"/>
      <c r="D43" s="5"/>
      <c r="E43" s="5"/>
      <c r="F43" s="4"/>
      <c r="G43" s="5"/>
      <c r="H43" s="5"/>
      <c r="I43" s="5"/>
      <c r="J43" s="5"/>
      <c r="K43" s="5"/>
    </row>
    <row r="44" spans="1:30" x14ac:dyDescent="0.25">
      <c r="A44" s="2"/>
      <c r="C44" s="4"/>
      <c r="D44" s="5"/>
      <c r="E44" s="5"/>
      <c r="F44" s="4"/>
      <c r="G44" s="5"/>
      <c r="H44" s="5"/>
      <c r="I44" s="5"/>
      <c r="J44" s="5"/>
      <c r="K44" s="5"/>
    </row>
    <row r="45" spans="1:30" x14ac:dyDescent="0.25">
      <c r="A45" s="2"/>
      <c r="B45" s="18" t="s">
        <v>87</v>
      </c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B46" s="18" t="s">
        <v>88</v>
      </c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89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90</v>
      </c>
      <c r="C48" s="4"/>
      <c r="D48" s="5"/>
      <c r="E48" s="5"/>
      <c r="F48" s="4"/>
      <c r="G48" s="5"/>
      <c r="H48" s="5"/>
      <c r="I48" s="5"/>
      <c r="J48" s="5"/>
      <c r="K48" s="5"/>
    </row>
    <row r="49" spans="2:2" x14ac:dyDescent="0.25">
      <c r="B49" s="18" t="s">
        <v>92</v>
      </c>
    </row>
    <row r="50" spans="2:2" x14ac:dyDescent="0.25">
      <c r="B50" s="18" t="s">
        <v>86</v>
      </c>
    </row>
    <row r="51" spans="2:2" x14ac:dyDescent="0.25">
      <c r="B51" s="19" t="s">
        <v>91</v>
      </c>
    </row>
    <row r="52" spans="2:2" x14ac:dyDescent="0.25">
      <c r="B52" s="19" t="s">
        <v>94</v>
      </c>
    </row>
    <row r="53" spans="2:2" x14ac:dyDescent="0.25">
      <c r="B53" s="19" t="s">
        <v>93</v>
      </c>
    </row>
  </sheetData>
  <autoFilter ref="A8:O8" xr:uid="{00000000-0009-0000-0000-000014000000}">
    <sortState xmlns:xlrd2="http://schemas.microsoft.com/office/spreadsheetml/2017/richdata2" ref="A9:O40">
      <sortCondition descending="1" ref="F8"/>
    </sortState>
  </autoFilter>
  <mergeCells count="1">
    <mergeCell ref="B7:E7"/>
  </mergeCells>
  <conditionalFormatting sqref="A9:B20 C10:O20 A42 A21:O38">
    <cfRule type="expression" dxfId="13" priority="8">
      <formula>$A9="ГПМ"</formula>
    </cfRule>
  </conditionalFormatting>
  <conditionalFormatting sqref="C9:O9">
    <cfRule type="expression" dxfId="12" priority="7">
      <formula>$A9="ГПМ"</formula>
    </cfRule>
  </conditionalFormatting>
  <conditionalFormatting sqref="B42">
    <cfRule type="expression" dxfId="11" priority="5">
      <formula>$A42="ГПМ"</formula>
    </cfRule>
  </conditionalFormatting>
  <conditionalFormatting sqref="C42:O42">
    <cfRule type="expression" dxfId="10" priority="4">
      <formula>$A42="ДРР"</formula>
    </cfRule>
  </conditionalFormatting>
  <conditionalFormatting sqref="A41:O41">
    <cfRule type="expression" dxfId="9" priority="3">
      <formula>$A41="ГПМ"</formula>
    </cfRule>
  </conditionalFormatting>
  <conditionalFormatting sqref="A40:O40">
    <cfRule type="expression" dxfId="8" priority="2">
      <formula>$A40="ГПМ"</formula>
    </cfRule>
  </conditionalFormatting>
  <conditionalFormatting sqref="A39:O39">
    <cfRule type="expression" dxfId="7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D53"/>
  <sheetViews>
    <sheetView topLeftCell="B1" zoomScale="60" zoomScaleNormal="60" workbookViewId="0">
      <selection activeCell="J31" sqref="J31"/>
    </sheetView>
  </sheetViews>
  <sheetFormatPr defaultColWidth="9.140625" defaultRowHeight="15" x14ac:dyDescent="0.25"/>
  <cols>
    <col min="1" max="1" width="21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123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112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159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160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104</v>
      </c>
      <c r="C7" s="48"/>
      <c r="D7" s="48"/>
      <c r="E7" s="48"/>
      <c r="F7" s="41"/>
      <c r="G7" s="41"/>
      <c r="H7" s="41"/>
      <c r="I7" s="41"/>
      <c r="J7" s="41"/>
      <c r="K7" s="41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125</v>
      </c>
      <c r="C9" s="23">
        <v>10399.4</v>
      </c>
      <c r="D9" s="24">
        <v>23.5</v>
      </c>
      <c r="E9" s="24">
        <v>95.9</v>
      </c>
      <c r="F9" s="23">
        <v>21808.7</v>
      </c>
      <c r="G9" s="24">
        <v>49.27</v>
      </c>
      <c r="H9" s="24">
        <v>98</v>
      </c>
      <c r="I9" s="24">
        <v>79.900000000000006</v>
      </c>
      <c r="J9" s="24">
        <v>266.7</v>
      </c>
      <c r="K9" s="23">
        <v>14.15</v>
      </c>
      <c r="L9" s="24">
        <v>576.93399999999997</v>
      </c>
      <c r="M9" s="25">
        <v>1.304</v>
      </c>
      <c r="N9" s="24">
        <v>578.20000000000005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40" t="s">
        <v>108</v>
      </c>
      <c r="C10" s="23">
        <v>9874</v>
      </c>
      <c r="D10" s="24">
        <v>22.31</v>
      </c>
      <c r="E10" s="24">
        <v>95.4</v>
      </c>
      <c r="F10" s="23">
        <v>21093.200000000001</v>
      </c>
      <c r="G10" s="24">
        <v>47.66</v>
      </c>
      <c r="H10" s="24">
        <v>97</v>
      </c>
      <c r="I10" s="24">
        <v>76.900000000000006</v>
      </c>
      <c r="J10" s="24">
        <v>251.9</v>
      </c>
      <c r="K10" s="23">
        <v>12.93</v>
      </c>
      <c r="L10" s="24">
        <v>527.12300000000005</v>
      </c>
      <c r="M10" s="25">
        <v>1.1910000000000001</v>
      </c>
      <c r="N10" s="24">
        <v>643.70000000000005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126</v>
      </c>
      <c r="C11" s="23">
        <v>9634.2000000000007</v>
      </c>
      <c r="D11" s="24">
        <v>21.77</v>
      </c>
      <c r="E11" s="24">
        <v>95.6</v>
      </c>
      <c r="F11" s="23">
        <v>20773.2</v>
      </c>
      <c r="G11" s="24">
        <v>46.93</v>
      </c>
      <c r="H11" s="24">
        <v>97</v>
      </c>
      <c r="I11" s="24">
        <v>75.599999999999994</v>
      </c>
      <c r="J11" s="24">
        <v>245.4</v>
      </c>
      <c r="K11" s="23">
        <v>12.41</v>
      </c>
      <c r="L11" s="24">
        <v>505.70699999999999</v>
      </c>
      <c r="M11" s="25">
        <v>1.143</v>
      </c>
      <c r="N11" s="24">
        <v>718.2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ГПМ</v>
      </c>
      <c r="B12" s="31" t="s">
        <v>5</v>
      </c>
      <c r="C12" s="23">
        <v>6263.2</v>
      </c>
      <c r="D12" s="24">
        <v>14.15</v>
      </c>
      <c r="E12" s="24">
        <v>104.8</v>
      </c>
      <c r="F12" s="23">
        <v>15435.1</v>
      </c>
      <c r="G12" s="24">
        <v>34.869999999999997</v>
      </c>
      <c r="H12" s="24">
        <v>104</v>
      </c>
      <c r="I12" s="24">
        <v>58.3</v>
      </c>
      <c r="J12" s="24">
        <v>165.5</v>
      </c>
      <c r="K12" s="23">
        <v>6.22</v>
      </c>
      <c r="L12" s="24">
        <v>253.494</v>
      </c>
      <c r="M12" s="25">
        <v>0.57299999999999995</v>
      </c>
      <c r="N12" s="24">
        <v>767.8</v>
      </c>
      <c r="O12" s="24">
        <v>194642.9</v>
      </c>
      <c r="R12" s="45"/>
      <c r="U12" s="45"/>
      <c r="AD12" s="46"/>
    </row>
    <row r="13" spans="1:30" ht="17.25" customHeight="1" x14ac:dyDescent="0.25">
      <c r="A13" s="30" t="str">
        <f>VLOOKUP(B13,Холдинги!$A:$B,2,0)</f>
        <v>ЕМГ</v>
      </c>
      <c r="B13" s="31" t="s">
        <v>98</v>
      </c>
      <c r="C13" s="23">
        <v>6146.4</v>
      </c>
      <c r="D13" s="24">
        <v>13.89</v>
      </c>
      <c r="E13" s="24">
        <v>106.6</v>
      </c>
      <c r="F13" s="23">
        <v>15160.2</v>
      </c>
      <c r="G13" s="24">
        <v>34.25</v>
      </c>
      <c r="H13" s="24">
        <v>104</v>
      </c>
      <c r="I13" s="24">
        <v>62.8</v>
      </c>
      <c r="J13" s="24">
        <v>178.1</v>
      </c>
      <c r="K13" s="23">
        <v>6.57</v>
      </c>
      <c r="L13" s="24">
        <v>267.90899999999999</v>
      </c>
      <c r="M13" s="25">
        <v>0.60499999999999998</v>
      </c>
      <c r="N13" s="24">
        <v>666.5</v>
      </c>
      <c r="O13" s="24">
        <v>178566.7</v>
      </c>
      <c r="R13" s="45"/>
      <c r="U13" s="45"/>
      <c r="AD13" s="46"/>
    </row>
    <row r="14" spans="1:30" ht="17.25" customHeight="1" x14ac:dyDescent="0.25">
      <c r="A14" s="30" t="str">
        <f>VLOOKUP(B14,Холдинги!$A:$B,2,0)</f>
        <v>ЕМГ</v>
      </c>
      <c r="B14" s="31" t="s">
        <v>29</v>
      </c>
      <c r="C14" s="23">
        <v>5359.2</v>
      </c>
      <c r="D14" s="24">
        <v>12.11</v>
      </c>
      <c r="E14" s="24">
        <v>110.3</v>
      </c>
      <c r="F14" s="23">
        <v>12970.8</v>
      </c>
      <c r="G14" s="24">
        <v>29.31</v>
      </c>
      <c r="H14" s="24">
        <v>108</v>
      </c>
      <c r="I14" s="24">
        <v>71.599999999999994</v>
      </c>
      <c r="J14" s="24">
        <v>207.1</v>
      </c>
      <c r="K14" s="23">
        <v>6.54</v>
      </c>
      <c r="L14" s="24">
        <v>266.447</v>
      </c>
      <c r="M14" s="25">
        <v>0.60199999999999998</v>
      </c>
      <c r="N14" s="24">
        <v>552.6</v>
      </c>
      <c r="O14" s="24">
        <v>147232.1</v>
      </c>
      <c r="R14" s="45"/>
      <c r="U14" s="45"/>
      <c r="AD14" s="46"/>
    </row>
    <row r="15" spans="1:30" ht="17.25" customHeight="1" x14ac:dyDescent="0.25">
      <c r="A15" s="30" t="str">
        <f>VLOOKUP(B15,Холдинги!$A:$B,2,0)</f>
        <v>РМГ</v>
      </c>
      <c r="B15" s="31" t="s">
        <v>31</v>
      </c>
      <c r="C15" s="23">
        <v>4958.2</v>
      </c>
      <c r="D15" s="24">
        <v>11.2</v>
      </c>
      <c r="E15" s="24">
        <v>98.1</v>
      </c>
      <c r="F15" s="23">
        <v>12413</v>
      </c>
      <c r="G15" s="24">
        <v>28.05</v>
      </c>
      <c r="H15" s="24">
        <v>99</v>
      </c>
      <c r="I15" s="24">
        <v>69.599999999999994</v>
      </c>
      <c r="J15" s="24">
        <v>194.6</v>
      </c>
      <c r="K15" s="23">
        <v>5.88</v>
      </c>
      <c r="L15" s="24">
        <v>239.61199999999999</v>
      </c>
      <c r="M15" s="25">
        <v>0.54100000000000004</v>
      </c>
      <c r="N15" s="24">
        <v>719.6</v>
      </c>
      <c r="O15" s="24">
        <v>172416.7</v>
      </c>
      <c r="R15" s="45"/>
      <c r="U15" s="45"/>
      <c r="AD15" s="46"/>
    </row>
    <row r="16" spans="1:30" ht="17.25" customHeight="1" x14ac:dyDescent="0.25">
      <c r="A16" s="30" t="str">
        <f>VLOOKUP(B16,Холдинги!$A:$B,2,0)</f>
        <v>Крутой Медиа</v>
      </c>
      <c r="B16" s="31" t="s">
        <v>20</v>
      </c>
      <c r="C16" s="23">
        <v>4528.3999999999996</v>
      </c>
      <c r="D16" s="24">
        <v>10.23</v>
      </c>
      <c r="E16" s="24">
        <v>108.1</v>
      </c>
      <c r="F16" s="23">
        <v>11800.1</v>
      </c>
      <c r="G16" s="24">
        <v>26.66</v>
      </c>
      <c r="H16" s="24">
        <v>106</v>
      </c>
      <c r="I16" s="24">
        <v>74.5</v>
      </c>
      <c r="J16" s="24">
        <v>200.3</v>
      </c>
      <c r="K16" s="23">
        <v>5.75</v>
      </c>
      <c r="L16" s="24">
        <v>234.43</v>
      </c>
      <c r="M16" s="25">
        <v>0.53</v>
      </c>
      <c r="N16" s="24">
        <v>541.9</v>
      </c>
      <c r="O16" s="24">
        <v>127041.7</v>
      </c>
      <c r="R16" s="45"/>
      <c r="U16" s="45"/>
      <c r="AC16" s="45"/>
      <c r="AD16" s="46"/>
    </row>
    <row r="17" spans="1:30" ht="17.25" customHeight="1" x14ac:dyDescent="0.25">
      <c r="A17" s="30" t="str">
        <f>VLOOKUP(B17,Холдинги!$A:$B,2,0)</f>
        <v>ЕМГ</v>
      </c>
      <c r="B17" s="31" t="s">
        <v>11</v>
      </c>
      <c r="C17" s="23">
        <v>4907.8999999999996</v>
      </c>
      <c r="D17" s="24">
        <v>11.09</v>
      </c>
      <c r="E17" s="24">
        <v>82.3</v>
      </c>
      <c r="F17" s="23">
        <v>11789.2</v>
      </c>
      <c r="G17" s="24">
        <v>26.64</v>
      </c>
      <c r="H17" s="24">
        <v>85</v>
      </c>
      <c r="I17" s="24">
        <v>67.900000000000006</v>
      </c>
      <c r="J17" s="24">
        <v>198</v>
      </c>
      <c r="K17" s="23">
        <v>5.68</v>
      </c>
      <c r="L17" s="24">
        <v>231.56899999999999</v>
      </c>
      <c r="M17" s="25">
        <v>0.52300000000000002</v>
      </c>
      <c r="N17" s="24">
        <v>1090.5999999999999</v>
      </c>
      <c r="O17" s="24">
        <v>252550</v>
      </c>
      <c r="R17" s="45"/>
      <c r="U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4260.8</v>
      </c>
      <c r="D18" s="24">
        <v>9.6300000000000008</v>
      </c>
      <c r="E18" s="24">
        <v>112.7</v>
      </c>
      <c r="F18" s="23">
        <v>10587.9</v>
      </c>
      <c r="G18" s="24">
        <v>23.92</v>
      </c>
      <c r="H18" s="24">
        <v>110</v>
      </c>
      <c r="I18" s="24">
        <v>67.2</v>
      </c>
      <c r="J18" s="24">
        <v>189.3</v>
      </c>
      <c r="K18" s="23">
        <v>4.88</v>
      </c>
      <c r="L18" s="24">
        <v>198.88499999999999</v>
      </c>
      <c r="M18" s="25">
        <v>0.44900000000000001</v>
      </c>
      <c r="N18" s="24">
        <v>661.7</v>
      </c>
      <c r="O18" s="24">
        <v>131608.70000000001</v>
      </c>
      <c r="R18" s="45"/>
      <c r="U18" s="45"/>
      <c r="AD18" s="46"/>
    </row>
    <row r="19" spans="1:30" ht="17.25" customHeight="1" x14ac:dyDescent="0.25">
      <c r="A19" s="30" t="str">
        <f>VLOOKUP(B19,Холдинги!$A:$B,2,0)</f>
        <v>ВГТРК</v>
      </c>
      <c r="B19" s="31" t="s">
        <v>7</v>
      </c>
      <c r="C19" s="23">
        <v>4596.8999999999996</v>
      </c>
      <c r="D19" s="24">
        <v>10.39</v>
      </c>
      <c r="E19" s="24">
        <v>117.5</v>
      </c>
      <c r="F19" s="23">
        <v>8661.5</v>
      </c>
      <c r="G19" s="24">
        <v>19.57</v>
      </c>
      <c r="H19" s="24">
        <v>112</v>
      </c>
      <c r="I19" s="24">
        <v>96.2</v>
      </c>
      <c r="J19" s="24">
        <v>357.3</v>
      </c>
      <c r="K19" s="23">
        <v>7.53</v>
      </c>
      <c r="L19" s="24">
        <v>306.983</v>
      </c>
      <c r="M19" s="25">
        <v>0.69399999999999995</v>
      </c>
      <c r="N19" s="24">
        <v>180</v>
      </c>
      <c r="O19" s="24">
        <v>55265.599999999999</v>
      </c>
      <c r="R19" s="45"/>
      <c r="U19" s="45"/>
      <c r="AD19" s="46"/>
    </row>
    <row r="20" spans="1:30" x14ac:dyDescent="0.25">
      <c r="A20" s="30" t="str">
        <f>VLOOKUP(B20,Холдинги!$A:$B,2,0)</f>
        <v>ВГТРК</v>
      </c>
      <c r="B20" s="31" t="s">
        <v>17</v>
      </c>
      <c r="C20" s="23">
        <v>3404.4</v>
      </c>
      <c r="D20" s="24">
        <v>7.69</v>
      </c>
      <c r="E20" s="24">
        <v>116.7</v>
      </c>
      <c r="F20" s="23">
        <v>8375</v>
      </c>
      <c r="G20" s="24">
        <v>18.920000000000002</v>
      </c>
      <c r="H20" s="24">
        <v>113</v>
      </c>
      <c r="I20" s="24">
        <v>56.6</v>
      </c>
      <c r="J20" s="24">
        <v>161.19999999999999</v>
      </c>
      <c r="K20" s="23">
        <v>3.28</v>
      </c>
      <c r="L20" s="24">
        <v>133.90600000000001</v>
      </c>
      <c r="M20" s="25">
        <v>0.30299999999999999</v>
      </c>
      <c r="N20" s="24">
        <v>430.4</v>
      </c>
      <c r="O20" s="24">
        <v>57627.1</v>
      </c>
      <c r="R20" s="45"/>
      <c r="U20" s="45"/>
      <c r="AD20" s="46"/>
    </row>
    <row r="21" spans="1:30" x14ac:dyDescent="0.25">
      <c r="A21" s="30" t="str">
        <f>VLOOKUP(B21,Холдинги!$A:$B,2,0)</f>
        <v>ГПМ</v>
      </c>
      <c r="B21" s="31" t="s">
        <v>35</v>
      </c>
      <c r="C21" s="23">
        <v>3027.8</v>
      </c>
      <c r="D21" s="24">
        <v>6.84</v>
      </c>
      <c r="E21" s="24">
        <v>98.2</v>
      </c>
      <c r="F21" s="23">
        <v>8112.5</v>
      </c>
      <c r="G21" s="24">
        <v>18.329999999999998</v>
      </c>
      <c r="H21" s="24">
        <v>98</v>
      </c>
      <c r="I21" s="24">
        <v>54.4</v>
      </c>
      <c r="J21" s="24">
        <v>142.19999999999999</v>
      </c>
      <c r="K21" s="23">
        <v>2.81</v>
      </c>
      <c r="L21" s="24">
        <v>114.444</v>
      </c>
      <c r="M21" s="25">
        <v>0.25900000000000001</v>
      </c>
      <c r="N21" s="24">
        <v>733.4</v>
      </c>
      <c r="O21" s="24">
        <v>83928.6</v>
      </c>
      <c r="R21" s="45"/>
      <c r="U21" s="45"/>
      <c r="AC21" s="45"/>
      <c r="AD21" s="46"/>
    </row>
    <row r="22" spans="1:30" x14ac:dyDescent="0.25">
      <c r="A22" s="30" t="str">
        <f>VLOOKUP(B22,Холдинги!$A:$B,2,0)</f>
        <v>ВГТРК</v>
      </c>
      <c r="B22" s="31" t="s">
        <v>24</v>
      </c>
      <c r="C22" s="23">
        <v>3127.3</v>
      </c>
      <c r="D22" s="24">
        <v>7.07</v>
      </c>
      <c r="E22" s="24">
        <v>115.2</v>
      </c>
      <c r="F22" s="23">
        <v>6567.6</v>
      </c>
      <c r="G22" s="24">
        <v>14.84</v>
      </c>
      <c r="H22" s="24">
        <v>111</v>
      </c>
      <c r="I22" s="24">
        <v>110.9</v>
      </c>
      <c r="J22" s="24">
        <v>369.7</v>
      </c>
      <c r="K22" s="23">
        <v>5.91</v>
      </c>
      <c r="L22" s="24">
        <v>240.846</v>
      </c>
      <c r="M22" s="25">
        <v>0.54400000000000004</v>
      </c>
      <c r="N22" s="24">
        <v>294</v>
      </c>
      <c r="O22" s="24">
        <v>70802.8</v>
      </c>
      <c r="R22" s="45"/>
      <c r="U22" s="45"/>
      <c r="AD22" s="46"/>
    </row>
    <row r="23" spans="1:30" x14ac:dyDescent="0.25">
      <c r="A23" s="30" t="str">
        <f>VLOOKUP(B23,Холдинги!$A:$B,2,0)</f>
        <v>ММХ</v>
      </c>
      <c r="B23" s="31" t="s">
        <v>19</v>
      </c>
      <c r="C23" s="23">
        <v>2190.3000000000002</v>
      </c>
      <c r="D23" s="24">
        <v>4.95</v>
      </c>
      <c r="E23" s="24">
        <v>92.8</v>
      </c>
      <c r="F23" s="23">
        <v>5882.9</v>
      </c>
      <c r="G23" s="24">
        <v>13.29</v>
      </c>
      <c r="H23" s="24">
        <v>92</v>
      </c>
      <c r="I23" s="24">
        <v>68.7</v>
      </c>
      <c r="J23" s="24">
        <v>179</v>
      </c>
      <c r="K23" s="23">
        <v>2.56</v>
      </c>
      <c r="L23" s="24">
        <v>104.479</v>
      </c>
      <c r="M23" s="25">
        <v>0.23599999999999999</v>
      </c>
      <c r="N23" s="24">
        <v>702.6</v>
      </c>
      <c r="O23" s="24">
        <v>73408.3</v>
      </c>
      <c r="R23" s="45"/>
      <c r="U23" s="45"/>
      <c r="AD23" s="46"/>
    </row>
    <row r="24" spans="1:30" x14ac:dyDescent="0.25">
      <c r="A24" s="30" t="str">
        <f>VLOOKUP(B24,Холдинги!$A:$B,2,0)</f>
        <v>РМГ</v>
      </c>
      <c r="B24" s="31" t="s">
        <v>44</v>
      </c>
      <c r="C24" s="23">
        <v>1974.8</v>
      </c>
      <c r="D24" s="24">
        <v>4.46</v>
      </c>
      <c r="E24" s="24">
        <v>84.2</v>
      </c>
      <c r="F24" s="23">
        <v>5831.6</v>
      </c>
      <c r="G24" s="24">
        <v>13.18</v>
      </c>
      <c r="H24" s="24">
        <v>88</v>
      </c>
      <c r="I24" s="24">
        <v>44.9</v>
      </c>
      <c r="J24" s="24">
        <v>106.4</v>
      </c>
      <c r="K24" s="23">
        <v>1.51</v>
      </c>
      <c r="L24" s="24">
        <v>61.579000000000001</v>
      </c>
      <c r="M24" s="25">
        <v>0.13900000000000001</v>
      </c>
      <c r="N24" s="24">
        <v>563</v>
      </c>
      <c r="O24" s="24">
        <v>34666.699999999997</v>
      </c>
      <c r="R24" s="45"/>
      <c r="U24" s="45"/>
      <c r="AD24" s="46"/>
    </row>
    <row r="25" spans="1:30" x14ac:dyDescent="0.25">
      <c r="A25" s="30" t="str">
        <f>VLOOKUP(B25,Холдинги!$A:$B,2,0)</f>
        <v>ГПМ</v>
      </c>
      <c r="B25" s="31" t="s">
        <v>27</v>
      </c>
      <c r="C25" s="23">
        <v>2052.6</v>
      </c>
      <c r="D25" s="24">
        <v>4.6399999999999997</v>
      </c>
      <c r="E25" s="24">
        <v>68.5</v>
      </c>
      <c r="F25" s="23">
        <v>5233.8</v>
      </c>
      <c r="G25" s="24">
        <v>11.83</v>
      </c>
      <c r="H25" s="24">
        <v>70</v>
      </c>
      <c r="I25" s="24">
        <v>56.2</v>
      </c>
      <c r="J25" s="24">
        <v>154.19999999999999</v>
      </c>
      <c r="K25" s="23">
        <v>1.96</v>
      </c>
      <c r="L25" s="24">
        <v>80.078000000000003</v>
      </c>
      <c r="M25" s="25">
        <v>0.18099999999999999</v>
      </c>
      <c r="N25" s="24">
        <v>1307.7</v>
      </c>
      <c r="O25" s="24">
        <v>104720.2</v>
      </c>
      <c r="R25" s="45"/>
      <c r="U25" s="45"/>
      <c r="AD25" s="46"/>
    </row>
    <row r="26" spans="1:30" x14ac:dyDescent="0.25">
      <c r="A26" s="30" t="str">
        <f>VLOOKUP(B26,Холдинги!$A:$B,2,0)</f>
        <v>ЕМГ</v>
      </c>
      <c r="B26" s="31" t="s">
        <v>36</v>
      </c>
      <c r="C26" s="23">
        <v>1983.2</v>
      </c>
      <c r="D26" s="24">
        <v>4.4800000000000004</v>
      </c>
      <c r="E26" s="24">
        <v>103.7</v>
      </c>
      <c r="F26" s="23">
        <v>5097.3</v>
      </c>
      <c r="G26" s="24">
        <v>11.52</v>
      </c>
      <c r="H26" s="24">
        <v>102</v>
      </c>
      <c r="I26" s="24">
        <v>70.8</v>
      </c>
      <c r="J26" s="24">
        <v>192.9</v>
      </c>
      <c r="K26" s="23">
        <v>2.39</v>
      </c>
      <c r="L26" s="24">
        <v>97.554000000000002</v>
      </c>
      <c r="M26" s="25">
        <v>0.22</v>
      </c>
      <c r="N26" s="24">
        <v>541</v>
      </c>
      <c r="O26" s="24">
        <v>52781</v>
      </c>
      <c r="R26" s="45"/>
      <c r="U26" s="45"/>
      <c r="AC26" s="45"/>
      <c r="AD26" s="46"/>
    </row>
    <row r="27" spans="1:30" x14ac:dyDescent="0.25">
      <c r="A27" s="30" t="str">
        <f>VLOOKUP(B27,Холдинги!$A:$B,2,0)</f>
        <v>Крутой Медиа</v>
      </c>
      <c r="B27" s="31" t="s">
        <v>15</v>
      </c>
      <c r="C27" s="23">
        <v>1657.6</v>
      </c>
      <c r="D27" s="24">
        <v>3.75</v>
      </c>
      <c r="E27" s="24">
        <v>72.2</v>
      </c>
      <c r="F27" s="23">
        <v>4712</v>
      </c>
      <c r="G27" s="24">
        <v>10.65</v>
      </c>
      <c r="H27" s="24">
        <v>76</v>
      </c>
      <c r="I27" s="24">
        <v>51.5</v>
      </c>
      <c r="J27" s="24">
        <v>126.9</v>
      </c>
      <c r="K27" s="23">
        <v>1.45</v>
      </c>
      <c r="L27" s="24">
        <v>59.308</v>
      </c>
      <c r="M27" s="25">
        <v>0.13400000000000001</v>
      </c>
      <c r="N27" s="24">
        <v>1255.4000000000001</v>
      </c>
      <c r="O27" s="24">
        <v>74458.3</v>
      </c>
      <c r="R27" s="45"/>
      <c r="U27" s="45"/>
      <c r="AC27" s="45"/>
      <c r="AD27" s="46"/>
    </row>
    <row r="28" spans="1:30" x14ac:dyDescent="0.25">
      <c r="A28" s="30" t="str">
        <f>VLOOKUP(B28,Холдинги!$A:$B,2,0)</f>
        <v>ГПМ</v>
      </c>
      <c r="B28" s="31" t="s">
        <v>12</v>
      </c>
      <c r="C28" s="23">
        <v>1409.1</v>
      </c>
      <c r="D28" s="24">
        <v>3.18</v>
      </c>
      <c r="E28" s="24">
        <v>77.2</v>
      </c>
      <c r="F28" s="23">
        <v>4162.8999999999996</v>
      </c>
      <c r="G28" s="24">
        <v>9.41</v>
      </c>
      <c r="H28" s="24">
        <v>81</v>
      </c>
      <c r="I28" s="24">
        <v>59</v>
      </c>
      <c r="J28" s="24">
        <v>139.69999999999999</v>
      </c>
      <c r="K28" s="23">
        <v>1.42</v>
      </c>
      <c r="L28" s="24">
        <v>57.692</v>
      </c>
      <c r="M28" s="25">
        <v>0.13</v>
      </c>
      <c r="N28" s="24">
        <v>1053.2</v>
      </c>
      <c r="O28" s="24">
        <v>60761.9</v>
      </c>
      <c r="R28" s="45"/>
      <c r="U28" s="45"/>
      <c r="AD28" s="46"/>
    </row>
    <row r="29" spans="1:30" x14ac:dyDescent="0.25">
      <c r="A29" s="30" t="str">
        <f>VLOOKUP(B29,Холдинги!$A:$B,2,0)</f>
        <v>РМГ</v>
      </c>
      <c r="B29" s="31" t="s">
        <v>22</v>
      </c>
      <c r="C29" s="23">
        <v>1678.8</v>
      </c>
      <c r="D29" s="24">
        <v>3.79</v>
      </c>
      <c r="E29" s="24">
        <v>93.3</v>
      </c>
      <c r="F29" s="23">
        <v>4133.7</v>
      </c>
      <c r="G29" s="24">
        <v>9.34</v>
      </c>
      <c r="H29" s="24">
        <v>92</v>
      </c>
      <c r="I29" s="24">
        <v>76.599999999999994</v>
      </c>
      <c r="J29" s="24">
        <v>217.7</v>
      </c>
      <c r="K29" s="23">
        <v>2.19</v>
      </c>
      <c r="L29" s="24">
        <v>89.293000000000006</v>
      </c>
      <c r="M29" s="25">
        <v>0.20200000000000001</v>
      </c>
      <c r="N29" s="24">
        <v>616.4</v>
      </c>
      <c r="O29" s="24">
        <v>55041.7</v>
      </c>
      <c r="R29" s="45"/>
      <c r="U29" s="45"/>
      <c r="AD29" s="46"/>
    </row>
    <row r="30" spans="1:30" x14ac:dyDescent="0.25">
      <c r="A30" s="30" t="e">
        <f>VLOOKUP(B30,Холдинги!$A:$B,2,0)</f>
        <v>#N/A</v>
      </c>
      <c r="B30" s="31" t="s">
        <v>110</v>
      </c>
      <c r="C30" s="23">
        <v>1665.1</v>
      </c>
      <c r="D30" s="24">
        <v>3.76</v>
      </c>
      <c r="E30" s="24">
        <v>110.3</v>
      </c>
      <c r="F30" s="23">
        <v>3603.2</v>
      </c>
      <c r="G30" s="24">
        <v>8.14</v>
      </c>
      <c r="H30" s="24">
        <v>105</v>
      </c>
      <c r="I30" s="24">
        <v>76.2</v>
      </c>
      <c r="J30" s="24">
        <v>246.3</v>
      </c>
      <c r="K30" s="23">
        <v>2.16</v>
      </c>
      <c r="L30" s="24">
        <v>88.058000000000007</v>
      </c>
      <c r="M30" s="25">
        <v>0.19900000000000001</v>
      </c>
      <c r="N30" s="24">
        <v>160.80000000000001</v>
      </c>
      <c r="O30" s="24">
        <v>14158.3</v>
      </c>
      <c r="R30" s="45"/>
      <c r="U30" s="45"/>
      <c r="AD30" s="46"/>
    </row>
    <row r="31" spans="1:30" x14ac:dyDescent="0.25">
      <c r="A31" s="30" t="str">
        <f>VLOOKUP(B31,Холдинги!$A:$B,2,0)</f>
        <v>Ру медиа</v>
      </c>
      <c r="B31" s="31" t="s">
        <v>6</v>
      </c>
      <c r="C31" s="23">
        <v>1634.7</v>
      </c>
      <c r="D31" s="24">
        <v>3.69</v>
      </c>
      <c r="E31" s="24">
        <v>108.9</v>
      </c>
      <c r="F31" s="23">
        <v>3538.1</v>
      </c>
      <c r="G31" s="24">
        <v>7.99</v>
      </c>
      <c r="H31" s="24">
        <v>101</v>
      </c>
      <c r="I31" s="24">
        <v>61.8</v>
      </c>
      <c r="J31" s="24">
        <v>200</v>
      </c>
      <c r="K31" s="23">
        <v>1.72</v>
      </c>
      <c r="L31" s="24">
        <v>70.194000000000003</v>
      </c>
      <c r="M31" s="25">
        <v>0.159</v>
      </c>
      <c r="N31" s="24">
        <v>794.8</v>
      </c>
      <c r="O31" s="24">
        <v>55789.3</v>
      </c>
      <c r="R31" s="45"/>
      <c r="U31" s="45"/>
      <c r="AD31" s="46"/>
    </row>
    <row r="32" spans="1:30" x14ac:dyDescent="0.25">
      <c r="A32" s="30" t="str">
        <f>VLOOKUP(B32,Холдинги!$A:$B,2,0)</f>
        <v>РМГ</v>
      </c>
      <c r="B32" s="31" t="s">
        <v>8</v>
      </c>
      <c r="C32" s="23">
        <v>1305.5999999999999</v>
      </c>
      <c r="D32" s="24">
        <v>2.95</v>
      </c>
      <c r="E32" s="24">
        <v>67.400000000000006</v>
      </c>
      <c r="F32" s="23">
        <v>3526.1</v>
      </c>
      <c r="G32" s="24">
        <v>7.97</v>
      </c>
      <c r="H32" s="24">
        <v>70</v>
      </c>
      <c r="I32" s="24">
        <v>70.5</v>
      </c>
      <c r="J32" s="24">
        <v>182.6</v>
      </c>
      <c r="K32" s="23">
        <v>1.57</v>
      </c>
      <c r="L32" s="24">
        <v>63.892000000000003</v>
      </c>
      <c r="M32" s="25">
        <v>0.14399999999999999</v>
      </c>
      <c r="N32" s="24">
        <v>697.1</v>
      </c>
      <c r="O32" s="24">
        <v>44541.7</v>
      </c>
      <c r="R32" s="45"/>
      <c r="U32" s="45"/>
      <c r="AD32" s="46"/>
    </row>
    <row r="33" spans="1:30" x14ac:dyDescent="0.25">
      <c r="A33" s="30" t="str">
        <f>VLOOKUP(B33,Холдинги!$A:$B,2,0)</f>
        <v>ЕМГ</v>
      </c>
      <c r="B33" s="31" t="s">
        <v>43</v>
      </c>
      <c r="C33" s="23">
        <v>1225.4000000000001</v>
      </c>
      <c r="D33" s="24">
        <v>2.77</v>
      </c>
      <c r="E33" s="24">
        <v>70.5</v>
      </c>
      <c r="F33" s="23">
        <v>3115.3</v>
      </c>
      <c r="G33" s="24">
        <v>7.04</v>
      </c>
      <c r="H33" s="24">
        <v>74</v>
      </c>
      <c r="I33" s="24">
        <v>80.2</v>
      </c>
      <c r="J33" s="24">
        <v>220.8</v>
      </c>
      <c r="K33" s="23">
        <v>1.67</v>
      </c>
      <c r="L33" s="24">
        <v>68.224000000000004</v>
      </c>
      <c r="M33" s="25">
        <v>0.154</v>
      </c>
      <c r="N33" s="24">
        <v>815</v>
      </c>
      <c r="O33" s="24">
        <v>55603.6</v>
      </c>
      <c r="R33" s="45"/>
      <c r="U33" s="45"/>
      <c r="AD33" s="46"/>
    </row>
    <row r="34" spans="1:30" x14ac:dyDescent="0.25">
      <c r="A34" s="30" t="str">
        <f>VLOOKUP(B34,Холдинги!$A:$B,2,0)</f>
        <v>Другие</v>
      </c>
      <c r="B34" s="31" t="s">
        <v>42</v>
      </c>
      <c r="C34" s="23">
        <v>1248.9000000000001</v>
      </c>
      <c r="D34" s="24">
        <v>2.82</v>
      </c>
      <c r="E34" s="24">
        <v>99.1</v>
      </c>
      <c r="F34" s="23">
        <v>3114.8</v>
      </c>
      <c r="G34" s="24">
        <v>7.04</v>
      </c>
      <c r="H34" s="24">
        <v>98</v>
      </c>
      <c r="I34" s="24">
        <v>85</v>
      </c>
      <c r="J34" s="24">
        <v>238.5</v>
      </c>
      <c r="K34" s="23">
        <v>1.81</v>
      </c>
      <c r="L34" s="24">
        <v>73.683000000000007</v>
      </c>
      <c r="M34" s="25">
        <v>0.16600000000000001</v>
      </c>
      <c r="N34" s="24">
        <v>563.79999999999995</v>
      </c>
      <c r="O34" s="24">
        <v>41541.699999999997</v>
      </c>
      <c r="R34" s="45"/>
      <c r="U34" s="45"/>
      <c r="AD34" s="46"/>
    </row>
    <row r="35" spans="1:30" x14ac:dyDescent="0.25">
      <c r="A35" s="30" t="str">
        <f>VLOOKUP(B35,Холдинги!$A:$B,2,0)</f>
        <v>ММХ</v>
      </c>
      <c r="B35" s="31" t="s">
        <v>32</v>
      </c>
      <c r="C35" s="23">
        <v>983.1</v>
      </c>
      <c r="D35" s="24">
        <v>2.2200000000000002</v>
      </c>
      <c r="E35" s="24">
        <v>92.8</v>
      </c>
      <c r="F35" s="23">
        <v>3032.5</v>
      </c>
      <c r="G35" s="24">
        <v>6.85</v>
      </c>
      <c r="H35" s="24">
        <v>97</v>
      </c>
      <c r="I35" s="24">
        <v>57.6</v>
      </c>
      <c r="J35" s="24">
        <v>130.69999999999999</v>
      </c>
      <c r="K35" s="23">
        <v>0.96</v>
      </c>
      <c r="L35" s="24">
        <v>39.326999999999998</v>
      </c>
      <c r="M35" s="25">
        <v>8.8999999999999996E-2</v>
      </c>
      <c r="N35" s="24">
        <v>632.29999999999995</v>
      </c>
      <c r="O35" s="24">
        <v>24865.7</v>
      </c>
      <c r="R35" s="45"/>
      <c r="U35" s="45"/>
      <c r="AD35" s="46"/>
    </row>
    <row r="36" spans="1:30" x14ac:dyDescent="0.25">
      <c r="A36" s="30" t="str">
        <f>VLOOKUP(B36,Холдинги!$A:$B,2,0)</f>
        <v>ГПМ</v>
      </c>
      <c r="B36" s="31" t="s">
        <v>9</v>
      </c>
      <c r="C36" s="23">
        <v>1106.2</v>
      </c>
      <c r="D36" s="24">
        <v>2.5</v>
      </c>
      <c r="E36" s="24">
        <v>89.7</v>
      </c>
      <c r="F36" s="23">
        <v>3009.3</v>
      </c>
      <c r="G36" s="24">
        <v>6.8</v>
      </c>
      <c r="H36" s="24">
        <v>91</v>
      </c>
      <c r="I36" s="24">
        <v>64.8</v>
      </c>
      <c r="J36" s="24">
        <v>166.8</v>
      </c>
      <c r="K36" s="23">
        <v>1.22</v>
      </c>
      <c r="L36" s="24">
        <v>49.811</v>
      </c>
      <c r="M36" s="25">
        <v>0.113</v>
      </c>
      <c r="N36" s="24">
        <v>724.4</v>
      </c>
      <c r="O36" s="24">
        <v>36083.300000000003</v>
      </c>
      <c r="R36" s="45"/>
      <c r="U36" s="45"/>
      <c r="AD36" s="46"/>
    </row>
    <row r="37" spans="1:30" x14ac:dyDescent="0.25">
      <c r="A37" s="30" t="str">
        <f>VLOOKUP(B37,Холдинги!$A:$B,2,0)</f>
        <v>РМГ</v>
      </c>
      <c r="B37" s="31" t="s">
        <v>16</v>
      </c>
      <c r="C37" s="23">
        <v>994.9</v>
      </c>
      <c r="D37" s="24">
        <v>2.25</v>
      </c>
      <c r="E37" s="24">
        <v>76.8</v>
      </c>
      <c r="F37" s="23">
        <v>2898.8</v>
      </c>
      <c r="G37" s="24">
        <v>6.55</v>
      </c>
      <c r="H37" s="24">
        <v>81</v>
      </c>
      <c r="I37" s="24">
        <v>60.6</v>
      </c>
      <c r="J37" s="24">
        <v>145.69999999999999</v>
      </c>
      <c r="K37" s="23">
        <v>1.03</v>
      </c>
      <c r="L37" s="24">
        <v>41.887999999999998</v>
      </c>
      <c r="M37" s="25">
        <v>9.5000000000000001E-2</v>
      </c>
      <c r="N37" s="24">
        <v>981.8</v>
      </c>
      <c r="O37" s="24">
        <v>41125</v>
      </c>
      <c r="R37" s="45"/>
      <c r="U37" s="45"/>
      <c r="AD37" s="46"/>
    </row>
    <row r="38" spans="1:30" x14ac:dyDescent="0.25">
      <c r="A38" s="30" t="str">
        <f>VLOOKUP(B38,Холдинги!$A:$B,2,0)</f>
        <v>Другие</v>
      </c>
      <c r="B38" s="31" t="s">
        <v>68</v>
      </c>
      <c r="C38" s="23">
        <v>1061.4000000000001</v>
      </c>
      <c r="D38" s="24">
        <v>2.4</v>
      </c>
      <c r="E38" s="24">
        <v>57.4</v>
      </c>
      <c r="F38" s="23">
        <v>2786.7</v>
      </c>
      <c r="G38" s="24">
        <v>6.3</v>
      </c>
      <c r="H38" s="24">
        <v>63</v>
      </c>
      <c r="I38" s="24">
        <v>81.3</v>
      </c>
      <c r="J38" s="24">
        <v>216.6</v>
      </c>
      <c r="K38" s="23">
        <v>1.47</v>
      </c>
      <c r="L38" s="24">
        <v>59.890999999999998</v>
      </c>
      <c r="M38" s="25">
        <v>0.13500000000000001</v>
      </c>
      <c r="N38" s="24">
        <v>427.8</v>
      </c>
      <c r="O38" s="24">
        <v>25622</v>
      </c>
      <c r="U38" s="45"/>
      <c r="AC38" s="45"/>
      <c r="AD38" s="46"/>
    </row>
    <row r="39" spans="1:30" x14ac:dyDescent="0.25">
      <c r="A39" s="30"/>
      <c r="B39" s="31" t="s">
        <v>69</v>
      </c>
      <c r="C39" s="23">
        <v>634</v>
      </c>
      <c r="D39" s="24">
        <v>1.43</v>
      </c>
      <c r="E39" s="24">
        <v>81.2</v>
      </c>
      <c r="F39" s="23">
        <v>1817.6</v>
      </c>
      <c r="G39" s="24">
        <v>4.1100000000000003</v>
      </c>
      <c r="H39" s="24">
        <v>83</v>
      </c>
      <c r="I39" s="24">
        <v>48.6</v>
      </c>
      <c r="J39" s="24">
        <v>118.8</v>
      </c>
      <c r="K39" s="23">
        <v>0.53</v>
      </c>
      <c r="L39" s="24">
        <v>21.416</v>
      </c>
      <c r="M39" s="25">
        <v>4.8000000000000001E-2</v>
      </c>
      <c r="N39" s="24">
        <v>154.69999999999999</v>
      </c>
      <c r="O39" s="24">
        <v>3312.5</v>
      </c>
      <c r="U39" s="45"/>
      <c r="AC39" s="45"/>
      <c r="AD39" s="46"/>
    </row>
    <row r="40" spans="1:30" x14ac:dyDescent="0.25">
      <c r="A40" s="30"/>
      <c r="B40" s="31" t="s">
        <v>127</v>
      </c>
      <c r="C40" s="23">
        <v>672.9</v>
      </c>
      <c r="D40" s="24">
        <v>1.52</v>
      </c>
      <c r="E40" s="24">
        <v>71.3</v>
      </c>
      <c r="F40" s="23">
        <v>1637.3</v>
      </c>
      <c r="G40" s="24">
        <v>3.7</v>
      </c>
      <c r="H40" s="24">
        <v>71</v>
      </c>
      <c r="I40" s="24">
        <v>53.7</v>
      </c>
      <c r="J40" s="24">
        <v>154.4</v>
      </c>
      <c r="K40" s="23">
        <v>0.62</v>
      </c>
      <c r="L40" s="24">
        <v>25.077999999999999</v>
      </c>
      <c r="M40" s="25">
        <v>5.7000000000000002E-2</v>
      </c>
      <c r="N40" s="24">
        <v>3054.1</v>
      </c>
      <c r="O40" s="24">
        <v>76591.7</v>
      </c>
      <c r="U40" s="45"/>
      <c r="AC40" s="45"/>
      <c r="AD40" s="46"/>
    </row>
    <row r="41" spans="1:30" x14ac:dyDescent="0.25">
      <c r="A41" s="30"/>
      <c r="B41" s="31" t="s">
        <v>109</v>
      </c>
      <c r="C41" s="23">
        <v>264.60000000000002</v>
      </c>
      <c r="D41" s="24">
        <v>0.6</v>
      </c>
      <c r="E41" s="24">
        <v>45.8</v>
      </c>
      <c r="F41" s="23">
        <v>780.1</v>
      </c>
      <c r="G41" s="24">
        <v>1.76</v>
      </c>
      <c r="H41" s="24">
        <v>49</v>
      </c>
      <c r="I41" s="24">
        <v>39</v>
      </c>
      <c r="J41" s="24">
        <v>92.6</v>
      </c>
      <c r="K41" s="23">
        <v>0.18</v>
      </c>
      <c r="L41" s="24">
        <v>7.1660000000000004</v>
      </c>
      <c r="M41" s="25">
        <v>1.6E-2</v>
      </c>
      <c r="N41" s="24">
        <v>4091.4</v>
      </c>
      <c r="O41" s="24">
        <v>29320.2</v>
      </c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R42" s="45"/>
      <c r="U42" s="45"/>
      <c r="AC42" s="45"/>
      <c r="AD42" s="46"/>
    </row>
    <row r="43" spans="1:30" x14ac:dyDescent="0.25">
      <c r="A43" s="2"/>
      <c r="C43" s="4"/>
      <c r="D43" s="5"/>
      <c r="E43" s="5"/>
      <c r="F43" s="4"/>
      <c r="G43" s="5"/>
      <c r="H43" s="5"/>
      <c r="I43" s="5"/>
      <c r="J43" s="5"/>
      <c r="K43" s="5"/>
    </row>
    <row r="44" spans="1:30" x14ac:dyDescent="0.25">
      <c r="A44" s="2"/>
      <c r="C44" s="4"/>
      <c r="D44" s="5"/>
      <c r="E44" s="5"/>
      <c r="F44" s="4"/>
      <c r="G44" s="5"/>
      <c r="H44" s="5"/>
      <c r="I44" s="5"/>
      <c r="J44" s="5"/>
      <c r="K44" s="5"/>
    </row>
    <row r="45" spans="1:30" x14ac:dyDescent="0.25">
      <c r="A45" s="2"/>
      <c r="B45" s="18" t="s">
        <v>87</v>
      </c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B46" s="18" t="s">
        <v>88</v>
      </c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89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90</v>
      </c>
      <c r="C48" s="4"/>
      <c r="D48" s="5"/>
      <c r="E48" s="5"/>
      <c r="F48" s="4"/>
      <c r="G48" s="5"/>
      <c r="H48" s="5"/>
      <c r="I48" s="5"/>
      <c r="J48" s="5"/>
      <c r="K48" s="5"/>
    </row>
    <row r="49" spans="2:2" x14ac:dyDescent="0.25">
      <c r="B49" s="18" t="s">
        <v>92</v>
      </c>
    </row>
    <row r="50" spans="2:2" x14ac:dyDescent="0.25">
      <c r="B50" s="18" t="s">
        <v>86</v>
      </c>
    </row>
    <row r="51" spans="2:2" x14ac:dyDescent="0.25">
      <c r="B51" s="19" t="s">
        <v>91</v>
      </c>
    </row>
    <row r="52" spans="2:2" x14ac:dyDescent="0.25">
      <c r="B52" s="19" t="s">
        <v>94</v>
      </c>
    </row>
    <row r="53" spans="2:2" x14ac:dyDescent="0.25">
      <c r="B53" s="19" t="s">
        <v>93</v>
      </c>
    </row>
  </sheetData>
  <autoFilter ref="A8:O8" xr:uid="{00000000-0009-0000-0000-000015000000}">
    <sortState xmlns:xlrd2="http://schemas.microsoft.com/office/spreadsheetml/2017/richdata2" ref="A9:O40">
      <sortCondition descending="1" ref="F8"/>
    </sortState>
  </autoFilter>
  <mergeCells count="1">
    <mergeCell ref="B7:E7"/>
  </mergeCells>
  <conditionalFormatting sqref="A9:B20 C10:O20 A42 A21:O38">
    <cfRule type="expression" dxfId="6" priority="9">
      <formula>$A9="ГПМ"</formula>
    </cfRule>
  </conditionalFormatting>
  <conditionalFormatting sqref="C9:O9">
    <cfRule type="expression" dxfId="5" priority="8">
      <formula>$A9="ГПМ"</formula>
    </cfRule>
  </conditionalFormatting>
  <conditionalFormatting sqref="B42">
    <cfRule type="expression" dxfId="4" priority="5">
      <formula>$A42="ГПМ"</formula>
    </cfRule>
  </conditionalFormatting>
  <conditionalFormatting sqref="C42:O42">
    <cfRule type="expression" dxfId="3" priority="4">
      <formula>$A42="ДРР"</formula>
    </cfRule>
  </conditionalFormatting>
  <conditionalFormatting sqref="A41:O41">
    <cfRule type="expression" dxfId="2" priority="3">
      <formula>$A41="ГПМ"</formula>
    </cfRule>
  </conditionalFormatting>
  <conditionalFormatting sqref="A40:O40">
    <cfRule type="expression" dxfId="1" priority="2">
      <formula>$A40="ГПМ"</formula>
    </cfRule>
  </conditionalFormatting>
  <conditionalFormatting sqref="A39:O39">
    <cfRule type="expression" dxfId="0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56"/>
  <sheetViews>
    <sheetView topLeftCell="A28" workbookViewId="0">
      <selection activeCell="G44" sqref="G44"/>
    </sheetView>
  </sheetViews>
  <sheetFormatPr defaultColWidth="9.140625" defaultRowHeight="15" x14ac:dyDescent="0.25"/>
  <cols>
    <col min="1" max="1" width="25.5703125" style="12" customWidth="1"/>
    <col min="2" max="2" width="18.140625" style="12" customWidth="1"/>
    <col min="3" max="16384" width="9.140625" style="12"/>
  </cols>
  <sheetData>
    <row r="1" spans="1:15" x14ac:dyDescent="0.25">
      <c r="A1" s="11" t="s">
        <v>60</v>
      </c>
      <c r="B1" s="11" t="s">
        <v>61</v>
      </c>
    </row>
    <row r="2" spans="1:15" x14ac:dyDescent="0.25">
      <c r="A2" s="13" t="s">
        <v>6</v>
      </c>
      <c r="B2" s="11" t="s">
        <v>62</v>
      </c>
    </row>
    <row r="3" spans="1:15" x14ac:dyDescent="0.25">
      <c r="A3" s="13" t="s">
        <v>12</v>
      </c>
      <c r="B3" s="43" t="s">
        <v>107</v>
      </c>
    </row>
    <row r="4" spans="1:15" x14ac:dyDescent="0.25">
      <c r="A4" s="13" t="s">
        <v>8</v>
      </c>
      <c r="B4" s="11" t="s">
        <v>63</v>
      </c>
    </row>
    <row r="5" spans="1:15" x14ac:dyDescent="0.25">
      <c r="A5" s="13" t="s">
        <v>39</v>
      </c>
      <c r="B5" s="43" t="s">
        <v>107</v>
      </c>
    </row>
    <row r="6" spans="1:15" x14ac:dyDescent="0.25">
      <c r="A6" s="13" t="s">
        <v>15</v>
      </c>
      <c r="B6" s="11" t="s">
        <v>64</v>
      </c>
    </row>
    <row r="7" spans="1:15" x14ac:dyDescent="0.25">
      <c r="A7" s="13" t="s">
        <v>16</v>
      </c>
      <c r="B7" s="11" t="s">
        <v>63</v>
      </c>
    </row>
    <row r="8" spans="1:15" x14ac:dyDescent="0.25">
      <c r="A8" s="13" t="s">
        <v>28</v>
      </c>
      <c r="B8" s="43" t="s">
        <v>107</v>
      </c>
    </row>
    <row r="9" spans="1:15" x14ac:dyDescent="0.25">
      <c r="A9" s="13" t="s">
        <v>30</v>
      </c>
      <c r="B9" s="38" t="s">
        <v>65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</row>
    <row r="10" spans="1:15" x14ac:dyDescent="0.25">
      <c r="A10" s="14" t="s">
        <v>48</v>
      </c>
      <c r="B10" s="35" t="s">
        <v>66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</row>
    <row r="11" spans="1:15" x14ac:dyDescent="0.25">
      <c r="A11" s="13" t="s">
        <v>5</v>
      </c>
      <c r="B11" s="44" t="s">
        <v>107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</row>
    <row r="12" spans="1:15" x14ac:dyDescent="0.25">
      <c r="A12" s="13" t="s">
        <v>40</v>
      </c>
      <c r="B12" s="35" t="s">
        <v>64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</row>
    <row r="13" spans="1:15" x14ac:dyDescent="0.25">
      <c r="A13" s="13" t="s">
        <v>7</v>
      </c>
      <c r="B13" s="42" t="s">
        <v>99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</row>
    <row r="14" spans="1:15" x14ac:dyDescent="0.25">
      <c r="A14" s="13" t="s">
        <v>41</v>
      </c>
      <c r="B14" s="35" t="s">
        <v>64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</row>
    <row r="15" spans="1:15" x14ac:dyDescent="0.25">
      <c r="A15" s="14" t="s">
        <v>37</v>
      </c>
      <c r="B15" s="35" t="s">
        <v>64</v>
      </c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</row>
    <row r="16" spans="1:15" x14ac:dyDescent="0.25">
      <c r="A16" s="13" t="s">
        <v>9</v>
      </c>
      <c r="B16" s="44" t="s">
        <v>107</v>
      </c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</row>
    <row r="17" spans="1:15" x14ac:dyDescent="0.25">
      <c r="A17" s="13" t="s">
        <v>10</v>
      </c>
      <c r="B17" s="35" t="s">
        <v>66</v>
      </c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</row>
    <row r="18" spans="1:15" x14ac:dyDescent="0.25">
      <c r="A18" s="14" t="s">
        <v>38</v>
      </c>
      <c r="B18" s="35" t="s">
        <v>67</v>
      </c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</row>
    <row r="19" spans="1:15" x14ac:dyDescent="0.25">
      <c r="A19" s="13" t="s">
        <v>11</v>
      </c>
      <c r="B19" s="35" t="s">
        <v>66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1:15" x14ac:dyDescent="0.25">
      <c r="A20" s="14" t="s">
        <v>13</v>
      </c>
      <c r="B20" s="35" t="s">
        <v>67</v>
      </c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</row>
    <row r="21" spans="1:15" x14ac:dyDescent="0.25">
      <c r="A21" s="14" t="s">
        <v>14</v>
      </c>
      <c r="B21" s="35" t="s">
        <v>67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</row>
    <row r="22" spans="1:15" x14ac:dyDescent="0.25">
      <c r="A22" s="13" t="s">
        <v>17</v>
      </c>
      <c r="B22" s="42" t="s">
        <v>99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</row>
    <row r="23" spans="1:15" x14ac:dyDescent="0.25">
      <c r="A23" s="13" t="s">
        <v>46</v>
      </c>
      <c r="B23" s="35" t="s">
        <v>67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</row>
    <row r="24" spans="1:15" x14ac:dyDescent="0.25">
      <c r="A24" s="14" t="s">
        <v>18</v>
      </c>
      <c r="B24" s="42" t="s">
        <v>100</v>
      </c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</row>
    <row r="25" spans="1:15" x14ac:dyDescent="0.25">
      <c r="A25" s="13" t="s">
        <v>19</v>
      </c>
      <c r="B25" s="35" t="s">
        <v>65</v>
      </c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  <row r="26" spans="1:15" x14ac:dyDescent="0.25">
      <c r="A26" s="13" t="s">
        <v>43</v>
      </c>
      <c r="B26" s="35" t="s">
        <v>66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</row>
    <row r="27" spans="1:15" x14ac:dyDescent="0.25">
      <c r="A27" s="13" t="s">
        <v>36</v>
      </c>
      <c r="B27" s="35" t="s">
        <v>66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1:15" x14ac:dyDescent="0.25">
      <c r="A28" s="13" t="s">
        <v>27</v>
      </c>
      <c r="B28" s="44" t="s">
        <v>107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</row>
    <row r="29" spans="1:15" x14ac:dyDescent="0.25">
      <c r="A29" s="13" t="s">
        <v>23</v>
      </c>
      <c r="B29" s="44" t="s">
        <v>107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  <row r="30" spans="1:15" x14ac:dyDescent="0.25">
      <c r="A30" s="13" t="s">
        <v>20</v>
      </c>
      <c r="B30" s="35" t="s">
        <v>64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1:15" x14ac:dyDescent="0.25">
      <c r="A31" s="13" t="s">
        <v>21</v>
      </c>
      <c r="B31" s="35" t="s">
        <v>65</v>
      </c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1:15" x14ac:dyDescent="0.25">
      <c r="A32" s="13" t="s">
        <v>42</v>
      </c>
      <c r="B32" s="35" t="s">
        <v>67</v>
      </c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</row>
    <row r="33" spans="1:15" x14ac:dyDescent="0.25">
      <c r="A33" s="14" t="s">
        <v>47</v>
      </c>
      <c r="B33" s="42" t="s">
        <v>99</v>
      </c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</row>
    <row r="34" spans="1:15" x14ac:dyDescent="0.25">
      <c r="A34" s="13" t="s">
        <v>22</v>
      </c>
      <c r="B34" s="35" t="s">
        <v>63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</row>
    <row r="35" spans="1:15" x14ac:dyDescent="0.25">
      <c r="A35" s="13" t="s">
        <v>24</v>
      </c>
      <c r="B35" s="42" t="s">
        <v>99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1:15" x14ac:dyDescent="0.25">
      <c r="A36" s="13" t="s">
        <v>45</v>
      </c>
      <c r="B36" s="35" t="s">
        <v>64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</row>
    <row r="37" spans="1:15" x14ac:dyDescent="0.25">
      <c r="A37" s="13" t="s">
        <v>25</v>
      </c>
      <c r="B37" s="35" t="s">
        <v>67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</row>
    <row r="38" spans="1:15" x14ac:dyDescent="0.25">
      <c r="A38" s="13" t="s">
        <v>26</v>
      </c>
      <c r="B38" s="35" t="s">
        <v>62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</row>
    <row r="39" spans="1:15" x14ac:dyDescent="0.25">
      <c r="A39" s="13" t="s">
        <v>29</v>
      </c>
      <c r="B39" s="35" t="s">
        <v>66</v>
      </c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</row>
    <row r="40" spans="1:15" x14ac:dyDescent="0.25">
      <c r="A40" s="13" t="s">
        <v>31</v>
      </c>
      <c r="B40" s="35" t="s">
        <v>63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</row>
    <row r="41" spans="1:15" x14ac:dyDescent="0.25">
      <c r="A41" s="13" t="s">
        <v>32</v>
      </c>
      <c r="B41" s="35" t="s">
        <v>65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</row>
    <row r="42" spans="1:15" x14ac:dyDescent="0.25">
      <c r="A42" s="14" t="s">
        <v>33</v>
      </c>
      <c r="B42" s="35" t="s">
        <v>64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</row>
    <row r="43" spans="1:15" x14ac:dyDescent="0.25">
      <c r="A43" s="13" t="s">
        <v>44</v>
      </c>
      <c r="B43" s="35" t="s">
        <v>63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1:15" x14ac:dyDescent="0.25">
      <c r="A44" s="13" t="s">
        <v>34</v>
      </c>
      <c r="B44" s="35" t="s">
        <v>67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</row>
    <row r="45" spans="1:15" x14ac:dyDescent="0.25">
      <c r="A45" s="13" t="s">
        <v>35</v>
      </c>
      <c r="B45" s="44" t="s">
        <v>107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</row>
    <row r="46" spans="1:15" x14ac:dyDescent="0.25">
      <c r="A46" s="11" t="s">
        <v>68</v>
      </c>
      <c r="B46" s="35" t="s">
        <v>67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</row>
    <row r="47" spans="1:15" x14ac:dyDescent="0.25">
      <c r="A47" s="15" t="s">
        <v>95</v>
      </c>
      <c r="B47" s="42" t="s">
        <v>100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15" x14ac:dyDescent="0.25">
      <c r="A48" s="11" t="s">
        <v>69</v>
      </c>
      <c r="B48" s="35" t="s">
        <v>67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</row>
    <row r="49" spans="1:15" x14ac:dyDescent="0.25">
      <c r="A49" s="11" t="s">
        <v>108</v>
      </c>
      <c r="B49" s="35" t="s">
        <v>107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</row>
    <row r="50" spans="1:15" x14ac:dyDescent="0.25">
      <c r="A50" s="11" t="s">
        <v>125</v>
      </c>
      <c r="B50" s="35" t="s">
        <v>107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</row>
    <row r="51" spans="1:15" x14ac:dyDescent="0.25">
      <c r="A51" s="11" t="s">
        <v>126</v>
      </c>
      <c r="B51" s="35" t="s">
        <v>107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</row>
    <row r="52" spans="1:15" x14ac:dyDescent="0.25">
      <c r="A52" s="11" t="s">
        <v>106</v>
      </c>
      <c r="B52" s="35" t="s">
        <v>107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</row>
    <row r="53" spans="1:15" x14ac:dyDescent="0.25">
      <c r="A53"/>
      <c r="B53"/>
      <c r="C53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</row>
    <row r="54" spans="1:15" x14ac:dyDescent="0.25">
      <c r="A54"/>
      <c r="B54"/>
      <c r="C54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</row>
    <row r="55" spans="1:15" x14ac:dyDescent="0.25">
      <c r="A55"/>
      <c r="B55"/>
      <c r="C5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</row>
    <row r="56" spans="1:15" x14ac:dyDescent="0.25">
      <c r="A56"/>
      <c r="B56"/>
      <c r="C56"/>
    </row>
  </sheetData>
  <autoFilter ref="A1:B48" xr:uid="{00000000-0009-0000-0000-000016000000}">
    <sortState xmlns:xlrd2="http://schemas.microsoft.com/office/spreadsheetml/2017/richdata2" ref="A2:B45">
      <sortCondition ref="A1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AD54"/>
  <sheetViews>
    <sheetView topLeftCell="B1" zoomScale="60" zoomScaleNormal="60" workbookViewId="0">
      <selection activeCell="P16" sqref="P16"/>
    </sheetView>
  </sheetViews>
  <sheetFormatPr defaultColWidth="9.140625" defaultRowHeight="15" x14ac:dyDescent="0.25"/>
  <cols>
    <col min="1" max="1" width="7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123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112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129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115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72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125</v>
      </c>
      <c r="C9" s="23">
        <v>7991</v>
      </c>
      <c r="D9" s="24">
        <v>28.1</v>
      </c>
      <c r="E9" s="24">
        <v>114.7</v>
      </c>
      <c r="F9" s="23">
        <v>15216</v>
      </c>
      <c r="G9" s="24">
        <v>53.5</v>
      </c>
      <c r="H9" s="24">
        <v>106</v>
      </c>
      <c r="I9" s="24">
        <v>82.1</v>
      </c>
      <c r="J9" s="24">
        <v>301.8</v>
      </c>
      <c r="K9" s="23">
        <v>16.170000000000002</v>
      </c>
      <c r="L9" s="24">
        <v>455.553</v>
      </c>
      <c r="M9" s="25">
        <v>1.6020000000000001</v>
      </c>
      <c r="N9" s="24">
        <v>732.2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40" t="s">
        <v>108</v>
      </c>
      <c r="C10" s="23">
        <v>7708.8</v>
      </c>
      <c r="D10" s="24">
        <v>27.1</v>
      </c>
      <c r="E10" s="24">
        <v>115.9</v>
      </c>
      <c r="F10" s="23">
        <v>14878.7</v>
      </c>
      <c r="G10" s="24">
        <v>52.31</v>
      </c>
      <c r="H10" s="24">
        <v>107</v>
      </c>
      <c r="I10" s="24">
        <v>80.400000000000006</v>
      </c>
      <c r="J10" s="24">
        <v>291.60000000000002</v>
      </c>
      <c r="K10" s="23">
        <v>15.28</v>
      </c>
      <c r="L10" s="24">
        <v>430.45</v>
      </c>
      <c r="M10" s="25">
        <v>1.5129999999999999</v>
      </c>
      <c r="N10" s="24">
        <v>788.2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126</v>
      </c>
      <c r="C11" s="23">
        <v>7541.7</v>
      </c>
      <c r="D11" s="24">
        <v>26.52</v>
      </c>
      <c r="E11" s="24">
        <v>116.5</v>
      </c>
      <c r="F11" s="23">
        <v>14692.5</v>
      </c>
      <c r="G11" s="24">
        <v>51.66</v>
      </c>
      <c r="H11" s="24">
        <v>107</v>
      </c>
      <c r="I11" s="24">
        <v>79.7</v>
      </c>
      <c r="J11" s="24">
        <v>286.3</v>
      </c>
      <c r="K11" s="23">
        <v>14.81</v>
      </c>
      <c r="L11" s="24">
        <v>417.36799999999999</v>
      </c>
      <c r="M11" s="25">
        <v>1.4670000000000001</v>
      </c>
      <c r="N11" s="24">
        <v>870.3</v>
      </c>
      <c r="O11" s="24">
        <v>363214.3</v>
      </c>
      <c r="Q11" s="45"/>
      <c r="R11" s="45"/>
      <c r="T11" s="45"/>
      <c r="U11" s="45"/>
      <c r="AC11" s="46"/>
      <c r="AD11" s="46"/>
    </row>
    <row r="12" spans="1:30" ht="17.25" customHeight="1" x14ac:dyDescent="0.25">
      <c r="A12" s="30" t="str">
        <f>VLOOKUP(B12,Холдинги!$A:$B,2,0)</f>
        <v>ГПМ</v>
      </c>
      <c r="B12" s="31" t="s">
        <v>5</v>
      </c>
      <c r="C12" s="23">
        <v>4248.5</v>
      </c>
      <c r="D12" s="24">
        <v>14.94</v>
      </c>
      <c r="E12" s="24">
        <v>110.6</v>
      </c>
      <c r="F12" s="23">
        <v>9941.6</v>
      </c>
      <c r="G12" s="24">
        <v>34.950000000000003</v>
      </c>
      <c r="H12" s="24">
        <v>104</v>
      </c>
      <c r="I12" s="24">
        <v>60.9</v>
      </c>
      <c r="J12" s="24">
        <v>182.1</v>
      </c>
      <c r="K12" s="23">
        <v>6.38</v>
      </c>
      <c r="L12" s="24">
        <v>179.63800000000001</v>
      </c>
      <c r="M12" s="25">
        <v>0.63200000000000001</v>
      </c>
      <c r="N12" s="24">
        <v>1083.5</v>
      </c>
      <c r="O12" s="24">
        <v>194642.9</v>
      </c>
      <c r="Q12" s="45"/>
      <c r="R12" s="45"/>
      <c r="T12" s="45"/>
      <c r="U12" s="45"/>
      <c r="AB12" s="45"/>
      <c r="AC12" s="45"/>
      <c r="AD12" s="46"/>
    </row>
    <row r="13" spans="1:30" ht="17.25" customHeight="1" x14ac:dyDescent="0.25">
      <c r="A13" s="30" t="str">
        <f>VLOOKUP(B13,Холдинги!$A:$B,2,0)</f>
        <v>ЕМГ</v>
      </c>
      <c r="B13" s="31" t="s">
        <v>98</v>
      </c>
      <c r="C13" s="23">
        <v>3886.5</v>
      </c>
      <c r="D13" s="24">
        <v>13.66</v>
      </c>
      <c r="E13" s="24">
        <v>104.9</v>
      </c>
      <c r="F13" s="23">
        <v>9410.7000000000007</v>
      </c>
      <c r="G13" s="24">
        <v>33.090000000000003</v>
      </c>
      <c r="H13" s="24">
        <v>101</v>
      </c>
      <c r="I13" s="24">
        <v>55.1</v>
      </c>
      <c r="J13" s="24">
        <v>159.4</v>
      </c>
      <c r="K13" s="23">
        <v>5.28</v>
      </c>
      <c r="L13" s="24">
        <v>148.79499999999999</v>
      </c>
      <c r="M13" s="25">
        <v>0.52300000000000002</v>
      </c>
      <c r="N13" s="24">
        <v>1200.0999999999999</v>
      </c>
      <c r="O13" s="24">
        <v>178566.7</v>
      </c>
      <c r="Q13" s="45"/>
      <c r="R13" s="45"/>
      <c r="T13" s="45"/>
      <c r="U13" s="45"/>
      <c r="AC13" s="46"/>
      <c r="AD13" s="46"/>
    </row>
    <row r="14" spans="1:30" ht="17.25" customHeight="1" x14ac:dyDescent="0.25">
      <c r="A14" s="30" t="str">
        <f>VLOOKUP(B14,Холдинги!$A:$B,2,0)</f>
        <v>ЕМГ</v>
      </c>
      <c r="B14" s="31" t="s">
        <v>11</v>
      </c>
      <c r="C14" s="23">
        <v>4177.8999999999996</v>
      </c>
      <c r="D14" s="24">
        <v>14.69</v>
      </c>
      <c r="E14" s="24">
        <v>109</v>
      </c>
      <c r="F14" s="23">
        <v>9225.6</v>
      </c>
      <c r="G14" s="24">
        <v>32.44</v>
      </c>
      <c r="H14" s="24">
        <v>104</v>
      </c>
      <c r="I14" s="24">
        <v>64.2</v>
      </c>
      <c r="J14" s="24">
        <v>203.7</v>
      </c>
      <c r="K14" s="23">
        <v>6.62</v>
      </c>
      <c r="L14" s="24">
        <v>186.40600000000001</v>
      </c>
      <c r="M14" s="25">
        <v>0.65500000000000003</v>
      </c>
      <c r="N14" s="24">
        <v>1354.8</v>
      </c>
      <c r="O14" s="24">
        <v>252550</v>
      </c>
      <c r="Q14" s="45"/>
      <c r="R14" s="45"/>
      <c r="T14" s="45"/>
      <c r="U14" s="45"/>
      <c r="AC14" s="46"/>
      <c r="AD14" s="46"/>
    </row>
    <row r="15" spans="1:30" ht="17.25" customHeight="1" x14ac:dyDescent="0.25">
      <c r="A15" s="30" t="str">
        <f>VLOOKUP(B15,Холдинги!$A:$B,2,0)</f>
        <v>ЕМГ</v>
      </c>
      <c r="B15" s="31" t="s">
        <v>29</v>
      </c>
      <c r="C15" s="23">
        <v>3663.5</v>
      </c>
      <c r="D15" s="24">
        <v>12.88</v>
      </c>
      <c r="E15" s="24">
        <v>117.4</v>
      </c>
      <c r="F15" s="23">
        <v>8420.7999999999993</v>
      </c>
      <c r="G15" s="24">
        <v>29.61</v>
      </c>
      <c r="H15" s="24">
        <v>109</v>
      </c>
      <c r="I15" s="24">
        <v>66.400000000000006</v>
      </c>
      <c r="J15" s="24">
        <v>202.3</v>
      </c>
      <c r="K15" s="23">
        <v>6</v>
      </c>
      <c r="L15" s="24">
        <v>169.01599999999999</v>
      </c>
      <c r="M15" s="25">
        <v>0.59399999999999997</v>
      </c>
      <c r="N15" s="24">
        <v>871.1</v>
      </c>
      <c r="O15" s="24">
        <v>147232.1</v>
      </c>
      <c r="R15" s="45"/>
      <c r="T15" s="45"/>
      <c r="U15" s="45"/>
      <c r="AB15" s="45"/>
      <c r="AC15" s="45"/>
      <c r="AD15" s="46"/>
    </row>
    <row r="16" spans="1:30" ht="17.25" customHeight="1" x14ac:dyDescent="0.25">
      <c r="A16" s="30" t="str">
        <f>VLOOKUP(B16,Холдинги!$A:$B,2,0)</f>
        <v>РМГ</v>
      </c>
      <c r="B16" s="31" t="s">
        <v>31</v>
      </c>
      <c r="C16" s="23">
        <v>3157.4</v>
      </c>
      <c r="D16" s="24">
        <v>11.1</v>
      </c>
      <c r="E16" s="24">
        <v>97.2</v>
      </c>
      <c r="F16" s="23">
        <v>7711.7</v>
      </c>
      <c r="G16" s="24">
        <v>27.11</v>
      </c>
      <c r="H16" s="24">
        <v>96</v>
      </c>
      <c r="I16" s="24">
        <v>60.9</v>
      </c>
      <c r="J16" s="24">
        <v>174.6</v>
      </c>
      <c r="K16" s="23">
        <v>4.74</v>
      </c>
      <c r="L16" s="24">
        <v>133.60300000000001</v>
      </c>
      <c r="M16" s="25">
        <v>0.47</v>
      </c>
      <c r="N16" s="24">
        <v>1290.5</v>
      </c>
      <c r="O16" s="24">
        <v>172416.7</v>
      </c>
      <c r="Q16" s="45"/>
      <c r="R16" s="45"/>
      <c r="T16" s="45"/>
      <c r="U16" s="45"/>
      <c r="AC16" s="46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2799.8</v>
      </c>
      <c r="D17" s="24">
        <v>9.84</v>
      </c>
      <c r="E17" s="24">
        <v>104</v>
      </c>
      <c r="F17" s="23">
        <v>7098.2</v>
      </c>
      <c r="G17" s="24">
        <v>24.96</v>
      </c>
      <c r="H17" s="24">
        <v>100</v>
      </c>
      <c r="I17" s="24">
        <v>70.099999999999994</v>
      </c>
      <c r="J17" s="24">
        <v>193.5</v>
      </c>
      <c r="K17" s="23">
        <v>4.84</v>
      </c>
      <c r="L17" s="24">
        <v>136.291</v>
      </c>
      <c r="M17" s="25">
        <v>0.47899999999999998</v>
      </c>
      <c r="N17" s="24">
        <v>932.1</v>
      </c>
      <c r="O17" s="24">
        <v>127041.7</v>
      </c>
      <c r="Q17" s="45"/>
      <c r="R17" s="45"/>
      <c r="T17" s="45"/>
      <c r="U17" s="45"/>
      <c r="AC17" s="46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2848.2</v>
      </c>
      <c r="D18" s="24">
        <v>10.01</v>
      </c>
      <c r="E18" s="24">
        <v>117.2</v>
      </c>
      <c r="F18" s="23">
        <v>6596.4</v>
      </c>
      <c r="G18" s="24">
        <v>23.19</v>
      </c>
      <c r="H18" s="24">
        <v>106</v>
      </c>
      <c r="I18" s="24">
        <v>70.900000000000006</v>
      </c>
      <c r="J18" s="24">
        <v>214.2</v>
      </c>
      <c r="K18" s="23">
        <v>4.97</v>
      </c>
      <c r="L18" s="24">
        <v>140.16399999999999</v>
      </c>
      <c r="M18" s="25">
        <v>0.49299999999999999</v>
      </c>
      <c r="N18" s="24">
        <v>939</v>
      </c>
      <c r="O18" s="24">
        <v>131608.70000000001</v>
      </c>
      <c r="Q18" s="45"/>
      <c r="R18" s="45"/>
      <c r="T18" s="45"/>
      <c r="U18" s="45"/>
      <c r="AC18" s="46"/>
      <c r="AD18" s="46"/>
    </row>
    <row r="19" spans="1:30" ht="17.25" customHeight="1" x14ac:dyDescent="0.25">
      <c r="A19" s="30" t="str">
        <f>VLOOKUP(B19,Холдинги!$A:$B,2,0)</f>
        <v>ВГТРК</v>
      </c>
      <c r="B19" s="31" t="s">
        <v>7</v>
      </c>
      <c r="C19" s="23">
        <v>3278.2</v>
      </c>
      <c r="D19" s="24">
        <v>11.53</v>
      </c>
      <c r="E19" s="24">
        <v>130.4</v>
      </c>
      <c r="F19" s="23">
        <v>6049.4</v>
      </c>
      <c r="G19" s="24">
        <v>21.27</v>
      </c>
      <c r="H19" s="24">
        <v>121</v>
      </c>
      <c r="I19" s="24">
        <v>87.3</v>
      </c>
      <c r="J19" s="24">
        <v>331.1</v>
      </c>
      <c r="K19" s="23">
        <v>7.05</v>
      </c>
      <c r="L19" s="24">
        <v>198.72200000000001</v>
      </c>
      <c r="M19" s="25">
        <v>0.69899999999999995</v>
      </c>
      <c r="N19" s="24">
        <v>278.10000000000002</v>
      </c>
      <c r="O19" s="24">
        <v>55265.599999999999</v>
      </c>
      <c r="R19" s="45"/>
      <c r="T19" s="45"/>
      <c r="U19" s="45"/>
      <c r="AC19" s="46"/>
      <c r="AD19" s="46"/>
    </row>
    <row r="20" spans="1:30" x14ac:dyDescent="0.25">
      <c r="A20" s="30" t="str">
        <f>VLOOKUP(B20,Холдинги!$A:$B,2,0)</f>
        <v>ГПМ</v>
      </c>
      <c r="B20" s="31" t="s">
        <v>35</v>
      </c>
      <c r="C20" s="23">
        <v>2356.6</v>
      </c>
      <c r="D20" s="24">
        <v>8.2899999999999991</v>
      </c>
      <c r="E20" s="24">
        <v>119</v>
      </c>
      <c r="F20" s="23">
        <v>6009.4</v>
      </c>
      <c r="G20" s="24">
        <v>21.13</v>
      </c>
      <c r="H20" s="24">
        <v>113</v>
      </c>
      <c r="I20" s="24">
        <v>51.8</v>
      </c>
      <c r="J20" s="24">
        <v>142.30000000000001</v>
      </c>
      <c r="K20" s="23">
        <v>3.01</v>
      </c>
      <c r="L20" s="24">
        <v>84.813999999999993</v>
      </c>
      <c r="M20" s="25">
        <v>0.29799999999999999</v>
      </c>
      <c r="N20" s="24">
        <v>989.6</v>
      </c>
      <c r="O20" s="24">
        <v>83928.6</v>
      </c>
      <c r="Q20" s="45"/>
      <c r="R20" s="45"/>
      <c r="T20" s="45"/>
      <c r="U20" s="45"/>
      <c r="AC20" s="46"/>
      <c r="AD20" s="46"/>
    </row>
    <row r="21" spans="1:30" x14ac:dyDescent="0.25">
      <c r="A21" s="30" t="str">
        <f>VLOOKUP(B21,Холдинги!$A:$B,2,0)</f>
        <v>ГПМ</v>
      </c>
      <c r="B21" s="31" t="s">
        <v>27</v>
      </c>
      <c r="C21" s="23">
        <v>2409.9</v>
      </c>
      <c r="D21" s="24">
        <v>8.4700000000000006</v>
      </c>
      <c r="E21" s="24">
        <v>125.1</v>
      </c>
      <c r="F21" s="23">
        <v>5593.3</v>
      </c>
      <c r="G21" s="24">
        <v>19.670000000000002</v>
      </c>
      <c r="H21" s="24">
        <v>116</v>
      </c>
      <c r="I21" s="24">
        <v>52.5</v>
      </c>
      <c r="J21" s="24">
        <v>158.30000000000001</v>
      </c>
      <c r="K21" s="23">
        <v>3.12</v>
      </c>
      <c r="L21" s="24">
        <v>87.835999999999999</v>
      </c>
      <c r="M21" s="25">
        <v>0.309</v>
      </c>
      <c r="N21" s="24">
        <v>1192.2</v>
      </c>
      <c r="O21" s="24">
        <v>104720.2</v>
      </c>
      <c r="R21" s="45"/>
      <c r="T21" s="45"/>
      <c r="U21" s="45"/>
      <c r="AC21" s="46"/>
      <c r="AD21" s="46"/>
    </row>
    <row r="22" spans="1:30" x14ac:dyDescent="0.25">
      <c r="A22" s="30" t="str">
        <f>VLOOKUP(B22,Холдинги!$A:$B,2,0)</f>
        <v>ВГТРК</v>
      </c>
      <c r="B22" s="31" t="s">
        <v>17</v>
      </c>
      <c r="C22" s="23">
        <v>2129.3000000000002</v>
      </c>
      <c r="D22" s="24">
        <v>7.49</v>
      </c>
      <c r="E22" s="24">
        <v>113.6</v>
      </c>
      <c r="F22" s="23">
        <v>5228</v>
      </c>
      <c r="G22" s="24">
        <v>18.38</v>
      </c>
      <c r="H22" s="24">
        <v>110</v>
      </c>
      <c r="I22" s="24">
        <v>56.8</v>
      </c>
      <c r="J22" s="24">
        <v>161.80000000000001</v>
      </c>
      <c r="K22" s="23">
        <v>2.98</v>
      </c>
      <c r="L22" s="24">
        <v>83.926000000000002</v>
      </c>
      <c r="M22" s="25">
        <v>0.29499999999999998</v>
      </c>
      <c r="N22" s="24">
        <v>686.6</v>
      </c>
      <c r="O22" s="24">
        <v>57627.1</v>
      </c>
      <c r="Q22" s="45"/>
      <c r="R22" s="45"/>
      <c r="T22" s="45"/>
      <c r="U22" s="45"/>
      <c r="AC22" s="46"/>
      <c r="AD22" s="46"/>
    </row>
    <row r="23" spans="1:30" x14ac:dyDescent="0.25">
      <c r="A23" s="30" t="str">
        <f>VLOOKUP(B23,Холдинги!$A:$B,2,0)</f>
        <v>ММХ</v>
      </c>
      <c r="B23" s="31" t="s">
        <v>19</v>
      </c>
      <c r="C23" s="23">
        <v>1978.9</v>
      </c>
      <c r="D23" s="24">
        <v>6.96</v>
      </c>
      <c r="E23" s="24">
        <v>130.5</v>
      </c>
      <c r="F23" s="23">
        <v>4888.8999999999996</v>
      </c>
      <c r="G23" s="24">
        <v>17.190000000000001</v>
      </c>
      <c r="H23" s="24">
        <v>119</v>
      </c>
      <c r="I23" s="24">
        <v>68.5</v>
      </c>
      <c r="J23" s="24">
        <v>194</v>
      </c>
      <c r="K23" s="23">
        <v>3.34</v>
      </c>
      <c r="L23" s="24">
        <v>94.09</v>
      </c>
      <c r="M23" s="25">
        <v>0.33100000000000002</v>
      </c>
      <c r="N23" s="24">
        <v>780.2</v>
      </c>
      <c r="O23" s="24">
        <v>73408.3</v>
      </c>
      <c r="Q23" s="45"/>
      <c r="R23" s="45"/>
      <c r="T23" s="45"/>
      <c r="U23" s="45"/>
      <c r="AC23" s="46"/>
      <c r="AD23" s="46"/>
    </row>
    <row r="24" spans="1:30" x14ac:dyDescent="0.25">
      <c r="A24" s="30" t="str">
        <f>VLOOKUP(B24,Холдинги!$A:$B,2,0)</f>
        <v>РМГ</v>
      </c>
      <c r="B24" s="31" t="s">
        <v>44</v>
      </c>
      <c r="C24" s="23">
        <v>1624.9</v>
      </c>
      <c r="D24" s="24">
        <v>5.71</v>
      </c>
      <c r="E24" s="24">
        <v>107.8</v>
      </c>
      <c r="F24" s="23">
        <v>4463.5</v>
      </c>
      <c r="G24" s="24">
        <v>15.69</v>
      </c>
      <c r="H24" s="24">
        <v>105</v>
      </c>
      <c r="I24" s="24">
        <v>45.7</v>
      </c>
      <c r="J24" s="24">
        <v>116.4</v>
      </c>
      <c r="K24" s="23">
        <v>1.83</v>
      </c>
      <c r="L24" s="24">
        <v>51.530999999999999</v>
      </c>
      <c r="M24" s="25">
        <v>0.18099999999999999</v>
      </c>
      <c r="N24" s="24">
        <v>672.7</v>
      </c>
      <c r="O24" s="24">
        <v>34666.699999999997</v>
      </c>
      <c r="R24" s="45"/>
      <c r="T24" s="45"/>
      <c r="U24" s="45"/>
      <c r="AC24" s="46"/>
      <c r="AD24" s="46"/>
    </row>
    <row r="25" spans="1:30" x14ac:dyDescent="0.25">
      <c r="A25" s="30" t="str">
        <f>VLOOKUP(B25,Холдинги!$A:$B,2,0)</f>
        <v>РМГ</v>
      </c>
      <c r="B25" s="31" t="s">
        <v>8</v>
      </c>
      <c r="C25" s="23">
        <v>1643.4</v>
      </c>
      <c r="D25" s="24">
        <v>5.78</v>
      </c>
      <c r="E25" s="24">
        <v>132</v>
      </c>
      <c r="F25" s="23">
        <v>4015</v>
      </c>
      <c r="G25" s="24">
        <v>14.12</v>
      </c>
      <c r="H25" s="24">
        <v>124</v>
      </c>
      <c r="I25" s="24">
        <v>68.400000000000006</v>
      </c>
      <c r="J25" s="24">
        <v>195.9</v>
      </c>
      <c r="K25" s="23">
        <v>2.77</v>
      </c>
      <c r="L25" s="24">
        <v>78.046000000000006</v>
      </c>
      <c r="M25" s="25">
        <v>0.27400000000000002</v>
      </c>
      <c r="N25" s="24">
        <v>570.70000000000005</v>
      </c>
      <c r="O25" s="24">
        <v>44541.7</v>
      </c>
      <c r="Q25" s="45"/>
      <c r="R25" s="45"/>
      <c r="T25" s="45"/>
      <c r="U25" s="45"/>
      <c r="AC25" s="46"/>
      <c r="AD25" s="46"/>
    </row>
    <row r="26" spans="1:30" x14ac:dyDescent="0.25">
      <c r="A26" s="30" t="str">
        <f>VLOOKUP(B26,Холдинги!$A:$B,2,0)</f>
        <v>ГПМ</v>
      </c>
      <c r="B26" s="31" t="s">
        <v>12</v>
      </c>
      <c r="C26" s="23">
        <v>1544.8</v>
      </c>
      <c r="D26" s="24">
        <v>5.43</v>
      </c>
      <c r="E26" s="24">
        <v>131.69999999999999</v>
      </c>
      <c r="F26" s="23">
        <v>3974.1</v>
      </c>
      <c r="G26" s="24">
        <v>13.97</v>
      </c>
      <c r="H26" s="24">
        <v>121</v>
      </c>
      <c r="I26" s="24">
        <v>60.7</v>
      </c>
      <c r="J26" s="24">
        <v>165.1</v>
      </c>
      <c r="K26" s="23">
        <v>2.31</v>
      </c>
      <c r="L26" s="24">
        <v>65.08</v>
      </c>
      <c r="M26" s="25">
        <v>0.22900000000000001</v>
      </c>
      <c r="N26" s="24">
        <v>933.6</v>
      </c>
      <c r="O26" s="24">
        <v>60761.9</v>
      </c>
      <c r="R26" s="45"/>
      <c r="T26" s="45"/>
      <c r="U26" s="45"/>
      <c r="AC26" s="46"/>
      <c r="AD26" s="46"/>
    </row>
    <row r="27" spans="1:30" x14ac:dyDescent="0.25">
      <c r="A27" s="30" t="str">
        <f>VLOOKUP(B27,Холдинги!$A:$B,2,0)</f>
        <v>ВГТРК</v>
      </c>
      <c r="B27" s="31" t="s">
        <v>24</v>
      </c>
      <c r="C27" s="23">
        <v>1665.3</v>
      </c>
      <c r="D27" s="24">
        <v>5.85</v>
      </c>
      <c r="E27" s="24">
        <v>95.4</v>
      </c>
      <c r="F27" s="23">
        <v>3895.3</v>
      </c>
      <c r="G27" s="24">
        <v>13.7</v>
      </c>
      <c r="H27" s="24">
        <v>102</v>
      </c>
      <c r="I27" s="24">
        <v>65.3</v>
      </c>
      <c r="J27" s="24">
        <v>195.3</v>
      </c>
      <c r="K27" s="23">
        <v>2.68</v>
      </c>
      <c r="L27" s="24">
        <v>75.477000000000004</v>
      </c>
      <c r="M27" s="25">
        <v>0.26500000000000001</v>
      </c>
      <c r="N27" s="24">
        <v>938.1</v>
      </c>
      <c r="O27" s="24">
        <v>70802.8</v>
      </c>
      <c r="Q27" s="45"/>
      <c r="R27" s="45"/>
      <c r="T27" s="45"/>
      <c r="U27" s="45"/>
      <c r="AC27" s="46"/>
      <c r="AD27" s="46"/>
    </row>
    <row r="28" spans="1:30" x14ac:dyDescent="0.25">
      <c r="A28" s="30" t="str">
        <f>VLOOKUP(B28,Холдинги!$A:$B,2,0)</f>
        <v>Крутой Медиа</v>
      </c>
      <c r="B28" s="31" t="s">
        <v>15</v>
      </c>
      <c r="C28" s="23">
        <v>1382</v>
      </c>
      <c r="D28" s="24">
        <v>4.8600000000000003</v>
      </c>
      <c r="E28" s="24">
        <v>93.6</v>
      </c>
      <c r="F28" s="23">
        <v>3802.9</v>
      </c>
      <c r="G28" s="24">
        <v>13.37</v>
      </c>
      <c r="H28" s="24">
        <v>95</v>
      </c>
      <c r="I28" s="24">
        <v>48</v>
      </c>
      <c r="J28" s="24">
        <v>122.2</v>
      </c>
      <c r="K28" s="23">
        <v>1.64</v>
      </c>
      <c r="L28" s="24">
        <v>46.106999999999999</v>
      </c>
      <c r="M28" s="25">
        <v>0.16200000000000001</v>
      </c>
      <c r="N28" s="24">
        <v>1614.9</v>
      </c>
      <c r="O28" s="24">
        <v>74458.3</v>
      </c>
      <c r="R28" s="45"/>
      <c r="T28" s="45"/>
      <c r="U28" s="45"/>
      <c r="AC28" s="46"/>
      <c r="AD28" s="46"/>
    </row>
    <row r="29" spans="1:30" x14ac:dyDescent="0.25">
      <c r="A29" s="30" t="str">
        <f>VLOOKUP(B29,Холдинги!$A:$B,2,0)</f>
        <v>Другие</v>
      </c>
      <c r="B29" s="31" t="s">
        <v>68</v>
      </c>
      <c r="C29" s="23">
        <v>1632.9</v>
      </c>
      <c r="D29" s="24">
        <v>5.74</v>
      </c>
      <c r="E29" s="24">
        <v>137.4</v>
      </c>
      <c r="F29" s="23">
        <v>3657.4</v>
      </c>
      <c r="G29" s="24">
        <v>12.86</v>
      </c>
      <c r="H29" s="24">
        <v>128</v>
      </c>
      <c r="I29" s="24">
        <v>89.5</v>
      </c>
      <c r="J29" s="24">
        <v>279.60000000000002</v>
      </c>
      <c r="K29" s="23">
        <v>3.6</v>
      </c>
      <c r="L29" s="24">
        <v>101.437</v>
      </c>
      <c r="M29" s="25">
        <v>0.35699999999999998</v>
      </c>
      <c r="N29" s="24">
        <v>252.6</v>
      </c>
      <c r="O29" s="24">
        <v>25622</v>
      </c>
      <c r="R29" s="45"/>
      <c r="T29" s="45"/>
      <c r="U29" s="45"/>
      <c r="AC29" s="46"/>
      <c r="AD29" s="46"/>
    </row>
    <row r="30" spans="1:30" x14ac:dyDescent="0.25">
      <c r="A30" s="30" t="str">
        <f>VLOOKUP(B30,Холдинги!$A:$B,2,0)</f>
        <v>ЕМГ</v>
      </c>
      <c r="B30" s="31" t="s">
        <v>36</v>
      </c>
      <c r="C30" s="23">
        <v>1350</v>
      </c>
      <c r="D30" s="24">
        <v>4.75</v>
      </c>
      <c r="E30" s="24">
        <v>109.8</v>
      </c>
      <c r="F30" s="23">
        <v>3463.7</v>
      </c>
      <c r="G30" s="24">
        <v>12.18</v>
      </c>
      <c r="H30" s="24">
        <v>108</v>
      </c>
      <c r="I30" s="24">
        <v>60.2</v>
      </c>
      <c r="J30" s="24">
        <v>164.2</v>
      </c>
      <c r="K30" s="23">
        <v>2</v>
      </c>
      <c r="L30" s="24">
        <v>56.433</v>
      </c>
      <c r="M30" s="25">
        <v>0.19800000000000001</v>
      </c>
      <c r="N30" s="24">
        <v>935.3</v>
      </c>
      <c r="O30" s="24">
        <v>52781</v>
      </c>
      <c r="R30" s="45"/>
      <c r="T30" s="45"/>
      <c r="U30" s="45"/>
      <c r="AC30" s="46"/>
      <c r="AD30" s="46"/>
    </row>
    <row r="31" spans="1:30" x14ac:dyDescent="0.25">
      <c r="A31" s="30" t="str">
        <f>VLOOKUP(B31,Холдинги!$A:$B,2,0)</f>
        <v>РМГ</v>
      </c>
      <c r="B31" s="31" t="s">
        <v>22</v>
      </c>
      <c r="C31" s="23">
        <v>1300.4000000000001</v>
      </c>
      <c r="D31" s="24">
        <v>4.57</v>
      </c>
      <c r="E31" s="24">
        <v>112.5</v>
      </c>
      <c r="F31" s="23">
        <v>3338</v>
      </c>
      <c r="G31" s="24">
        <v>11.74</v>
      </c>
      <c r="H31" s="24">
        <v>115</v>
      </c>
      <c r="I31" s="24">
        <v>59.1</v>
      </c>
      <c r="J31" s="24">
        <v>161.19999999999999</v>
      </c>
      <c r="K31" s="23">
        <v>1.89</v>
      </c>
      <c r="L31" s="24">
        <v>53.368000000000002</v>
      </c>
      <c r="M31" s="25">
        <v>0.188</v>
      </c>
      <c r="N31" s="24">
        <v>1031.4000000000001</v>
      </c>
      <c r="O31" s="24">
        <v>55041.7</v>
      </c>
      <c r="Q31" s="45"/>
      <c r="R31" s="45"/>
      <c r="T31" s="45"/>
      <c r="U31" s="45"/>
      <c r="AC31" s="46"/>
      <c r="AD31" s="46"/>
    </row>
    <row r="32" spans="1:30" x14ac:dyDescent="0.25">
      <c r="A32" s="30" t="str">
        <f>VLOOKUP(B32,Холдинги!$A:$B,2,0)</f>
        <v>Ру медиа</v>
      </c>
      <c r="B32" s="31" t="s">
        <v>6</v>
      </c>
      <c r="C32" s="23">
        <v>1365.7</v>
      </c>
      <c r="D32" s="24">
        <v>4.8</v>
      </c>
      <c r="E32" s="24">
        <v>141.6</v>
      </c>
      <c r="F32" s="23">
        <v>2980.2</v>
      </c>
      <c r="G32" s="24">
        <v>10.48</v>
      </c>
      <c r="H32" s="24">
        <v>132</v>
      </c>
      <c r="I32" s="24">
        <v>57.9</v>
      </c>
      <c r="J32" s="24">
        <v>185.7</v>
      </c>
      <c r="K32" s="23">
        <v>1.95</v>
      </c>
      <c r="L32" s="24">
        <v>54.912999999999997</v>
      </c>
      <c r="M32" s="25">
        <v>0.193</v>
      </c>
      <c r="N32" s="24">
        <v>1016</v>
      </c>
      <c r="O32" s="24">
        <v>55789.3</v>
      </c>
      <c r="Q32" s="45"/>
      <c r="R32" s="45"/>
      <c r="T32" s="45"/>
      <c r="U32" s="45"/>
      <c r="AC32" s="46"/>
      <c r="AD32" s="46"/>
    </row>
    <row r="33" spans="1:30" x14ac:dyDescent="0.25">
      <c r="A33" s="30" t="str">
        <f>VLOOKUP(B33,Холдинги!$A:$B,2,0)</f>
        <v>РМГ</v>
      </c>
      <c r="B33" s="31" t="s">
        <v>16</v>
      </c>
      <c r="C33" s="23">
        <v>1125.3</v>
      </c>
      <c r="D33" s="24">
        <v>3.96</v>
      </c>
      <c r="E33" s="24">
        <v>135.1</v>
      </c>
      <c r="F33" s="23">
        <v>2888.3</v>
      </c>
      <c r="G33" s="24">
        <v>10.16</v>
      </c>
      <c r="H33" s="24">
        <v>126</v>
      </c>
      <c r="I33" s="24">
        <v>63.7</v>
      </c>
      <c r="J33" s="24">
        <v>173.7</v>
      </c>
      <c r="K33" s="23">
        <v>1.77</v>
      </c>
      <c r="L33" s="24">
        <v>49.759</v>
      </c>
      <c r="M33" s="25">
        <v>0.17499999999999999</v>
      </c>
      <c r="N33" s="24">
        <v>826.5</v>
      </c>
      <c r="O33" s="24">
        <v>41125</v>
      </c>
      <c r="Q33" s="45"/>
      <c r="R33" s="45"/>
      <c r="T33" s="45"/>
      <c r="U33" s="45"/>
      <c r="AC33" s="46"/>
      <c r="AD33" s="46"/>
    </row>
    <row r="34" spans="1:30" x14ac:dyDescent="0.25">
      <c r="A34" s="30" t="str">
        <f>VLOOKUP(B34,Холдинги!$A:$B,2,0)</f>
        <v>ЕМГ</v>
      </c>
      <c r="B34" s="31" t="s">
        <v>43</v>
      </c>
      <c r="C34" s="23">
        <v>1174.5999999999999</v>
      </c>
      <c r="D34" s="24">
        <v>4.13</v>
      </c>
      <c r="E34" s="24">
        <v>105.2</v>
      </c>
      <c r="F34" s="23">
        <v>2874.7</v>
      </c>
      <c r="G34" s="24">
        <v>10.11</v>
      </c>
      <c r="H34" s="24">
        <v>106</v>
      </c>
      <c r="I34" s="24">
        <v>62.3</v>
      </c>
      <c r="J34" s="24">
        <v>178.1</v>
      </c>
      <c r="K34" s="23">
        <v>1.8</v>
      </c>
      <c r="L34" s="24">
        <v>50.802</v>
      </c>
      <c r="M34" s="25">
        <v>0.17899999999999999</v>
      </c>
      <c r="N34" s="24">
        <v>1094.5</v>
      </c>
      <c r="O34" s="24">
        <v>55603.6</v>
      </c>
      <c r="Q34" s="45"/>
      <c r="R34" s="45"/>
      <c r="T34" s="45"/>
      <c r="U34" s="45"/>
      <c r="AC34" s="46"/>
      <c r="AD34" s="46"/>
    </row>
    <row r="35" spans="1:30" x14ac:dyDescent="0.25">
      <c r="A35" s="30" t="e">
        <f>VLOOKUP(B35,Холдинги!$A:$B,2,0)</f>
        <v>#N/A</v>
      </c>
      <c r="B35" s="31" t="s">
        <v>110</v>
      </c>
      <c r="C35" s="23">
        <v>1191.5999999999999</v>
      </c>
      <c r="D35" s="24">
        <v>4.1900000000000004</v>
      </c>
      <c r="E35" s="24">
        <v>122.8</v>
      </c>
      <c r="F35" s="23">
        <v>2722.2</v>
      </c>
      <c r="G35" s="24">
        <v>9.57</v>
      </c>
      <c r="H35" s="24">
        <v>124</v>
      </c>
      <c r="I35" s="24">
        <v>59.2</v>
      </c>
      <c r="J35" s="24">
        <v>181.4</v>
      </c>
      <c r="K35" s="23">
        <v>1.74</v>
      </c>
      <c r="L35" s="24">
        <v>48.991999999999997</v>
      </c>
      <c r="M35" s="25">
        <v>0.17199999999999999</v>
      </c>
      <c r="N35" s="24">
        <v>289</v>
      </c>
      <c r="O35" s="24">
        <v>14158.3</v>
      </c>
      <c r="Q35" s="45"/>
      <c r="R35" s="45"/>
      <c r="T35" s="45"/>
      <c r="U35" s="45"/>
      <c r="AC35" s="46"/>
      <c r="AD35" s="46"/>
    </row>
    <row r="36" spans="1:30" x14ac:dyDescent="0.25">
      <c r="A36" s="30" t="str">
        <f>VLOOKUP(B36,Холдинги!$A:$B,2,0)</f>
        <v>Другие</v>
      </c>
      <c r="B36" s="31" t="s">
        <v>42</v>
      </c>
      <c r="C36" s="23">
        <v>1019.2</v>
      </c>
      <c r="D36" s="24">
        <v>3.58</v>
      </c>
      <c r="E36" s="24">
        <v>125.9</v>
      </c>
      <c r="F36" s="23">
        <v>2560.8000000000002</v>
      </c>
      <c r="G36" s="24">
        <v>9</v>
      </c>
      <c r="H36" s="24">
        <v>125</v>
      </c>
      <c r="I36" s="24">
        <v>59.6</v>
      </c>
      <c r="J36" s="24">
        <v>166.1</v>
      </c>
      <c r="K36" s="23">
        <v>1.5</v>
      </c>
      <c r="L36" s="24">
        <v>42.195</v>
      </c>
      <c r="M36" s="25">
        <v>0.14799999999999999</v>
      </c>
      <c r="N36" s="24">
        <v>984.5</v>
      </c>
      <c r="O36" s="24">
        <v>41541.699999999997</v>
      </c>
      <c r="Q36" s="45"/>
      <c r="R36" s="45"/>
      <c r="T36" s="45"/>
      <c r="U36" s="45"/>
      <c r="AC36" s="46"/>
      <c r="AD36" s="46"/>
    </row>
    <row r="37" spans="1:30" x14ac:dyDescent="0.25">
      <c r="A37" s="30" t="str">
        <f>VLOOKUP(B37,Холдинги!$A:$B,2,0)</f>
        <v>ММХ</v>
      </c>
      <c r="B37" s="31" t="s">
        <v>32</v>
      </c>
      <c r="C37" s="23">
        <v>759.4</v>
      </c>
      <c r="D37" s="24">
        <v>2.67</v>
      </c>
      <c r="E37" s="24">
        <v>111.6</v>
      </c>
      <c r="F37" s="23">
        <v>2155.5</v>
      </c>
      <c r="G37" s="24">
        <v>7.58</v>
      </c>
      <c r="H37" s="24">
        <v>107</v>
      </c>
      <c r="I37" s="24">
        <v>54.2</v>
      </c>
      <c r="J37" s="24">
        <v>133.6</v>
      </c>
      <c r="K37" s="23">
        <v>1.01</v>
      </c>
      <c r="L37" s="24">
        <v>28.567</v>
      </c>
      <c r="M37" s="25">
        <v>0.1</v>
      </c>
      <c r="N37" s="24">
        <v>870.4</v>
      </c>
      <c r="O37" s="24">
        <v>24865.7</v>
      </c>
      <c r="T37" s="45"/>
      <c r="U37" s="45"/>
      <c r="AC37" s="46"/>
      <c r="AD37" s="46"/>
    </row>
    <row r="38" spans="1:30" x14ac:dyDescent="0.25">
      <c r="A38" s="30" t="str">
        <f>VLOOKUP(B38,Холдинги!$A:$B,2,0)</f>
        <v>ГПМ</v>
      </c>
      <c r="B38" s="31" t="s">
        <v>9</v>
      </c>
      <c r="C38" s="23">
        <v>711.5</v>
      </c>
      <c r="D38" s="24">
        <v>2.5</v>
      </c>
      <c r="E38" s="24">
        <v>89.7</v>
      </c>
      <c r="F38" s="23">
        <v>1932</v>
      </c>
      <c r="G38" s="24">
        <v>6.79</v>
      </c>
      <c r="H38" s="24">
        <v>91</v>
      </c>
      <c r="I38" s="24">
        <v>50.8</v>
      </c>
      <c r="J38" s="24">
        <v>131</v>
      </c>
      <c r="K38" s="23">
        <v>0.89</v>
      </c>
      <c r="L38" s="24">
        <v>25.103000000000002</v>
      </c>
      <c r="M38" s="25">
        <v>8.7999999999999995E-2</v>
      </c>
      <c r="N38" s="24">
        <v>1437.4</v>
      </c>
      <c r="O38" s="24">
        <v>36083.300000000003</v>
      </c>
      <c r="T38" s="45"/>
      <c r="U38" s="45"/>
      <c r="AB38" s="45"/>
      <c r="AC38" s="45"/>
      <c r="AD38" s="46"/>
    </row>
    <row r="39" spans="1:30" x14ac:dyDescent="0.25">
      <c r="A39" s="30"/>
      <c r="B39" s="31" t="s">
        <v>127</v>
      </c>
      <c r="C39" s="23">
        <v>720.7</v>
      </c>
      <c r="D39" s="24">
        <v>2.5299999999999998</v>
      </c>
      <c r="E39" s="24">
        <v>118.8</v>
      </c>
      <c r="F39" s="23">
        <v>1713.6</v>
      </c>
      <c r="G39" s="24">
        <v>6.02</v>
      </c>
      <c r="H39" s="24">
        <v>115</v>
      </c>
      <c r="I39" s="24">
        <v>43.8</v>
      </c>
      <c r="J39" s="24">
        <v>129</v>
      </c>
      <c r="K39" s="23">
        <v>0.78</v>
      </c>
      <c r="L39" s="24">
        <v>21.934000000000001</v>
      </c>
      <c r="M39" s="25">
        <v>7.6999999999999999E-2</v>
      </c>
      <c r="N39" s="24">
        <v>3492</v>
      </c>
      <c r="O39" s="24">
        <v>76591.7</v>
      </c>
      <c r="T39" s="45"/>
      <c r="U39" s="45"/>
      <c r="AB39" s="45"/>
      <c r="AC39" s="45"/>
      <c r="AD39" s="46"/>
    </row>
    <row r="40" spans="1:30" x14ac:dyDescent="0.25">
      <c r="A40" s="30"/>
      <c r="B40" s="31" t="s">
        <v>69</v>
      </c>
      <c r="C40" s="23">
        <v>531.70000000000005</v>
      </c>
      <c r="D40" s="24">
        <v>1.87</v>
      </c>
      <c r="E40" s="24">
        <v>105.9</v>
      </c>
      <c r="F40" s="23">
        <v>1493.1</v>
      </c>
      <c r="G40" s="24">
        <v>5.25</v>
      </c>
      <c r="H40" s="24">
        <v>106</v>
      </c>
      <c r="I40" s="24">
        <v>35.4</v>
      </c>
      <c r="J40" s="24">
        <v>88.3</v>
      </c>
      <c r="K40" s="23">
        <v>0.46</v>
      </c>
      <c r="L40" s="24">
        <v>13.083</v>
      </c>
      <c r="M40" s="25">
        <v>4.5999999999999999E-2</v>
      </c>
      <c r="N40" s="24">
        <v>253.2</v>
      </c>
      <c r="O40" s="24">
        <v>3312.5</v>
      </c>
      <c r="T40" s="45"/>
      <c r="U40" s="45"/>
      <c r="AB40" s="45"/>
      <c r="AC40" s="45"/>
      <c r="AD40" s="46"/>
    </row>
    <row r="41" spans="1:30" x14ac:dyDescent="0.25">
      <c r="A41" s="30"/>
      <c r="B41" s="31" t="s">
        <v>109</v>
      </c>
      <c r="C41" s="23">
        <v>502.1</v>
      </c>
      <c r="D41" s="24">
        <v>1.77</v>
      </c>
      <c r="E41" s="24">
        <v>135.19999999999999</v>
      </c>
      <c r="F41" s="23">
        <v>1335.8</v>
      </c>
      <c r="G41" s="24">
        <v>4.7</v>
      </c>
      <c r="H41" s="24">
        <v>130</v>
      </c>
      <c r="I41" s="24">
        <v>57.5</v>
      </c>
      <c r="J41" s="24">
        <v>151.19999999999999</v>
      </c>
      <c r="K41" s="23">
        <v>0.71</v>
      </c>
      <c r="L41" s="24">
        <v>20.04</v>
      </c>
      <c r="M41" s="25">
        <v>7.0000000000000007E-2</v>
      </c>
      <c r="N41" s="24">
        <v>1463.1</v>
      </c>
      <c r="O41" s="24">
        <v>29320.2</v>
      </c>
      <c r="T41" s="45"/>
      <c r="U41" s="45"/>
      <c r="AB41" s="45"/>
      <c r="AC41" s="45"/>
      <c r="AD41" s="46"/>
    </row>
    <row r="42" spans="1:30" x14ac:dyDescent="0.25">
      <c r="A42" s="30" t="e">
        <f>VLOOKUP(B42,Холдинги!$A:$B,2,0)</f>
        <v>#N/A</v>
      </c>
      <c r="B42" s="3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R42" s="45"/>
      <c r="U42" s="45"/>
      <c r="AD42" s="46"/>
    </row>
    <row r="43" spans="1:30" x14ac:dyDescent="0.25">
      <c r="A43" s="2"/>
      <c r="C43" s="4"/>
      <c r="D43" s="5"/>
      <c r="E43" s="5"/>
      <c r="F43" s="4"/>
      <c r="G43" s="5"/>
      <c r="H43" s="5"/>
      <c r="I43" s="5"/>
      <c r="J43" s="5"/>
      <c r="K43" s="5"/>
    </row>
    <row r="44" spans="1:30" x14ac:dyDescent="0.25">
      <c r="A44" s="2"/>
      <c r="C44" s="4"/>
      <c r="D44" s="5"/>
      <c r="E44" s="5"/>
      <c r="F44" s="4"/>
      <c r="G44" s="5"/>
      <c r="H44" s="5"/>
      <c r="I44" s="5"/>
      <c r="J44" s="5"/>
      <c r="K44" s="5"/>
    </row>
    <row r="45" spans="1:30" x14ac:dyDescent="0.25">
      <c r="A45" s="2"/>
      <c r="B45" s="18" t="s">
        <v>87</v>
      </c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B46" s="18" t="s">
        <v>88</v>
      </c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89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90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92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86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9" t="s">
        <v>91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9" t="s">
        <v>94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93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C54" s="4"/>
      <c r="D54" s="5"/>
      <c r="E54" s="5"/>
      <c r="F54" s="4"/>
      <c r="G54" s="5"/>
      <c r="H54" s="5"/>
      <c r="I54" s="5"/>
      <c r="J54" s="5"/>
      <c r="K54" s="5"/>
    </row>
  </sheetData>
  <autoFilter ref="A8:O8" xr:uid="{00000000-0009-0000-0000-000002000000}">
    <sortState xmlns:xlrd2="http://schemas.microsoft.com/office/spreadsheetml/2017/richdata2" ref="A9:O40">
      <sortCondition descending="1" ref="F8"/>
    </sortState>
  </autoFilter>
  <mergeCells count="1">
    <mergeCell ref="B7:E7"/>
  </mergeCells>
  <conditionalFormatting sqref="A9:O38">
    <cfRule type="expression" dxfId="168" priority="19">
      <formula>$A9="ГПМ"</formula>
    </cfRule>
  </conditionalFormatting>
  <conditionalFormatting sqref="B42">
    <cfRule type="expression" dxfId="167" priority="5">
      <formula>$A42="ГПМ"</formula>
    </cfRule>
  </conditionalFormatting>
  <conditionalFormatting sqref="C42:O42">
    <cfRule type="expression" dxfId="166" priority="4">
      <formula>$A42="ДРР"</formula>
    </cfRule>
  </conditionalFormatting>
  <conditionalFormatting sqref="A42">
    <cfRule type="expression" dxfId="165" priority="7">
      <formula>$A42="ГПМ"</formula>
    </cfRule>
  </conditionalFormatting>
  <conditionalFormatting sqref="C43:O53">
    <cfRule type="expression" dxfId="164" priority="6">
      <formula>$A43="ДРР"</formula>
    </cfRule>
  </conditionalFormatting>
  <conditionalFormatting sqref="A41:O41">
    <cfRule type="expression" dxfId="163" priority="3">
      <formula>$A41="ГПМ"</formula>
    </cfRule>
  </conditionalFormatting>
  <conditionalFormatting sqref="A40:O40">
    <cfRule type="expression" dxfId="162" priority="2">
      <formula>$A40="ГПМ"</formula>
    </cfRule>
  </conditionalFormatting>
  <conditionalFormatting sqref="A39:O39">
    <cfRule type="expression" dxfId="161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54"/>
  <sheetViews>
    <sheetView zoomScale="60" zoomScaleNormal="60" workbookViewId="0">
      <selection activeCell="B6" sqref="B6"/>
    </sheetView>
  </sheetViews>
  <sheetFormatPr defaultColWidth="9.140625" defaultRowHeight="15" x14ac:dyDescent="0.25"/>
  <cols>
    <col min="1" max="1" width="0.28515625" style="17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123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112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130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131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3.6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49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125</v>
      </c>
      <c r="C9" s="23">
        <v>14460.4</v>
      </c>
      <c r="D9" s="24">
        <v>24.07</v>
      </c>
      <c r="E9" s="24">
        <v>98.2</v>
      </c>
      <c r="F9" s="23">
        <v>30150.400000000001</v>
      </c>
      <c r="G9" s="24">
        <v>50.19</v>
      </c>
      <c r="H9" s="24">
        <v>99</v>
      </c>
      <c r="I9" s="24">
        <v>78.900000000000006</v>
      </c>
      <c r="J9" s="24">
        <v>264.8</v>
      </c>
      <c r="K9" s="23">
        <v>14.97</v>
      </c>
      <c r="L9" s="24">
        <v>792.16399999999999</v>
      </c>
      <c r="M9" s="25">
        <v>1.319</v>
      </c>
      <c r="N9" s="24">
        <v>421.1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40" t="s">
        <v>108</v>
      </c>
      <c r="C10" s="23">
        <v>13817.3</v>
      </c>
      <c r="D10" s="24">
        <v>23</v>
      </c>
      <c r="E10" s="24">
        <v>98.4</v>
      </c>
      <c r="F10" s="23">
        <v>29273.9</v>
      </c>
      <c r="G10" s="24">
        <v>48.73</v>
      </c>
      <c r="H10" s="24">
        <v>99</v>
      </c>
      <c r="I10" s="24">
        <v>76.099999999999994</v>
      </c>
      <c r="J10" s="24">
        <v>251.4</v>
      </c>
      <c r="K10" s="23">
        <v>13.8</v>
      </c>
      <c r="L10" s="24">
        <v>730.14300000000003</v>
      </c>
      <c r="M10" s="25">
        <v>1.2150000000000001</v>
      </c>
      <c r="N10" s="24">
        <v>464.7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126</v>
      </c>
      <c r="C11" s="23">
        <v>13455.1</v>
      </c>
      <c r="D11" s="24">
        <v>22.4</v>
      </c>
      <c r="E11" s="24">
        <v>98.4</v>
      </c>
      <c r="F11" s="23">
        <v>28827.200000000001</v>
      </c>
      <c r="G11" s="24">
        <v>47.98</v>
      </c>
      <c r="H11" s="24">
        <v>99</v>
      </c>
      <c r="I11" s="24">
        <v>74.7</v>
      </c>
      <c r="J11" s="24">
        <v>244.2</v>
      </c>
      <c r="K11" s="23">
        <v>13.2</v>
      </c>
      <c r="L11" s="24">
        <v>698.42600000000004</v>
      </c>
      <c r="M11" s="25">
        <v>1.163</v>
      </c>
      <c r="N11" s="24">
        <v>520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ГПМ</v>
      </c>
      <c r="B12" s="31" t="s">
        <v>5</v>
      </c>
      <c r="C12" s="23">
        <v>8096.8</v>
      </c>
      <c r="D12" s="24">
        <v>13.48</v>
      </c>
      <c r="E12" s="24">
        <v>99.8</v>
      </c>
      <c r="F12" s="23">
        <v>20147.2</v>
      </c>
      <c r="G12" s="24">
        <v>33.54</v>
      </c>
      <c r="H12" s="24">
        <v>100</v>
      </c>
      <c r="I12" s="24">
        <v>55.9</v>
      </c>
      <c r="J12" s="24">
        <v>157.19999999999999</v>
      </c>
      <c r="K12" s="23">
        <v>5.94</v>
      </c>
      <c r="L12" s="24">
        <v>314.18099999999998</v>
      </c>
      <c r="M12" s="25">
        <v>0.52300000000000002</v>
      </c>
      <c r="N12" s="24">
        <v>619.5</v>
      </c>
      <c r="O12" s="24">
        <v>194642.9</v>
      </c>
      <c r="R12" s="45"/>
      <c r="U12" s="45"/>
      <c r="AD12" s="46"/>
    </row>
    <row r="13" spans="1:30" ht="17.25" customHeight="1" x14ac:dyDescent="0.25">
      <c r="A13" s="30" t="str">
        <f>VLOOKUP(B13,Холдинги!$A:$B,2,0)</f>
        <v>ЕМГ</v>
      </c>
      <c r="B13" s="31" t="s">
        <v>98</v>
      </c>
      <c r="C13" s="23">
        <v>7745.1</v>
      </c>
      <c r="D13" s="24">
        <v>12.89</v>
      </c>
      <c r="E13" s="24">
        <v>98.9</v>
      </c>
      <c r="F13" s="23">
        <v>19667</v>
      </c>
      <c r="G13" s="24">
        <v>32.74</v>
      </c>
      <c r="H13" s="24">
        <v>100</v>
      </c>
      <c r="I13" s="24">
        <v>59</v>
      </c>
      <c r="J13" s="24">
        <v>162.6</v>
      </c>
      <c r="K13" s="23">
        <v>6</v>
      </c>
      <c r="L13" s="24">
        <v>317.29199999999997</v>
      </c>
      <c r="M13" s="25">
        <v>0.52800000000000002</v>
      </c>
      <c r="N13" s="24">
        <v>562.79999999999995</v>
      </c>
      <c r="O13" s="24">
        <v>178566.7</v>
      </c>
      <c r="R13" s="45"/>
      <c r="U13" s="45"/>
      <c r="AD13" s="46"/>
    </row>
    <row r="14" spans="1:30" ht="17.25" customHeight="1" x14ac:dyDescent="0.25">
      <c r="A14" s="30" t="str">
        <f>VLOOKUP(B14,Холдинги!$A:$B,2,0)</f>
        <v>ЕМГ</v>
      </c>
      <c r="B14" s="31" t="s">
        <v>11</v>
      </c>
      <c r="C14" s="23">
        <v>7790.9</v>
      </c>
      <c r="D14" s="24">
        <v>12.97</v>
      </c>
      <c r="E14" s="24">
        <v>96.3</v>
      </c>
      <c r="F14" s="23">
        <v>18320.900000000001</v>
      </c>
      <c r="G14" s="24">
        <v>30.5</v>
      </c>
      <c r="H14" s="24">
        <v>98</v>
      </c>
      <c r="I14" s="24">
        <v>68.3</v>
      </c>
      <c r="J14" s="24">
        <v>203.3</v>
      </c>
      <c r="K14" s="23">
        <v>6.98</v>
      </c>
      <c r="L14" s="24">
        <v>369.52100000000002</v>
      </c>
      <c r="M14" s="25">
        <v>0.61499999999999999</v>
      </c>
      <c r="N14" s="24">
        <v>683.5</v>
      </c>
      <c r="O14" s="24">
        <v>252550</v>
      </c>
      <c r="R14" s="45"/>
      <c r="U14" s="45"/>
      <c r="AD14" s="46"/>
    </row>
    <row r="15" spans="1:30" ht="17.25" customHeight="1" x14ac:dyDescent="0.25">
      <c r="A15" s="30" t="str">
        <f>VLOOKUP(B15,Холдинги!$A:$B,2,0)</f>
        <v>РМГ</v>
      </c>
      <c r="B15" s="31" t="s">
        <v>31</v>
      </c>
      <c r="C15" s="23">
        <v>6722.6</v>
      </c>
      <c r="D15" s="24">
        <v>11.19</v>
      </c>
      <c r="E15" s="24">
        <v>98</v>
      </c>
      <c r="F15" s="23">
        <v>16855.900000000001</v>
      </c>
      <c r="G15" s="24">
        <v>28.06</v>
      </c>
      <c r="H15" s="24">
        <v>99</v>
      </c>
      <c r="I15" s="24">
        <v>66.900000000000006</v>
      </c>
      <c r="J15" s="24">
        <v>186.7</v>
      </c>
      <c r="K15" s="23">
        <v>5.9</v>
      </c>
      <c r="L15" s="24">
        <v>312.279</v>
      </c>
      <c r="M15" s="25">
        <v>0.52</v>
      </c>
      <c r="N15" s="24">
        <v>552.1</v>
      </c>
      <c r="O15" s="24">
        <v>172416.7</v>
      </c>
      <c r="R15" s="45"/>
      <c r="U15" s="45"/>
      <c r="AD15" s="46"/>
    </row>
    <row r="16" spans="1:30" ht="17.25" customHeight="1" x14ac:dyDescent="0.25">
      <c r="A16" s="30" t="str">
        <f>VLOOKUP(B16,Холдинги!$A:$B,2,0)</f>
        <v>ЕМГ</v>
      </c>
      <c r="B16" s="31" t="s">
        <v>29</v>
      </c>
      <c r="C16" s="23">
        <v>6615.3</v>
      </c>
      <c r="D16" s="24">
        <v>11.01</v>
      </c>
      <c r="E16" s="24">
        <v>100.3</v>
      </c>
      <c r="F16" s="23">
        <v>16393.400000000001</v>
      </c>
      <c r="G16" s="24">
        <v>27.29</v>
      </c>
      <c r="H16" s="24">
        <v>101</v>
      </c>
      <c r="I16" s="24">
        <v>66.7</v>
      </c>
      <c r="J16" s="24">
        <v>188.3</v>
      </c>
      <c r="K16" s="23">
        <v>5.79</v>
      </c>
      <c r="L16" s="24">
        <v>306.28399999999999</v>
      </c>
      <c r="M16" s="25">
        <v>0.51</v>
      </c>
      <c r="N16" s="24">
        <v>480.7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5665.4</v>
      </c>
      <c r="D17" s="24">
        <v>9.43</v>
      </c>
      <c r="E17" s="24">
        <v>99.6</v>
      </c>
      <c r="F17" s="23">
        <v>15013.9</v>
      </c>
      <c r="G17" s="24">
        <v>24.99</v>
      </c>
      <c r="H17" s="24">
        <v>100</v>
      </c>
      <c r="I17" s="24">
        <v>70.400000000000006</v>
      </c>
      <c r="J17" s="24">
        <v>185.9</v>
      </c>
      <c r="K17" s="23">
        <v>5.23</v>
      </c>
      <c r="L17" s="24">
        <v>276.95600000000002</v>
      </c>
      <c r="M17" s="25">
        <v>0.46100000000000002</v>
      </c>
      <c r="N17" s="24">
        <v>458.7</v>
      </c>
      <c r="O17" s="24">
        <v>127041.7</v>
      </c>
      <c r="R17" s="45"/>
      <c r="U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5126.8</v>
      </c>
      <c r="D18" s="24">
        <v>8.5299999999999994</v>
      </c>
      <c r="E18" s="24">
        <v>99.9</v>
      </c>
      <c r="F18" s="23">
        <v>13101</v>
      </c>
      <c r="G18" s="24">
        <v>21.81</v>
      </c>
      <c r="H18" s="24">
        <v>100</v>
      </c>
      <c r="I18" s="24">
        <v>66.8</v>
      </c>
      <c r="J18" s="24">
        <v>182.9</v>
      </c>
      <c r="K18" s="23">
        <v>4.49</v>
      </c>
      <c r="L18" s="24">
        <v>237.773</v>
      </c>
      <c r="M18" s="25">
        <v>0.39600000000000002</v>
      </c>
      <c r="N18" s="24">
        <v>553.5</v>
      </c>
      <c r="O18" s="24">
        <v>131608.70000000001</v>
      </c>
      <c r="R18" s="45"/>
      <c r="U18" s="45"/>
      <c r="AD18" s="46"/>
    </row>
    <row r="19" spans="1:30" ht="17.25" customHeight="1" x14ac:dyDescent="0.25">
      <c r="A19" s="30" t="str">
        <f>VLOOKUP(B19,Холдинги!$A:$B,2,0)</f>
        <v>ГПМ</v>
      </c>
      <c r="B19" s="31" t="s">
        <v>35</v>
      </c>
      <c r="C19" s="23">
        <v>4002.8</v>
      </c>
      <c r="D19" s="24">
        <v>6.66</v>
      </c>
      <c r="E19" s="24">
        <v>95.7</v>
      </c>
      <c r="F19" s="23">
        <v>10994.9</v>
      </c>
      <c r="G19" s="24">
        <v>18.3</v>
      </c>
      <c r="H19" s="24">
        <v>98</v>
      </c>
      <c r="I19" s="24">
        <v>52.7</v>
      </c>
      <c r="J19" s="24">
        <v>134.4</v>
      </c>
      <c r="K19" s="23">
        <v>2.77</v>
      </c>
      <c r="L19" s="24">
        <v>146.59299999999999</v>
      </c>
      <c r="M19" s="25">
        <v>0.24399999999999999</v>
      </c>
      <c r="N19" s="24">
        <v>572.5</v>
      </c>
      <c r="O19" s="24">
        <v>83928.6</v>
      </c>
      <c r="R19" s="45"/>
      <c r="U19" s="45"/>
      <c r="AD19" s="46"/>
    </row>
    <row r="20" spans="1:30" x14ac:dyDescent="0.25">
      <c r="A20" s="30" t="str">
        <f>VLOOKUP(B20,Холдинги!$A:$B,2,0)</f>
        <v>ВГТРК</v>
      </c>
      <c r="B20" s="31" t="s">
        <v>7</v>
      </c>
      <c r="C20" s="23">
        <v>5351.4</v>
      </c>
      <c r="D20" s="24">
        <v>8.91</v>
      </c>
      <c r="E20" s="24">
        <v>100.8</v>
      </c>
      <c r="F20" s="23">
        <v>10555.9</v>
      </c>
      <c r="G20" s="24">
        <v>17.57</v>
      </c>
      <c r="H20" s="24">
        <v>100</v>
      </c>
      <c r="I20" s="24">
        <v>88.5</v>
      </c>
      <c r="J20" s="24">
        <v>314.2</v>
      </c>
      <c r="K20" s="23">
        <v>6.22</v>
      </c>
      <c r="L20" s="24">
        <v>329.06299999999999</v>
      </c>
      <c r="M20" s="25">
        <v>0.54800000000000004</v>
      </c>
      <c r="N20" s="24">
        <v>167.9</v>
      </c>
      <c r="O20" s="24">
        <v>55265.599999999999</v>
      </c>
      <c r="R20" s="45"/>
      <c r="U20" s="45"/>
      <c r="AD20" s="46"/>
    </row>
    <row r="21" spans="1:30" x14ac:dyDescent="0.25">
      <c r="A21" s="30" t="str">
        <f>VLOOKUP(B21,Холдинги!$A:$B,2,0)</f>
        <v>ВГТРК</v>
      </c>
      <c r="B21" s="31" t="s">
        <v>17</v>
      </c>
      <c r="C21" s="23">
        <v>4026.6</v>
      </c>
      <c r="D21" s="24">
        <v>6.7</v>
      </c>
      <c r="E21" s="24">
        <v>101.7</v>
      </c>
      <c r="F21" s="23">
        <v>10180</v>
      </c>
      <c r="G21" s="24">
        <v>16.95</v>
      </c>
      <c r="H21" s="24">
        <v>101</v>
      </c>
      <c r="I21" s="24">
        <v>54.8</v>
      </c>
      <c r="J21" s="24">
        <v>151.6</v>
      </c>
      <c r="K21" s="23">
        <v>2.89</v>
      </c>
      <c r="L21" s="24">
        <v>153.14699999999999</v>
      </c>
      <c r="M21" s="25">
        <v>0.255</v>
      </c>
      <c r="N21" s="24">
        <v>376.3</v>
      </c>
      <c r="O21" s="24">
        <v>57627.1</v>
      </c>
      <c r="R21" s="45"/>
      <c r="U21" s="45"/>
      <c r="AD21" s="46"/>
    </row>
    <row r="22" spans="1:30" x14ac:dyDescent="0.25">
      <c r="A22" s="30" t="str">
        <f>VLOOKUP(B22,Холдинги!$A:$B,2,0)</f>
        <v>ГПМ</v>
      </c>
      <c r="B22" s="31" t="s">
        <v>27</v>
      </c>
      <c r="C22" s="23">
        <v>3874.2</v>
      </c>
      <c r="D22" s="24">
        <v>6.45</v>
      </c>
      <c r="E22" s="24">
        <v>95.2</v>
      </c>
      <c r="F22" s="23">
        <v>9787.5</v>
      </c>
      <c r="G22" s="24">
        <v>16.29</v>
      </c>
      <c r="H22" s="24">
        <v>96</v>
      </c>
      <c r="I22" s="24">
        <v>53.3</v>
      </c>
      <c r="J22" s="24">
        <v>147.69999999999999</v>
      </c>
      <c r="K22" s="23">
        <v>2.71</v>
      </c>
      <c r="L22" s="24">
        <v>143.41399999999999</v>
      </c>
      <c r="M22" s="25">
        <v>0.23899999999999999</v>
      </c>
      <c r="N22" s="24">
        <v>730.2</v>
      </c>
      <c r="O22" s="24">
        <v>104720.2</v>
      </c>
      <c r="R22" s="45"/>
      <c r="U22" s="45"/>
      <c r="AD22" s="46"/>
    </row>
    <row r="23" spans="1:30" x14ac:dyDescent="0.25">
      <c r="A23" s="30" t="str">
        <f>VLOOKUP(B23,Холдинги!$A:$B,2,0)</f>
        <v>РМГ</v>
      </c>
      <c r="B23" s="31" t="s">
        <v>44</v>
      </c>
      <c r="C23" s="23">
        <v>3000.2</v>
      </c>
      <c r="D23" s="24">
        <v>4.99</v>
      </c>
      <c r="E23" s="24">
        <v>94.2</v>
      </c>
      <c r="F23" s="23">
        <v>8624.6</v>
      </c>
      <c r="G23" s="24">
        <v>14.36</v>
      </c>
      <c r="H23" s="24">
        <v>96</v>
      </c>
      <c r="I23" s="24">
        <v>43.8</v>
      </c>
      <c r="J23" s="24">
        <v>106.7</v>
      </c>
      <c r="K23" s="23">
        <v>1.73</v>
      </c>
      <c r="L23" s="24">
        <v>91.289000000000001</v>
      </c>
      <c r="M23" s="25">
        <v>0.152</v>
      </c>
      <c r="N23" s="24">
        <v>379.7</v>
      </c>
      <c r="O23" s="24">
        <v>34666.699999999997</v>
      </c>
      <c r="R23" s="45"/>
      <c r="U23" s="45"/>
      <c r="AD23" s="46"/>
    </row>
    <row r="24" spans="1:30" x14ac:dyDescent="0.25">
      <c r="A24" s="30" t="str">
        <f>VLOOKUP(B24,Холдинги!$A:$B,2,0)</f>
        <v>ММХ</v>
      </c>
      <c r="B24" s="31" t="s">
        <v>19</v>
      </c>
      <c r="C24" s="23">
        <v>3177.3</v>
      </c>
      <c r="D24" s="24">
        <v>5.29</v>
      </c>
      <c r="E24" s="24">
        <v>99.2</v>
      </c>
      <c r="F24" s="23">
        <v>8519</v>
      </c>
      <c r="G24" s="24">
        <v>14.18</v>
      </c>
      <c r="H24" s="24">
        <v>98</v>
      </c>
      <c r="I24" s="24">
        <v>63.9</v>
      </c>
      <c r="J24" s="24">
        <v>166.8</v>
      </c>
      <c r="K24" s="23">
        <v>2.66</v>
      </c>
      <c r="L24" s="24">
        <v>140.964</v>
      </c>
      <c r="M24" s="25">
        <v>0.23499999999999999</v>
      </c>
      <c r="N24" s="24">
        <v>520.79999999999995</v>
      </c>
      <c r="O24" s="24">
        <v>73408.3</v>
      </c>
      <c r="R24" s="45"/>
      <c r="U24" s="45"/>
      <c r="AD24" s="46"/>
    </row>
    <row r="25" spans="1:30" x14ac:dyDescent="0.25">
      <c r="A25" s="30" t="str">
        <f>VLOOKUP(B25,Холдинги!$A:$B,2,0)</f>
        <v>Крутой Медиа</v>
      </c>
      <c r="B25" s="31" t="s">
        <v>15</v>
      </c>
      <c r="C25" s="23">
        <v>2969.4</v>
      </c>
      <c r="D25" s="24">
        <v>4.9400000000000004</v>
      </c>
      <c r="E25" s="24">
        <v>95.2</v>
      </c>
      <c r="F25" s="23">
        <v>8162</v>
      </c>
      <c r="G25" s="24">
        <v>13.59</v>
      </c>
      <c r="H25" s="24">
        <v>97</v>
      </c>
      <c r="I25" s="24">
        <v>51.1</v>
      </c>
      <c r="J25" s="24">
        <v>130.1</v>
      </c>
      <c r="K25" s="23">
        <v>1.99</v>
      </c>
      <c r="L25" s="24">
        <v>105.336</v>
      </c>
      <c r="M25" s="25">
        <v>0.17499999999999999</v>
      </c>
      <c r="N25" s="24">
        <v>706.9</v>
      </c>
      <c r="O25" s="24">
        <v>74458.3</v>
      </c>
      <c r="R25" s="45"/>
      <c r="U25" s="45"/>
      <c r="AD25" s="46"/>
    </row>
    <row r="26" spans="1:30" x14ac:dyDescent="0.25">
      <c r="A26" s="30" t="str">
        <f>VLOOKUP(B26,Холдинги!$A:$B,2,0)</f>
        <v>ВГТРК</v>
      </c>
      <c r="B26" s="31" t="s">
        <v>24</v>
      </c>
      <c r="C26" s="23">
        <v>3715.2</v>
      </c>
      <c r="D26" s="24">
        <v>6.18</v>
      </c>
      <c r="E26" s="24">
        <v>100.8</v>
      </c>
      <c r="F26" s="23">
        <v>8006.7</v>
      </c>
      <c r="G26" s="24">
        <v>13.33</v>
      </c>
      <c r="H26" s="24">
        <v>100</v>
      </c>
      <c r="I26" s="24">
        <v>100</v>
      </c>
      <c r="J26" s="24">
        <v>324.8</v>
      </c>
      <c r="K26" s="23">
        <v>4.88</v>
      </c>
      <c r="L26" s="24">
        <v>257.98399999999998</v>
      </c>
      <c r="M26" s="25">
        <v>0.42899999999999999</v>
      </c>
      <c r="N26" s="24">
        <v>274.39999999999998</v>
      </c>
      <c r="O26" s="24">
        <v>70802.8</v>
      </c>
      <c r="R26" s="45"/>
      <c r="U26" s="45"/>
      <c r="AD26" s="46"/>
    </row>
    <row r="27" spans="1:30" x14ac:dyDescent="0.25">
      <c r="A27" s="30" t="str">
        <f>VLOOKUP(B27,Холдинги!$A:$B,2,0)</f>
        <v>ЕМГ</v>
      </c>
      <c r="B27" s="31" t="s">
        <v>36</v>
      </c>
      <c r="C27" s="23">
        <v>2580.6</v>
      </c>
      <c r="D27" s="24">
        <v>4.3</v>
      </c>
      <c r="E27" s="24">
        <v>99.4</v>
      </c>
      <c r="F27" s="23">
        <v>6746.8</v>
      </c>
      <c r="G27" s="24">
        <v>11.23</v>
      </c>
      <c r="H27" s="24">
        <v>99</v>
      </c>
      <c r="I27" s="24">
        <v>66.599999999999994</v>
      </c>
      <c r="J27" s="24">
        <v>178.4</v>
      </c>
      <c r="K27" s="23">
        <v>2.2599999999999998</v>
      </c>
      <c r="L27" s="24">
        <v>119.396</v>
      </c>
      <c r="M27" s="25">
        <v>0.19900000000000001</v>
      </c>
      <c r="N27" s="24">
        <v>442.1</v>
      </c>
      <c r="O27" s="24">
        <v>52781</v>
      </c>
      <c r="R27" s="45"/>
      <c r="U27" s="45"/>
      <c r="AD27" s="46"/>
    </row>
    <row r="28" spans="1:30" x14ac:dyDescent="0.25">
      <c r="A28" s="30" t="str">
        <f>VLOOKUP(B28,Холдинги!$A:$B,2,0)</f>
        <v>ГПМ</v>
      </c>
      <c r="B28" s="31" t="s">
        <v>12</v>
      </c>
      <c r="C28" s="23">
        <v>2338</v>
      </c>
      <c r="D28" s="24">
        <v>3.89</v>
      </c>
      <c r="E28" s="24">
        <v>94.4</v>
      </c>
      <c r="F28" s="23">
        <v>6711.7</v>
      </c>
      <c r="G28" s="24">
        <v>11.17</v>
      </c>
      <c r="H28" s="24">
        <v>96</v>
      </c>
      <c r="I28" s="24">
        <v>58</v>
      </c>
      <c r="J28" s="24">
        <v>141.5</v>
      </c>
      <c r="K28" s="23">
        <v>1.78</v>
      </c>
      <c r="L28" s="24">
        <v>94.238</v>
      </c>
      <c r="M28" s="25">
        <v>0.157</v>
      </c>
      <c r="N28" s="24">
        <v>644.79999999999995</v>
      </c>
      <c r="O28" s="24">
        <v>60761.9</v>
      </c>
      <c r="R28" s="45"/>
      <c r="U28" s="45"/>
      <c r="AD28" s="46"/>
    </row>
    <row r="29" spans="1:30" x14ac:dyDescent="0.25">
      <c r="A29" s="30" t="str">
        <f>VLOOKUP(B29,Холдинги!$A:$B,2,0)</f>
        <v>РМГ</v>
      </c>
      <c r="B29" s="31" t="s">
        <v>8</v>
      </c>
      <c r="C29" s="23">
        <v>2518.3000000000002</v>
      </c>
      <c r="D29" s="24">
        <v>4.1900000000000004</v>
      </c>
      <c r="E29" s="24">
        <v>95.8</v>
      </c>
      <c r="F29" s="23">
        <v>6590.7</v>
      </c>
      <c r="G29" s="24">
        <v>10.97</v>
      </c>
      <c r="H29" s="24">
        <v>96</v>
      </c>
      <c r="I29" s="24">
        <v>65.7</v>
      </c>
      <c r="J29" s="24">
        <v>175.7</v>
      </c>
      <c r="K29" s="23">
        <v>2.17</v>
      </c>
      <c r="L29" s="24">
        <v>114.86499999999999</v>
      </c>
      <c r="M29" s="25">
        <v>0.191</v>
      </c>
      <c r="N29" s="24">
        <v>387.8</v>
      </c>
      <c r="O29" s="24">
        <v>44541.7</v>
      </c>
      <c r="R29" s="45"/>
      <c r="U29" s="45"/>
      <c r="AD29" s="46"/>
    </row>
    <row r="30" spans="1:30" x14ac:dyDescent="0.25">
      <c r="A30" s="30" t="str">
        <f>VLOOKUP(B30,Холдинги!$A:$B,2,0)</f>
        <v>РМГ</v>
      </c>
      <c r="B30" s="31" t="s">
        <v>22</v>
      </c>
      <c r="C30" s="23">
        <v>2448.4</v>
      </c>
      <c r="D30" s="24">
        <v>4.08</v>
      </c>
      <c r="E30" s="24">
        <v>100.3</v>
      </c>
      <c r="F30" s="23">
        <v>6080.9</v>
      </c>
      <c r="G30" s="24">
        <v>10.119999999999999</v>
      </c>
      <c r="H30" s="24">
        <v>99</v>
      </c>
      <c r="I30" s="24">
        <v>70</v>
      </c>
      <c r="J30" s="24">
        <v>197.2</v>
      </c>
      <c r="K30" s="23">
        <v>2.25</v>
      </c>
      <c r="L30" s="24">
        <v>118.97799999999999</v>
      </c>
      <c r="M30" s="25">
        <v>0.19800000000000001</v>
      </c>
      <c r="N30" s="24">
        <v>462.6</v>
      </c>
      <c r="O30" s="24">
        <v>55041.7</v>
      </c>
      <c r="R30" s="45"/>
      <c r="U30" s="45"/>
      <c r="AD30" s="46"/>
    </row>
    <row r="31" spans="1:30" x14ac:dyDescent="0.25">
      <c r="A31" s="30" t="str">
        <f>VLOOKUP(B31,Холдинги!$A:$B,2,0)</f>
        <v>Другие</v>
      </c>
      <c r="B31" s="31" t="s">
        <v>68</v>
      </c>
      <c r="C31" s="23">
        <v>2424.1</v>
      </c>
      <c r="D31" s="24">
        <v>4.04</v>
      </c>
      <c r="E31" s="24">
        <v>96.6</v>
      </c>
      <c r="F31" s="23">
        <v>5889.4</v>
      </c>
      <c r="G31" s="24">
        <v>9.8000000000000007</v>
      </c>
      <c r="H31" s="24">
        <v>97</v>
      </c>
      <c r="I31" s="24">
        <v>84.7</v>
      </c>
      <c r="J31" s="24">
        <v>244</v>
      </c>
      <c r="K31" s="23">
        <v>2.69</v>
      </c>
      <c r="L31" s="24">
        <v>142.57</v>
      </c>
      <c r="M31" s="25">
        <v>0.23699999999999999</v>
      </c>
      <c r="N31" s="24">
        <v>179.7</v>
      </c>
      <c r="O31" s="24">
        <v>25622</v>
      </c>
      <c r="R31" s="45"/>
      <c r="U31" s="45"/>
      <c r="AD31" s="46"/>
    </row>
    <row r="32" spans="1:30" x14ac:dyDescent="0.25">
      <c r="A32" s="30" t="str">
        <f>VLOOKUP(B32,Холдинги!$A:$B,2,0)</f>
        <v>ЕМГ</v>
      </c>
      <c r="B32" s="31" t="s">
        <v>43</v>
      </c>
      <c r="C32" s="23">
        <v>2168.8000000000002</v>
      </c>
      <c r="D32" s="24">
        <v>3.61</v>
      </c>
      <c r="E32" s="24">
        <v>92</v>
      </c>
      <c r="F32" s="23">
        <v>5302.9</v>
      </c>
      <c r="G32" s="24">
        <v>8.83</v>
      </c>
      <c r="H32" s="24">
        <v>93</v>
      </c>
      <c r="I32" s="24">
        <v>70.2</v>
      </c>
      <c r="J32" s="24">
        <v>200.9</v>
      </c>
      <c r="K32" s="23">
        <v>2</v>
      </c>
      <c r="L32" s="24">
        <v>105.699</v>
      </c>
      <c r="M32" s="25">
        <v>0.17599999999999999</v>
      </c>
      <c r="N32" s="24">
        <v>526.1</v>
      </c>
      <c r="O32" s="24">
        <v>55603.6</v>
      </c>
      <c r="R32" s="45"/>
      <c r="U32" s="45"/>
      <c r="AD32" s="46"/>
    </row>
    <row r="33" spans="1:30" x14ac:dyDescent="0.25">
      <c r="A33" s="30" t="str">
        <f>VLOOKUP(B33,Холдинги!$A:$B,2,0)</f>
        <v>Ру медиа</v>
      </c>
      <c r="B33" s="31" t="s">
        <v>6</v>
      </c>
      <c r="C33" s="23">
        <v>2052.1</v>
      </c>
      <c r="D33" s="24">
        <v>3.42</v>
      </c>
      <c r="E33" s="24">
        <v>100.7</v>
      </c>
      <c r="F33" s="23">
        <v>4759.5</v>
      </c>
      <c r="G33" s="24">
        <v>7.92</v>
      </c>
      <c r="H33" s="24">
        <v>100</v>
      </c>
      <c r="I33" s="24">
        <v>57.3</v>
      </c>
      <c r="J33" s="24">
        <v>172.9</v>
      </c>
      <c r="K33" s="23">
        <v>1.54</v>
      </c>
      <c r="L33" s="24">
        <v>81.650000000000006</v>
      </c>
      <c r="M33" s="25">
        <v>0.13600000000000001</v>
      </c>
      <c r="N33" s="24">
        <v>683.3</v>
      </c>
      <c r="O33" s="24">
        <v>55789.3</v>
      </c>
      <c r="R33" s="45"/>
      <c r="U33" s="45"/>
      <c r="AD33" s="46"/>
    </row>
    <row r="34" spans="1:30" x14ac:dyDescent="0.25">
      <c r="A34" s="30" t="str">
        <f>VLOOKUP(B34,Холдинги!$A:$B,2,0)</f>
        <v>РМГ</v>
      </c>
      <c r="B34" s="31" t="s">
        <v>16</v>
      </c>
      <c r="C34" s="23">
        <v>1671.5</v>
      </c>
      <c r="D34" s="24">
        <v>2.78</v>
      </c>
      <c r="E34" s="24">
        <v>95</v>
      </c>
      <c r="F34" s="23">
        <v>4706.3999999999996</v>
      </c>
      <c r="G34" s="24">
        <v>7.83</v>
      </c>
      <c r="H34" s="24">
        <v>97</v>
      </c>
      <c r="I34" s="24">
        <v>60.7</v>
      </c>
      <c r="J34" s="24">
        <v>150.9</v>
      </c>
      <c r="K34" s="23">
        <v>1.33</v>
      </c>
      <c r="L34" s="24">
        <v>70.468000000000004</v>
      </c>
      <c r="M34" s="25">
        <v>0.11700000000000001</v>
      </c>
      <c r="N34" s="24">
        <v>583.6</v>
      </c>
      <c r="O34" s="24">
        <v>41125</v>
      </c>
      <c r="R34" s="45"/>
      <c r="U34" s="45"/>
      <c r="AD34" s="46"/>
    </row>
    <row r="35" spans="1:30" x14ac:dyDescent="0.25">
      <c r="A35" s="30" t="e">
        <f>VLOOKUP(B35,Холдинги!$A:$B,2,0)</f>
        <v>#N/A</v>
      </c>
      <c r="B35" s="31" t="s">
        <v>110</v>
      </c>
      <c r="C35" s="23">
        <v>2053.1</v>
      </c>
      <c r="D35" s="24">
        <v>3.42</v>
      </c>
      <c r="E35" s="24">
        <v>100.2</v>
      </c>
      <c r="F35" s="23">
        <v>4553.2</v>
      </c>
      <c r="G35" s="24">
        <v>7.58</v>
      </c>
      <c r="H35" s="24">
        <v>98</v>
      </c>
      <c r="I35" s="24">
        <v>67.8</v>
      </c>
      <c r="J35" s="24">
        <v>213.9</v>
      </c>
      <c r="K35" s="23">
        <v>1.83</v>
      </c>
      <c r="L35" s="24">
        <v>96.613</v>
      </c>
      <c r="M35" s="25">
        <v>0.161</v>
      </c>
      <c r="N35" s="24">
        <v>146.5</v>
      </c>
      <c r="O35" s="24">
        <v>14158.3</v>
      </c>
      <c r="R35" s="45"/>
      <c r="U35" s="45"/>
      <c r="AD35" s="46"/>
    </row>
    <row r="36" spans="1:30" x14ac:dyDescent="0.25">
      <c r="A36" s="30" t="str">
        <f>VLOOKUP(B36,Холдинги!$A:$B,2,0)</f>
        <v>ГПМ</v>
      </c>
      <c r="B36" s="31" t="s">
        <v>9</v>
      </c>
      <c r="C36" s="23">
        <v>1552.5</v>
      </c>
      <c r="D36" s="24">
        <v>2.58</v>
      </c>
      <c r="E36" s="24">
        <v>92.7</v>
      </c>
      <c r="F36" s="23">
        <v>4301.8</v>
      </c>
      <c r="G36" s="24">
        <v>7.16</v>
      </c>
      <c r="H36" s="24">
        <v>96</v>
      </c>
      <c r="I36" s="24">
        <v>57.5</v>
      </c>
      <c r="J36" s="24">
        <v>145.30000000000001</v>
      </c>
      <c r="K36" s="23">
        <v>1.17</v>
      </c>
      <c r="L36" s="24">
        <v>62.021000000000001</v>
      </c>
      <c r="M36" s="25">
        <v>0.10299999999999999</v>
      </c>
      <c r="N36" s="24">
        <v>581.79999999999995</v>
      </c>
      <c r="O36" s="24">
        <v>36083.300000000003</v>
      </c>
      <c r="R36" s="45"/>
      <c r="U36" s="45"/>
      <c r="AD36" s="46"/>
    </row>
    <row r="37" spans="1:30" x14ac:dyDescent="0.25">
      <c r="A37" s="30" t="str">
        <f>VLOOKUP(B37,Холдинги!$A:$B,2,0)</f>
        <v>ММХ</v>
      </c>
      <c r="B37" s="31" t="s">
        <v>32</v>
      </c>
      <c r="C37" s="23">
        <v>1400.7</v>
      </c>
      <c r="D37" s="24">
        <v>2.33</v>
      </c>
      <c r="E37" s="24">
        <v>97.5</v>
      </c>
      <c r="F37" s="23">
        <v>4181.6000000000004</v>
      </c>
      <c r="G37" s="24">
        <v>6.96</v>
      </c>
      <c r="H37" s="24">
        <v>99</v>
      </c>
      <c r="I37" s="24">
        <v>55.1</v>
      </c>
      <c r="J37" s="24">
        <v>129.19999999999999</v>
      </c>
      <c r="K37" s="23">
        <v>1.01</v>
      </c>
      <c r="L37" s="24">
        <v>53.594999999999999</v>
      </c>
      <c r="M37" s="25">
        <v>8.8999999999999996E-2</v>
      </c>
      <c r="N37" s="24">
        <v>464</v>
      </c>
      <c r="O37" s="24">
        <v>24865.7</v>
      </c>
      <c r="R37" s="45"/>
      <c r="U37" s="45"/>
      <c r="AD37" s="46"/>
    </row>
    <row r="38" spans="1:30" x14ac:dyDescent="0.25">
      <c r="A38" s="30" t="str">
        <f>VLOOKUP(B38,Холдинги!$A:$B,2,0)</f>
        <v>Другие</v>
      </c>
      <c r="B38" s="31" t="s">
        <v>42</v>
      </c>
      <c r="C38" s="23">
        <v>1641.6</v>
      </c>
      <c r="D38" s="24">
        <v>2.73</v>
      </c>
      <c r="E38" s="24">
        <v>96</v>
      </c>
      <c r="F38" s="23">
        <v>4164.3999999999996</v>
      </c>
      <c r="G38" s="24">
        <v>6.93</v>
      </c>
      <c r="H38" s="24">
        <v>96</v>
      </c>
      <c r="I38" s="24">
        <v>72.3</v>
      </c>
      <c r="J38" s="24">
        <v>199.6</v>
      </c>
      <c r="K38" s="23">
        <v>1.56</v>
      </c>
      <c r="L38" s="24">
        <v>82.444999999999993</v>
      </c>
      <c r="M38" s="25">
        <v>0.13700000000000001</v>
      </c>
      <c r="N38" s="24">
        <v>503.9</v>
      </c>
      <c r="O38" s="24">
        <v>41541.699999999997</v>
      </c>
      <c r="R38" s="45"/>
      <c r="U38" s="45"/>
      <c r="AC38" s="45"/>
      <c r="AD38" s="46"/>
    </row>
    <row r="39" spans="1:30" x14ac:dyDescent="0.25">
      <c r="A39" s="30"/>
      <c r="B39" s="31" t="s">
        <v>127</v>
      </c>
      <c r="C39" s="23">
        <v>1186.9000000000001</v>
      </c>
      <c r="D39" s="24">
        <v>1.98</v>
      </c>
      <c r="E39" s="24">
        <v>92.7</v>
      </c>
      <c r="F39" s="23">
        <v>2904.4</v>
      </c>
      <c r="G39" s="24">
        <v>4.83</v>
      </c>
      <c r="H39" s="24">
        <v>92</v>
      </c>
      <c r="I39" s="24">
        <v>45.1</v>
      </c>
      <c r="J39" s="24">
        <v>128.9</v>
      </c>
      <c r="K39" s="23">
        <v>0.7</v>
      </c>
      <c r="L39" s="24">
        <v>37.151000000000003</v>
      </c>
      <c r="M39" s="25">
        <v>6.2E-2</v>
      </c>
      <c r="N39" s="24">
        <v>2061.6999999999998</v>
      </c>
      <c r="O39" s="24">
        <v>76591.7</v>
      </c>
      <c r="R39" s="45"/>
      <c r="U39" s="45"/>
      <c r="AC39" s="45"/>
      <c r="AD39" s="46"/>
    </row>
    <row r="40" spans="1:30" x14ac:dyDescent="0.25">
      <c r="A40" s="30"/>
      <c r="B40" s="31" t="s">
        <v>69</v>
      </c>
      <c r="C40" s="23">
        <v>999.4</v>
      </c>
      <c r="D40" s="24">
        <v>1.66</v>
      </c>
      <c r="E40" s="24">
        <v>94.3</v>
      </c>
      <c r="F40" s="23">
        <v>2834.7</v>
      </c>
      <c r="G40" s="24">
        <v>4.72</v>
      </c>
      <c r="H40" s="24">
        <v>95</v>
      </c>
      <c r="I40" s="24">
        <v>45.7</v>
      </c>
      <c r="J40" s="24">
        <v>112.8</v>
      </c>
      <c r="K40" s="23">
        <v>0.6</v>
      </c>
      <c r="L40" s="24">
        <v>31.716999999999999</v>
      </c>
      <c r="M40" s="25">
        <v>5.2999999999999999E-2</v>
      </c>
      <c r="N40" s="24">
        <v>104.4</v>
      </c>
      <c r="O40" s="24">
        <v>3312.5</v>
      </c>
      <c r="R40" s="45"/>
      <c r="U40" s="45"/>
      <c r="AC40" s="45"/>
      <c r="AD40" s="46"/>
    </row>
    <row r="41" spans="1:30" x14ac:dyDescent="0.25">
      <c r="A41" s="30"/>
      <c r="B41" s="31" t="s">
        <v>109</v>
      </c>
      <c r="C41" s="23">
        <v>738.4</v>
      </c>
      <c r="D41" s="24">
        <v>1.23</v>
      </c>
      <c r="E41" s="24">
        <v>94.1</v>
      </c>
      <c r="F41" s="23">
        <v>1945.4</v>
      </c>
      <c r="G41" s="24">
        <v>3.24</v>
      </c>
      <c r="H41" s="24">
        <v>89</v>
      </c>
      <c r="I41" s="24">
        <v>51.5</v>
      </c>
      <c r="J41" s="24">
        <v>136.80000000000001</v>
      </c>
      <c r="K41" s="23">
        <v>0.5</v>
      </c>
      <c r="L41" s="24">
        <v>26.402999999999999</v>
      </c>
      <c r="M41" s="25">
        <v>4.3999999999999997E-2</v>
      </c>
      <c r="N41" s="24">
        <v>1110.5</v>
      </c>
      <c r="O41" s="24">
        <v>29320.2</v>
      </c>
      <c r="R41" s="45"/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R42" s="45"/>
      <c r="U42" s="45"/>
      <c r="AD42" s="46"/>
    </row>
    <row r="43" spans="1:30" x14ac:dyDescent="0.25">
      <c r="A43" s="2"/>
      <c r="C43" s="4"/>
      <c r="D43" s="5"/>
      <c r="E43" s="5"/>
      <c r="F43" s="4"/>
      <c r="G43" s="5"/>
      <c r="H43" s="5"/>
      <c r="I43" s="5"/>
      <c r="J43" s="5"/>
      <c r="K43" s="5"/>
    </row>
    <row r="44" spans="1:30" x14ac:dyDescent="0.25">
      <c r="A44" s="2"/>
      <c r="C44" s="4"/>
      <c r="D44" s="5"/>
      <c r="E44" s="5"/>
      <c r="F44" s="4"/>
      <c r="G44" s="5"/>
      <c r="H44" s="5"/>
      <c r="I44" s="5"/>
      <c r="J44" s="5"/>
      <c r="K44" s="5"/>
    </row>
    <row r="45" spans="1:30" x14ac:dyDescent="0.25">
      <c r="A45" s="2"/>
      <c r="B45" s="18" t="s">
        <v>87</v>
      </c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B46" s="18" t="s">
        <v>88</v>
      </c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89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90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92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86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9" t="s">
        <v>91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9" t="s">
        <v>94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93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C54" s="4"/>
      <c r="D54" s="5"/>
      <c r="E54" s="5"/>
      <c r="F54" s="4"/>
      <c r="G54" s="5"/>
      <c r="H54" s="5"/>
      <c r="I54" s="5"/>
      <c r="J54" s="5"/>
      <c r="K54" s="5"/>
    </row>
  </sheetData>
  <autoFilter ref="A8:O8" xr:uid="{00000000-0009-0000-0000-000003000000}">
    <sortState xmlns:xlrd2="http://schemas.microsoft.com/office/spreadsheetml/2017/richdata2" ref="A9:O40">
      <sortCondition descending="1" ref="F8"/>
    </sortState>
  </autoFilter>
  <mergeCells count="1">
    <mergeCell ref="B7:E7"/>
  </mergeCells>
  <conditionalFormatting sqref="A9:O38">
    <cfRule type="expression" dxfId="160" priority="17">
      <formula>$A9="ГПМ"</formula>
    </cfRule>
  </conditionalFormatting>
  <conditionalFormatting sqref="B42">
    <cfRule type="expression" dxfId="159" priority="5">
      <formula>$A42="ГПМ"</formula>
    </cfRule>
  </conditionalFormatting>
  <conditionalFormatting sqref="C42:O42">
    <cfRule type="expression" dxfId="158" priority="4">
      <formula>$A42="ДРР"</formula>
    </cfRule>
  </conditionalFormatting>
  <conditionalFormatting sqref="A42">
    <cfRule type="expression" dxfId="157" priority="7">
      <formula>$A42="ГПМ"</formula>
    </cfRule>
  </conditionalFormatting>
  <conditionalFormatting sqref="C43:O53">
    <cfRule type="expression" dxfId="156" priority="6">
      <formula>$A43="ДРР"</formula>
    </cfRule>
  </conditionalFormatting>
  <conditionalFormatting sqref="A41:O41">
    <cfRule type="expression" dxfId="155" priority="3">
      <formula>$A41="ГПМ"</formula>
    </cfRule>
  </conditionalFormatting>
  <conditionalFormatting sqref="A40:O40">
    <cfRule type="expression" dxfId="154" priority="2">
      <formula>$A40="ГПМ"</formula>
    </cfRule>
  </conditionalFormatting>
  <conditionalFormatting sqref="A39:O39">
    <cfRule type="expression" dxfId="153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</sheetPr>
  <dimension ref="A1:AD54"/>
  <sheetViews>
    <sheetView topLeftCell="B1" zoomScale="60" zoomScaleNormal="60" workbookViewId="0">
      <selection activeCell="R21" sqref="R21"/>
    </sheetView>
  </sheetViews>
  <sheetFormatPr defaultColWidth="9.140625" defaultRowHeight="15" x14ac:dyDescent="0.25"/>
  <cols>
    <col min="1" max="1" width="14.1406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123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112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132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116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2.450000000000003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73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125</v>
      </c>
      <c r="C9" s="23">
        <v>7113.5</v>
      </c>
      <c r="D9" s="24">
        <v>21.17</v>
      </c>
      <c r="E9" s="24">
        <v>86.4</v>
      </c>
      <c r="F9" s="23">
        <v>16025</v>
      </c>
      <c r="G9" s="24">
        <v>47.69</v>
      </c>
      <c r="H9" s="24">
        <v>94</v>
      </c>
      <c r="I9" s="24">
        <v>74.599999999999994</v>
      </c>
      <c r="J9" s="24">
        <v>231.8</v>
      </c>
      <c r="K9" s="23">
        <v>14.07</v>
      </c>
      <c r="L9" s="24">
        <v>368.505</v>
      </c>
      <c r="M9" s="25">
        <v>1.097</v>
      </c>
      <c r="N9" s="24">
        <v>905.2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1" t="s">
        <v>108</v>
      </c>
      <c r="C10" s="23">
        <v>6706.8</v>
      </c>
      <c r="D10" s="24">
        <v>19.96</v>
      </c>
      <c r="E10" s="24">
        <v>85.4</v>
      </c>
      <c r="F10" s="23">
        <v>15449</v>
      </c>
      <c r="G10" s="24">
        <v>45.98</v>
      </c>
      <c r="H10" s="24">
        <v>94</v>
      </c>
      <c r="I10" s="24">
        <v>70.5</v>
      </c>
      <c r="J10" s="24">
        <v>214.4</v>
      </c>
      <c r="K10" s="23">
        <v>12.54</v>
      </c>
      <c r="L10" s="24">
        <v>328.52300000000002</v>
      </c>
      <c r="M10" s="25">
        <v>0.97799999999999998</v>
      </c>
      <c r="N10" s="24">
        <v>1032.8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40" t="s">
        <v>126</v>
      </c>
      <c r="C11" s="23">
        <v>6500.5</v>
      </c>
      <c r="D11" s="24">
        <v>19.350000000000001</v>
      </c>
      <c r="E11" s="24">
        <v>85</v>
      </c>
      <c r="F11" s="23">
        <v>15181.7</v>
      </c>
      <c r="G11" s="24">
        <v>45.18</v>
      </c>
      <c r="H11" s="24">
        <v>94</v>
      </c>
      <c r="I11" s="24">
        <v>68.400000000000006</v>
      </c>
      <c r="J11" s="24">
        <v>205.1</v>
      </c>
      <c r="K11" s="23">
        <v>11.79</v>
      </c>
      <c r="L11" s="24">
        <v>308.91699999999997</v>
      </c>
      <c r="M11" s="25">
        <v>0.91900000000000004</v>
      </c>
      <c r="N11" s="24">
        <v>1175.8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ЕМГ</v>
      </c>
      <c r="B12" s="31" t="s">
        <v>98</v>
      </c>
      <c r="C12" s="23">
        <v>4159.3</v>
      </c>
      <c r="D12" s="24">
        <v>12.38</v>
      </c>
      <c r="E12" s="24">
        <v>95</v>
      </c>
      <c r="F12" s="23">
        <v>10909.2</v>
      </c>
      <c r="G12" s="24">
        <v>32.46</v>
      </c>
      <c r="H12" s="24">
        <v>99</v>
      </c>
      <c r="I12" s="24">
        <v>60.9</v>
      </c>
      <c r="J12" s="24">
        <v>162.5</v>
      </c>
      <c r="K12" s="23">
        <v>6.71</v>
      </c>
      <c r="L12" s="24">
        <v>175.893</v>
      </c>
      <c r="M12" s="25">
        <v>0.52300000000000002</v>
      </c>
      <c r="N12" s="24">
        <v>1015.2</v>
      </c>
      <c r="O12" s="24">
        <v>178566.7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ГПМ</v>
      </c>
      <c r="B13" s="31" t="s">
        <v>5</v>
      </c>
      <c r="C13" s="23">
        <v>4138.3</v>
      </c>
      <c r="D13" s="24">
        <v>12.32</v>
      </c>
      <c r="E13" s="24">
        <v>91.2</v>
      </c>
      <c r="F13" s="23">
        <v>10864.1</v>
      </c>
      <c r="G13" s="24">
        <v>32.33</v>
      </c>
      <c r="H13" s="24">
        <v>96</v>
      </c>
      <c r="I13" s="24">
        <v>50.3</v>
      </c>
      <c r="J13" s="24">
        <v>134</v>
      </c>
      <c r="K13" s="23">
        <v>5.51</v>
      </c>
      <c r="L13" s="24">
        <v>144.47399999999999</v>
      </c>
      <c r="M13" s="25">
        <v>0.43</v>
      </c>
      <c r="N13" s="24">
        <v>1347.2</v>
      </c>
      <c r="O13" s="24">
        <v>194642.9</v>
      </c>
      <c r="R13" s="45"/>
      <c r="U13" s="45"/>
      <c r="AC13" s="45"/>
      <c r="AD13" s="46"/>
    </row>
    <row r="14" spans="1:30" ht="17.25" customHeight="1" x14ac:dyDescent="0.25">
      <c r="A14" s="30" t="str">
        <f>VLOOKUP(B14,Холдинги!$A:$B,2,0)</f>
        <v>ЕМГ</v>
      </c>
      <c r="B14" s="31" t="s">
        <v>11</v>
      </c>
      <c r="C14" s="23">
        <v>4044.2</v>
      </c>
      <c r="D14" s="24">
        <v>12.04</v>
      </c>
      <c r="E14" s="24">
        <v>89.3</v>
      </c>
      <c r="F14" s="23">
        <v>9897.2999999999993</v>
      </c>
      <c r="G14" s="24">
        <v>29.45</v>
      </c>
      <c r="H14" s="24">
        <v>94</v>
      </c>
      <c r="I14" s="24">
        <v>71.5</v>
      </c>
      <c r="J14" s="24">
        <v>204.4</v>
      </c>
      <c r="K14" s="23">
        <v>7.66</v>
      </c>
      <c r="L14" s="24">
        <v>200.709</v>
      </c>
      <c r="M14" s="25">
        <v>0.59699999999999998</v>
      </c>
      <c r="N14" s="24">
        <v>1258.3</v>
      </c>
      <c r="O14" s="24">
        <v>252550</v>
      </c>
      <c r="R14" s="45"/>
      <c r="U14" s="45"/>
      <c r="AC14" s="45"/>
      <c r="AD14" s="46"/>
    </row>
    <row r="15" spans="1:30" ht="17.25" customHeight="1" x14ac:dyDescent="0.25">
      <c r="A15" s="30" t="str">
        <f>VLOOKUP(B15,Холдинги!$A:$B,2,0)</f>
        <v>РМГ</v>
      </c>
      <c r="B15" s="31" t="s">
        <v>31</v>
      </c>
      <c r="C15" s="23">
        <v>3837.6</v>
      </c>
      <c r="D15" s="24">
        <v>11.42</v>
      </c>
      <c r="E15" s="24">
        <v>100</v>
      </c>
      <c r="F15" s="23">
        <v>9733.6</v>
      </c>
      <c r="G15" s="24">
        <v>28.97</v>
      </c>
      <c r="H15" s="24">
        <v>102</v>
      </c>
      <c r="I15" s="24">
        <v>69.599999999999994</v>
      </c>
      <c r="J15" s="24">
        <v>192.1</v>
      </c>
      <c r="K15" s="23">
        <v>7.08</v>
      </c>
      <c r="L15" s="24">
        <v>185.54599999999999</v>
      </c>
      <c r="M15" s="25">
        <v>0.55200000000000005</v>
      </c>
      <c r="N15" s="24">
        <v>929.2</v>
      </c>
      <c r="O15" s="24">
        <v>172416.7</v>
      </c>
      <c r="R15" s="45"/>
      <c r="U15" s="45"/>
      <c r="AD15" s="46"/>
    </row>
    <row r="16" spans="1:30" ht="17.25" customHeight="1" x14ac:dyDescent="0.25">
      <c r="A16" s="30" t="str">
        <f>VLOOKUP(B16,Холдинги!$A:$B,2,0)</f>
        <v>ЕМГ</v>
      </c>
      <c r="B16" s="31" t="s">
        <v>29</v>
      </c>
      <c r="C16" s="23">
        <v>3158.2</v>
      </c>
      <c r="D16" s="24">
        <v>9.4</v>
      </c>
      <c r="E16" s="24">
        <v>85.6</v>
      </c>
      <c r="F16" s="23">
        <v>8470.2999999999993</v>
      </c>
      <c r="G16" s="24">
        <v>25.21</v>
      </c>
      <c r="H16" s="24">
        <v>93</v>
      </c>
      <c r="I16" s="24">
        <v>64.8</v>
      </c>
      <c r="J16" s="24">
        <v>169</v>
      </c>
      <c r="K16" s="23">
        <v>5.42</v>
      </c>
      <c r="L16" s="24">
        <v>142.05199999999999</v>
      </c>
      <c r="M16" s="25">
        <v>0.42299999999999999</v>
      </c>
      <c r="N16" s="24">
        <v>1036.5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3062.2</v>
      </c>
      <c r="D17" s="24">
        <v>9.11</v>
      </c>
      <c r="E17" s="24">
        <v>96.2</v>
      </c>
      <c r="F17" s="23">
        <v>8414.1</v>
      </c>
      <c r="G17" s="24">
        <v>25.04</v>
      </c>
      <c r="H17" s="24">
        <v>100</v>
      </c>
      <c r="I17" s="24">
        <v>68.8</v>
      </c>
      <c r="J17" s="24">
        <v>175.2</v>
      </c>
      <c r="K17" s="23">
        <v>5.58</v>
      </c>
      <c r="L17" s="24">
        <v>146.25200000000001</v>
      </c>
      <c r="M17" s="25">
        <v>0.435</v>
      </c>
      <c r="N17" s="24">
        <v>868.6</v>
      </c>
      <c r="O17" s="24">
        <v>127041.7</v>
      </c>
      <c r="R17" s="45"/>
      <c r="U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2456</v>
      </c>
      <c r="D18" s="24">
        <v>7.31</v>
      </c>
      <c r="E18" s="24">
        <v>85.5</v>
      </c>
      <c r="F18" s="23">
        <v>6951.6</v>
      </c>
      <c r="G18" s="24">
        <v>20.69</v>
      </c>
      <c r="H18" s="24">
        <v>95</v>
      </c>
      <c r="I18" s="24">
        <v>59.9</v>
      </c>
      <c r="J18" s="24">
        <v>148.19999999999999</v>
      </c>
      <c r="K18" s="23">
        <v>3.9</v>
      </c>
      <c r="L18" s="24">
        <v>102.209</v>
      </c>
      <c r="M18" s="25">
        <v>0.30399999999999999</v>
      </c>
      <c r="N18" s="24">
        <v>1287.5999999999999</v>
      </c>
      <c r="O18" s="24">
        <v>131608.70000000001</v>
      </c>
      <c r="R18" s="45"/>
      <c r="U18" s="45"/>
      <c r="AC18" s="45"/>
      <c r="AD18" s="46"/>
    </row>
    <row r="19" spans="1:30" ht="17.25" customHeight="1" x14ac:dyDescent="0.25">
      <c r="A19" s="30" t="str">
        <f>VLOOKUP(B19,Холдинги!$A:$B,2,0)</f>
        <v>ГПМ</v>
      </c>
      <c r="B19" s="31" t="s">
        <v>35</v>
      </c>
      <c r="C19" s="23">
        <v>1865.9</v>
      </c>
      <c r="D19" s="24">
        <v>5.55</v>
      </c>
      <c r="E19" s="24">
        <v>79.7</v>
      </c>
      <c r="F19" s="23">
        <v>5494.5</v>
      </c>
      <c r="G19" s="24">
        <v>16.350000000000001</v>
      </c>
      <c r="H19" s="24">
        <v>87</v>
      </c>
      <c r="I19" s="24">
        <v>52.3</v>
      </c>
      <c r="J19" s="24">
        <v>124.3</v>
      </c>
      <c r="K19" s="23">
        <v>2.59</v>
      </c>
      <c r="L19" s="24">
        <v>67.778000000000006</v>
      </c>
      <c r="M19" s="25">
        <v>0.20200000000000001</v>
      </c>
      <c r="N19" s="24">
        <v>1238.3</v>
      </c>
      <c r="O19" s="24">
        <v>83928.6</v>
      </c>
      <c r="R19" s="45"/>
      <c r="U19" s="45"/>
      <c r="AC19" s="45"/>
      <c r="AD19" s="46"/>
    </row>
    <row r="20" spans="1:30" x14ac:dyDescent="0.25">
      <c r="A20" s="30" t="str">
        <f>VLOOKUP(B20,Холдинги!$A:$B,2,0)</f>
        <v>ВГТРК</v>
      </c>
      <c r="B20" s="31" t="s">
        <v>17</v>
      </c>
      <c r="C20" s="23">
        <v>2003.9</v>
      </c>
      <c r="D20" s="24">
        <v>5.96</v>
      </c>
      <c r="E20" s="24">
        <v>90.5</v>
      </c>
      <c r="F20" s="23">
        <v>5223.6000000000004</v>
      </c>
      <c r="G20" s="24">
        <v>15.55</v>
      </c>
      <c r="H20" s="24">
        <v>93</v>
      </c>
      <c r="I20" s="24">
        <v>51.3</v>
      </c>
      <c r="J20" s="24">
        <v>137.80000000000001</v>
      </c>
      <c r="K20" s="23">
        <v>2.73</v>
      </c>
      <c r="L20" s="24">
        <v>71.424999999999997</v>
      </c>
      <c r="M20" s="25">
        <v>0.21299999999999999</v>
      </c>
      <c r="N20" s="24">
        <v>806.8</v>
      </c>
      <c r="O20" s="24">
        <v>57627.1</v>
      </c>
      <c r="R20" s="45"/>
      <c r="U20" s="45"/>
      <c r="AD20" s="46"/>
    </row>
    <row r="21" spans="1:30" x14ac:dyDescent="0.25">
      <c r="A21" s="30" t="str">
        <f>VLOOKUP(B21,Холдинги!$A:$B,2,0)</f>
        <v>ВГТРК</v>
      </c>
      <c r="B21" s="31" t="s">
        <v>7</v>
      </c>
      <c r="C21" s="23">
        <v>2255.6999999999998</v>
      </c>
      <c r="D21" s="24">
        <v>6.71</v>
      </c>
      <c r="E21" s="24">
        <v>76</v>
      </c>
      <c r="F21" s="23">
        <v>4864.1000000000004</v>
      </c>
      <c r="G21" s="24">
        <v>14.48</v>
      </c>
      <c r="H21" s="24">
        <v>83</v>
      </c>
      <c r="I21" s="24">
        <v>85.9</v>
      </c>
      <c r="J21" s="24">
        <v>278.7</v>
      </c>
      <c r="K21" s="23">
        <v>5.13</v>
      </c>
      <c r="L21" s="24">
        <v>134.50200000000001</v>
      </c>
      <c r="M21" s="25">
        <v>0.4</v>
      </c>
      <c r="N21" s="24">
        <v>410.9</v>
      </c>
      <c r="O21" s="24">
        <v>55265.599999999999</v>
      </c>
      <c r="R21" s="45"/>
      <c r="U21" s="45"/>
      <c r="AC21" s="45"/>
      <c r="AD21" s="46"/>
    </row>
    <row r="22" spans="1:30" x14ac:dyDescent="0.25">
      <c r="A22" s="30" t="str">
        <f>VLOOKUP(B22,Холдинги!$A:$B,2,0)</f>
        <v>Крутой Медиа</v>
      </c>
      <c r="B22" s="31" t="s">
        <v>15</v>
      </c>
      <c r="C22" s="23">
        <v>1742.5</v>
      </c>
      <c r="D22" s="24">
        <v>5.19</v>
      </c>
      <c r="E22" s="24">
        <v>99.9</v>
      </c>
      <c r="F22" s="23">
        <v>4724</v>
      </c>
      <c r="G22" s="24">
        <v>14.06</v>
      </c>
      <c r="H22" s="24">
        <v>100</v>
      </c>
      <c r="I22" s="24">
        <v>52.3</v>
      </c>
      <c r="J22" s="24">
        <v>135.1</v>
      </c>
      <c r="K22" s="23">
        <v>2.42</v>
      </c>
      <c r="L22" s="24">
        <v>63.337000000000003</v>
      </c>
      <c r="M22" s="25">
        <v>0.188</v>
      </c>
      <c r="N22" s="24">
        <v>1175.5999999999999</v>
      </c>
      <c r="O22" s="24">
        <v>74458.3</v>
      </c>
      <c r="R22" s="45"/>
      <c r="U22" s="45"/>
      <c r="AC22" s="45"/>
      <c r="AD22" s="46"/>
    </row>
    <row r="23" spans="1:30" x14ac:dyDescent="0.25">
      <c r="A23" s="30" t="str">
        <f>VLOOKUP(B23,Холдинги!$A:$B,2,0)</f>
        <v>ГПМ</v>
      </c>
      <c r="B23" s="31" t="s">
        <v>27</v>
      </c>
      <c r="C23" s="23">
        <v>1689.3</v>
      </c>
      <c r="D23" s="24">
        <v>5.03</v>
      </c>
      <c r="E23" s="24">
        <v>74.2</v>
      </c>
      <c r="F23" s="23">
        <v>4713</v>
      </c>
      <c r="G23" s="24">
        <v>14.03</v>
      </c>
      <c r="H23" s="24">
        <v>83</v>
      </c>
      <c r="I23" s="24">
        <v>52.6</v>
      </c>
      <c r="J23" s="24">
        <v>131.9</v>
      </c>
      <c r="K23" s="23">
        <v>2.35</v>
      </c>
      <c r="L23" s="24">
        <v>61.68</v>
      </c>
      <c r="M23" s="25">
        <v>0.184</v>
      </c>
      <c r="N23" s="24">
        <v>1697.8</v>
      </c>
      <c r="O23" s="24">
        <v>104720.2</v>
      </c>
      <c r="R23" s="45"/>
      <c r="U23" s="45"/>
      <c r="AC23" s="45"/>
      <c r="AD23" s="46"/>
    </row>
    <row r="24" spans="1:30" x14ac:dyDescent="0.25">
      <c r="A24" s="30" t="str">
        <f>VLOOKUP(B24,Холдинги!$A:$B,2,0)</f>
        <v>РМГ</v>
      </c>
      <c r="B24" s="31" t="s">
        <v>44</v>
      </c>
      <c r="C24" s="23">
        <v>1555.3</v>
      </c>
      <c r="D24" s="24">
        <v>4.63</v>
      </c>
      <c r="E24" s="24">
        <v>87.3</v>
      </c>
      <c r="F24" s="23">
        <v>4612.5</v>
      </c>
      <c r="G24" s="24">
        <v>13.73</v>
      </c>
      <c r="H24" s="24">
        <v>92</v>
      </c>
      <c r="I24" s="24">
        <v>43.3</v>
      </c>
      <c r="J24" s="24">
        <v>102.2</v>
      </c>
      <c r="K24" s="23">
        <v>1.78</v>
      </c>
      <c r="L24" s="24">
        <v>46.758000000000003</v>
      </c>
      <c r="M24" s="25">
        <v>0.13900000000000001</v>
      </c>
      <c r="N24" s="24">
        <v>741.4</v>
      </c>
      <c r="O24" s="24">
        <v>34666.699999999997</v>
      </c>
      <c r="R24" s="45"/>
      <c r="U24" s="45"/>
      <c r="AC24" s="45"/>
      <c r="AD24" s="46"/>
    </row>
    <row r="25" spans="1:30" x14ac:dyDescent="0.25">
      <c r="A25" s="30" t="str">
        <f>VLOOKUP(B25,Холдинги!$A:$B,2,0)</f>
        <v>ВГТРК</v>
      </c>
      <c r="B25" s="31" t="s">
        <v>24</v>
      </c>
      <c r="C25" s="23">
        <v>2157.8000000000002</v>
      </c>
      <c r="D25" s="24">
        <v>6.42</v>
      </c>
      <c r="E25" s="24">
        <v>104.7</v>
      </c>
      <c r="F25" s="23">
        <v>4403.6000000000004</v>
      </c>
      <c r="G25" s="24">
        <v>13.1</v>
      </c>
      <c r="H25" s="24">
        <v>98</v>
      </c>
      <c r="I25" s="24">
        <v>123.4</v>
      </c>
      <c r="J25" s="24">
        <v>423.3</v>
      </c>
      <c r="K25" s="23">
        <v>7.06</v>
      </c>
      <c r="L25" s="24">
        <v>184.93899999999999</v>
      </c>
      <c r="M25" s="25">
        <v>0.55000000000000004</v>
      </c>
      <c r="N25" s="24">
        <v>382.8</v>
      </c>
      <c r="O25" s="24">
        <v>70802.8</v>
      </c>
      <c r="R25" s="45"/>
      <c r="U25" s="45"/>
      <c r="AC25" s="45"/>
      <c r="AD25" s="46"/>
    </row>
    <row r="26" spans="1:30" x14ac:dyDescent="0.25">
      <c r="A26" s="30" t="str">
        <f>VLOOKUP(B26,Холдинги!$A:$B,2,0)</f>
        <v>ММХ</v>
      </c>
      <c r="B26" s="31" t="s">
        <v>19</v>
      </c>
      <c r="C26" s="23">
        <v>1313.7</v>
      </c>
      <c r="D26" s="24">
        <v>3.91</v>
      </c>
      <c r="E26" s="24">
        <v>73.3</v>
      </c>
      <c r="F26" s="23">
        <v>3975.6</v>
      </c>
      <c r="G26" s="24">
        <v>11.83</v>
      </c>
      <c r="H26" s="24">
        <v>82</v>
      </c>
      <c r="I26" s="24">
        <v>55.8</v>
      </c>
      <c r="J26" s="24">
        <v>129.1</v>
      </c>
      <c r="K26" s="23">
        <v>1.94</v>
      </c>
      <c r="L26" s="24">
        <v>50.932000000000002</v>
      </c>
      <c r="M26" s="25">
        <v>0.152</v>
      </c>
      <c r="N26" s="24">
        <v>1441.3</v>
      </c>
      <c r="O26" s="24">
        <v>73408.3</v>
      </c>
      <c r="R26" s="45"/>
      <c r="U26" s="45"/>
      <c r="AC26" s="45"/>
      <c r="AD26" s="46"/>
    </row>
    <row r="27" spans="1:30" x14ac:dyDescent="0.25">
      <c r="A27" s="30" t="str">
        <f>VLOOKUP(B27,Холдинги!$A:$B,2,0)</f>
        <v>ЕМГ</v>
      </c>
      <c r="B27" s="31" t="s">
        <v>36</v>
      </c>
      <c r="C27" s="23">
        <v>1326.3</v>
      </c>
      <c r="D27" s="24">
        <v>3.95</v>
      </c>
      <c r="E27" s="24">
        <v>91.3</v>
      </c>
      <c r="F27" s="23">
        <v>3548.9</v>
      </c>
      <c r="G27" s="24">
        <v>10.56</v>
      </c>
      <c r="H27" s="24">
        <v>93</v>
      </c>
      <c r="I27" s="24">
        <v>71</v>
      </c>
      <c r="J27" s="24">
        <v>185.8</v>
      </c>
      <c r="K27" s="23">
        <v>2.5</v>
      </c>
      <c r="L27" s="24">
        <v>65.418000000000006</v>
      </c>
      <c r="M27" s="25">
        <v>0.19500000000000001</v>
      </c>
      <c r="N27" s="24">
        <v>806.8</v>
      </c>
      <c r="O27" s="24">
        <v>52781</v>
      </c>
      <c r="R27" s="45"/>
      <c r="U27" s="45"/>
      <c r="AD27" s="46"/>
    </row>
    <row r="28" spans="1:30" x14ac:dyDescent="0.25">
      <c r="A28" s="30" t="str">
        <f>VLOOKUP(B28,Холдинги!$A:$B,2,0)</f>
        <v>ГПМ</v>
      </c>
      <c r="B28" s="31" t="s">
        <v>12</v>
      </c>
      <c r="C28" s="23">
        <v>980.4</v>
      </c>
      <c r="D28" s="24">
        <v>2.92</v>
      </c>
      <c r="E28" s="24">
        <v>70.8</v>
      </c>
      <c r="F28" s="23">
        <v>3130.2</v>
      </c>
      <c r="G28" s="24">
        <v>9.32</v>
      </c>
      <c r="H28" s="24">
        <v>80</v>
      </c>
      <c r="I28" s="24">
        <v>51.4</v>
      </c>
      <c r="J28" s="24">
        <v>112.7</v>
      </c>
      <c r="K28" s="23">
        <v>1.34</v>
      </c>
      <c r="L28" s="24">
        <v>34.985999999999997</v>
      </c>
      <c r="M28" s="25">
        <v>0.104</v>
      </c>
      <c r="N28" s="24">
        <v>1736.8</v>
      </c>
      <c r="O28" s="24">
        <v>60761.9</v>
      </c>
      <c r="R28" s="45"/>
      <c r="U28" s="45"/>
      <c r="AD28" s="46"/>
    </row>
    <row r="29" spans="1:30" x14ac:dyDescent="0.25">
      <c r="A29" s="30" t="str">
        <f>VLOOKUP(B29,Холдинги!$A:$B,2,0)</f>
        <v>РМГ</v>
      </c>
      <c r="B29" s="31" t="s">
        <v>22</v>
      </c>
      <c r="C29" s="23">
        <v>1210.7</v>
      </c>
      <c r="D29" s="24">
        <v>3.6</v>
      </c>
      <c r="E29" s="24">
        <v>88.7</v>
      </c>
      <c r="F29" s="23">
        <v>2945.9</v>
      </c>
      <c r="G29" s="24">
        <v>8.77</v>
      </c>
      <c r="H29" s="24">
        <v>86</v>
      </c>
      <c r="I29" s="24">
        <v>79.5</v>
      </c>
      <c r="J29" s="24">
        <v>228.7</v>
      </c>
      <c r="K29" s="23">
        <v>2.5499999999999998</v>
      </c>
      <c r="L29" s="24">
        <v>66.831000000000003</v>
      </c>
      <c r="M29" s="25">
        <v>0.19900000000000001</v>
      </c>
      <c r="N29" s="24">
        <v>823.6</v>
      </c>
      <c r="O29" s="24">
        <v>55041.7</v>
      </c>
      <c r="R29" s="45"/>
      <c r="U29" s="45"/>
      <c r="AC29" s="45"/>
      <c r="AD29" s="46"/>
    </row>
    <row r="30" spans="1:30" x14ac:dyDescent="0.25">
      <c r="A30" s="30" t="str">
        <f>VLOOKUP(B30,Холдинги!$A:$B,2,0)</f>
        <v>РМГ</v>
      </c>
      <c r="B30" s="31" t="s">
        <v>8</v>
      </c>
      <c r="C30" s="23">
        <v>1036.5999999999999</v>
      </c>
      <c r="D30" s="24">
        <v>3.08</v>
      </c>
      <c r="E30" s="24">
        <v>70.5</v>
      </c>
      <c r="F30" s="23">
        <v>2904.4</v>
      </c>
      <c r="G30" s="24">
        <v>8.64</v>
      </c>
      <c r="H30" s="24">
        <v>76</v>
      </c>
      <c r="I30" s="24">
        <v>59.2</v>
      </c>
      <c r="J30" s="24">
        <v>147.80000000000001</v>
      </c>
      <c r="K30" s="23">
        <v>1.63</v>
      </c>
      <c r="L30" s="24">
        <v>42.597999999999999</v>
      </c>
      <c r="M30" s="25">
        <v>0.127</v>
      </c>
      <c r="N30" s="24">
        <v>1045.5999999999999</v>
      </c>
      <c r="O30" s="24">
        <v>44541.7</v>
      </c>
      <c r="R30" s="45"/>
      <c r="U30" s="45"/>
      <c r="AC30" s="45"/>
      <c r="AD30" s="46"/>
    </row>
    <row r="31" spans="1:30" x14ac:dyDescent="0.25">
      <c r="A31" s="30" t="str">
        <f>VLOOKUP(B31,Холдинги!$A:$B,2,0)</f>
        <v>ЕМГ</v>
      </c>
      <c r="B31" s="31" t="s">
        <v>43</v>
      </c>
      <c r="C31" s="23">
        <v>1160.5</v>
      </c>
      <c r="D31" s="24">
        <v>3.45</v>
      </c>
      <c r="E31" s="24">
        <v>88</v>
      </c>
      <c r="F31" s="23">
        <v>2821.1</v>
      </c>
      <c r="G31" s="24">
        <v>8.4</v>
      </c>
      <c r="H31" s="24">
        <v>88</v>
      </c>
      <c r="I31" s="24">
        <v>73.3</v>
      </c>
      <c r="J31" s="24">
        <v>211</v>
      </c>
      <c r="K31" s="23">
        <v>2.25</v>
      </c>
      <c r="L31" s="24">
        <v>59.048000000000002</v>
      </c>
      <c r="M31" s="25">
        <v>0.17599999999999999</v>
      </c>
      <c r="N31" s="24">
        <v>941.7</v>
      </c>
      <c r="O31" s="24">
        <v>55603.6</v>
      </c>
      <c r="R31" s="45"/>
      <c r="U31" s="45"/>
      <c r="AD31" s="46"/>
    </row>
    <row r="32" spans="1:30" x14ac:dyDescent="0.25">
      <c r="A32" s="30" t="str">
        <f>VLOOKUP(B32,Холдинги!$A:$B,2,0)</f>
        <v>ГПМ</v>
      </c>
      <c r="B32" s="31" t="s">
        <v>9</v>
      </c>
      <c r="C32" s="23">
        <v>960</v>
      </c>
      <c r="D32" s="24">
        <v>2.86</v>
      </c>
      <c r="E32" s="24">
        <v>102.5</v>
      </c>
      <c r="F32" s="23">
        <v>2607.1999999999998</v>
      </c>
      <c r="G32" s="24">
        <v>7.76</v>
      </c>
      <c r="H32" s="24">
        <v>103</v>
      </c>
      <c r="I32" s="24">
        <v>60</v>
      </c>
      <c r="J32" s="24">
        <v>154.6</v>
      </c>
      <c r="K32" s="23">
        <v>1.53</v>
      </c>
      <c r="L32" s="24">
        <v>39.981999999999999</v>
      </c>
      <c r="M32" s="25">
        <v>0.11899999999999999</v>
      </c>
      <c r="N32" s="24">
        <v>902.5</v>
      </c>
      <c r="O32" s="24">
        <v>36083.300000000003</v>
      </c>
      <c r="R32" s="45"/>
      <c r="U32" s="45"/>
      <c r="AD32" s="46"/>
    </row>
    <row r="33" spans="1:30" x14ac:dyDescent="0.25">
      <c r="A33" s="30" t="str">
        <f>VLOOKUP(B33,Холдинги!$A:$B,2,0)</f>
        <v>Другие</v>
      </c>
      <c r="B33" s="31" t="s">
        <v>68</v>
      </c>
      <c r="C33" s="23">
        <v>939.5</v>
      </c>
      <c r="D33" s="24">
        <v>2.8</v>
      </c>
      <c r="E33" s="24">
        <v>66.900000000000006</v>
      </c>
      <c r="F33" s="23">
        <v>2553.1999999999998</v>
      </c>
      <c r="G33" s="24">
        <v>7.6</v>
      </c>
      <c r="H33" s="24">
        <v>75</v>
      </c>
      <c r="I33" s="24">
        <v>71.599999999999994</v>
      </c>
      <c r="J33" s="24">
        <v>184.3</v>
      </c>
      <c r="K33" s="23">
        <v>1.78</v>
      </c>
      <c r="L33" s="24">
        <v>46.694000000000003</v>
      </c>
      <c r="M33" s="25">
        <v>0.13900000000000001</v>
      </c>
      <c r="N33" s="24">
        <v>548.70000000000005</v>
      </c>
      <c r="O33" s="24">
        <v>25622</v>
      </c>
      <c r="R33" s="45"/>
      <c r="U33" s="45"/>
      <c r="AD33" s="46"/>
    </row>
    <row r="34" spans="1:30" x14ac:dyDescent="0.25">
      <c r="A34" s="30" t="str">
        <f>VLOOKUP(B34,Холдинги!$A:$B,2,0)</f>
        <v>ММХ</v>
      </c>
      <c r="B34" s="31" t="s">
        <v>32</v>
      </c>
      <c r="C34" s="23">
        <v>714</v>
      </c>
      <c r="D34" s="24">
        <v>2.12</v>
      </c>
      <c r="E34" s="24">
        <v>88.8</v>
      </c>
      <c r="F34" s="23">
        <v>2211.9</v>
      </c>
      <c r="G34" s="24">
        <v>6.58</v>
      </c>
      <c r="H34" s="24">
        <v>93</v>
      </c>
      <c r="I34" s="24">
        <v>52.7</v>
      </c>
      <c r="J34" s="24">
        <v>119.2</v>
      </c>
      <c r="K34" s="23">
        <v>1</v>
      </c>
      <c r="L34" s="24">
        <v>26.148</v>
      </c>
      <c r="M34" s="25">
        <v>7.8E-2</v>
      </c>
      <c r="N34" s="24">
        <v>951</v>
      </c>
      <c r="O34" s="24">
        <v>24865.7</v>
      </c>
      <c r="R34" s="45"/>
      <c r="U34" s="45"/>
      <c r="AC34" s="45"/>
      <c r="AD34" s="46"/>
    </row>
    <row r="35" spans="1:30" x14ac:dyDescent="0.25">
      <c r="A35" s="30" t="str">
        <f>VLOOKUP(B35,Холдинги!$A:$B,2,0)</f>
        <v>РМГ</v>
      </c>
      <c r="B35" s="31" t="s">
        <v>16</v>
      </c>
      <c r="C35" s="23">
        <v>681.3</v>
      </c>
      <c r="D35" s="24">
        <v>2.0299999999999998</v>
      </c>
      <c r="E35" s="24">
        <v>69.2</v>
      </c>
      <c r="F35" s="23">
        <v>2085.3000000000002</v>
      </c>
      <c r="G35" s="24">
        <v>6.21</v>
      </c>
      <c r="H35" s="24">
        <v>77</v>
      </c>
      <c r="I35" s="24">
        <v>49.8</v>
      </c>
      <c r="J35" s="24">
        <v>114</v>
      </c>
      <c r="K35" s="23">
        <v>0.9</v>
      </c>
      <c r="L35" s="24">
        <v>23.579000000000001</v>
      </c>
      <c r="M35" s="25">
        <v>7.0000000000000007E-2</v>
      </c>
      <c r="N35" s="24">
        <v>1744.2</v>
      </c>
      <c r="O35" s="24">
        <v>41125</v>
      </c>
      <c r="R35" s="45"/>
      <c r="U35" s="45"/>
      <c r="AC35" s="45"/>
      <c r="AD35" s="46"/>
    </row>
    <row r="36" spans="1:30" x14ac:dyDescent="0.25">
      <c r="A36" s="30" t="e">
        <f>VLOOKUP(B36,Холдинги!$A:$B,2,0)</f>
        <v>#N/A</v>
      </c>
      <c r="B36" s="31" t="s">
        <v>110</v>
      </c>
      <c r="C36" s="23">
        <v>917.4</v>
      </c>
      <c r="D36" s="24">
        <v>2.73</v>
      </c>
      <c r="E36" s="24">
        <v>80</v>
      </c>
      <c r="F36" s="23">
        <v>2037.4</v>
      </c>
      <c r="G36" s="24">
        <v>6.06</v>
      </c>
      <c r="H36" s="24">
        <v>78</v>
      </c>
      <c r="I36" s="24">
        <v>76.599999999999994</v>
      </c>
      <c r="J36" s="24">
        <v>241.5</v>
      </c>
      <c r="K36" s="23">
        <v>1.86</v>
      </c>
      <c r="L36" s="24">
        <v>48.808999999999997</v>
      </c>
      <c r="M36" s="25">
        <v>0.14499999999999999</v>
      </c>
      <c r="N36" s="24">
        <v>290.10000000000002</v>
      </c>
      <c r="O36" s="24">
        <v>14158.3</v>
      </c>
      <c r="R36" s="45"/>
      <c r="U36" s="45"/>
      <c r="AC36" s="45"/>
      <c r="AD36" s="46"/>
    </row>
    <row r="37" spans="1:30" x14ac:dyDescent="0.25">
      <c r="A37" s="30" t="str">
        <f>VLOOKUP(B37,Холдинги!$A:$B,2,0)</f>
        <v>Ру медиа</v>
      </c>
      <c r="B37" s="31" t="s">
        <v>6</v>
      </c>
      <c r="C37" s="23">
        <v>739.2</v>
      </c>
      <c r="D37" s="24">
        <v>2.2000000000000002</v>
      </c>
      <c r="E37" s="24">
        <v>64.900000000000006</v>
      </c>
      <c r="F37" s="23">
        <v>1924.5</v>
      </c>
      <c r="G37" s="24">
        <v>5.73</v>
      </c>
      <c r="H37" s="24">
        <v>72</v>
      </c>
      <c r="I37" s="24">
        <v>53.4</v>
      </c>
      <c r="J37" s="24">
        <v>143.6</v>
      </c>
      <c r="K37" s="23">
        <v>1.05</v>
      </c>
      <c r="L37" s="24">
        <v>27.417999999999999</v>
      </c>
      <c r="M37" s="25">
        <v>8.2000000000000003E-2</v>
      </c>
      <c r="N37" s="24">
        <v>2034.8</v>
      </c>
      <c r="O37" s="24">
        <v>55789.3</v>
      </c>
      <c r="U37" s="45"/>
      <c r="AC37" s="45"/>
      <c r="AD37" s="46"/>
    </row>
    <row r="38" spans="1:30" x14ac:dyDescent="0.25">
      <c r="A38" s="30" t="str">
        <f>VLOOKUP(B38,Холдинги!$A:$B,2,0)</f>
        <v>Другие</v>
      </c>
      <c r="B38" s="31" t="s">
        <v>42</v>
      </c>
      <c r="C38" s="23">
        <v>737.4</v>
      </c>
      <c r="D38" s="24">
        <v>2.19</v>
      </c>
      <c r="E38" s="24">
        <v>77.099999999999994</v>
      </c>
      <c r="F38" s="23">
        <v>1881.5</v>
      </c>
      <c r="G38" s="24">
        <v>5.6</v>
      </c>
      <c r="H38" s="24">
        <v>78</v>
      </c>
      <c r="I38" s="24">
        <v>82.3</v>
      </c>
      <c r="J38" s="24">
        <v>225.7</v>
      </c>
      <c r="K38" s="23">
        <v>1.61</v>
      </c>
      <c r="L38" s="24">
        <v>42.127000000000002</v>
      </c>
      <c r="M38" s="25">
        <v>0.125</v>
      </c>
      <c r="N38" s="24">
        <v>986.1</v>
      </c>
      <c r="O38" s="24">
        <v>41541.699999999997</v>
      </c>
      <c r="U38" s="45"/>
      <c r="AC38" s="45"/>
      <c r="AD38" s="46"/>
    </row>
    <row r="39" spans="1:30" x14ac:dyDescent="0.25">
      <c r="A39" s="30"/>
      <c r="B39" s="31" t="s">
        <v>69</v>
      </c>
      <c r="C39" s="23">
        <v>533.70000000000005</v>
      </c>
      <c r="D39" s="24">
        <v>1.59</v>
      </c>
      <c r="E39" s="24">
        <v>90</v>
      </c>
      <c r="F39" s="23">
        <v>1496.1</v>
      </c>
      <c r="G39" s="24">
        <v>4.45</v>
      </c>
      <c r="H39" s="24">
        <v>90</v>
      </c>
      <c r="I39" s="24">
        <v>52.9</v>
      </c>
      <c r="J39" s="24">
        <v>132.1</v>
      </c>
      <c r="K39" s="23">
        <v>0.75</v>
      </c>
      <c r="L39" s="24">
        <v>19.605</v>
      </c>
      <c r="M39" s="25">
        <v>5.8000000000000003E-2</v>
      </c>
      <c r="N39" s="24">
        <v>169</v>
      </c>
      <c r="O39" s="24">
        <v>3312.5</v>
      </c>
      <c r="U39" s="45"/>
      <c r="AC39" s="45"/>
      <c r="AD39" s="46"/>
    </row>
    <row r="40" spans="1:30" x14ac:dyDescent="0.25">
      <c r="A40" s="30"/>
      <c r="B40" s="31" t="s">
        <v>127</v>
      </c>
      <c r="C40" s="23">
        <v>556.4</v>
      </c>
      <c r="D40" s="24">
        <v>1.66</v>
      </c>
      <c r="E40" s="24">
        <v>77.7</v>
      </c>
      <c r="F40" s="23">
        <v>1396.6</v>
      </c>
      <c r="G40" s="24">
        <v>4.16</v>
      </c>
      <c r="H40" s="24">
        <v>79</v>
      </c>
      <c r="I40" s="24">
        <v>44.4</v>
      </c>
      <c r="J40" s="24">
        <v>123.9</v>
      </c>
      <c r="K40" s="23">
        <v>0.66</v>
      </c>
      <c r="L40" s="24">
        <v>17.161000000000001</v>
      </c>
      <c r="M40" s="25">
        <v>5.0999999999999997E-2</v>
      </c>
      <c r="N40" s="24">
        <v>4463.2</v>
      </c>
      <c r="O40" s="24">
        <v>76591.7</v>
      </c>
      <c r="U40" s="45"/>
      <c r="AC40" s="45"/>
      <c r="AD40" s="46"/>
    </row>
    <row r="41" spans="1:30" x14ac:dyDescent="0.25">
      <c r="A41" s="30"/>
      <c r="B41" s="31" t="s">
        <v>109</v>
      </c>
      <c r="C41" s="23">
        <v>287.3</v>
      </c>
      <c r="D41" s="24">
        <v>0.85</v>
      </c>
      <c r="E41" s="24">
        <v>65.5</v>
      </c>
      <c r="F41" s="23">
        <v>843.6</v>
      </c>
      <c r="G41" s="24">
        <v>2.5099999999999998</v>
      </c>
      <c r="H41" s="24">
        <v>69</v>
      </c>
      <c r="I41" s="24">
        <v>36.9</v>
      </c>
      <c r="J41" s="24">
        <v>88</v>
      </c>
      <c r="K41" s="23">
        <v>0.28000000000000003</v>
      </c>
      <c r="L41" s="24">
        <v>7.3609999999999998</v>
      </c>
      <c r="M41" s="25">
        <v>2.1999999999999999E-2</v>
      </c>
      <c r="N41" s="24">
        <v>3983</v>
      </c>
      <c r="O41" s="24">
        <v>29320.2</v>
      </c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R42" s="45"/>
      <c r="U42" s="45"/>
      <c r="AD42" s="46"/>
    </row>
    <row r="43" spans="1:30" x14ac:dyDescent="0.25">
      <c r="A43" s="2"/>
      <c r="C43" s="4"/>
      <c r="D43" s="5"/>
      <c r="E43" s="5"/>
      <c r="F43" s="4"/>
      <c r="G43" s="5"/>
      <c r="H43" s="5"/>
      <c r="I43" s="5"/>
      <c r="J43" s="5"/>
      <c r="K43" s="5"/>
    </row>
    <row r="44" spans="1:30" x14ac:dyDescent="0.25">
      <c r="A44" s="2"/>
      <c r="C44" s="4"/>
      <c r="D44" s="5"/>
      <c r="E44" s="5"/>
      <c r="F44" s="4"/>
      <c r="G44" s="5"/>
      <c r="H44" s="5"/>
      <c r="I44" s="5"/>
      <c r="J44" s="5"/>
      <c r="K44" s="5"/>
    </row>
    <row r="45" spans="1:30" x14ac:dyDescent="0.25">
      <c r="A45" s="2"/>
      <c r="B45" s="18" t="s">
        <v>87</v>
      </c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B46" s="18" t="s">
        <v>88</v>
      </c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89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90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92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86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9" t="s">
        <v>91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9" t="s">
        <v>94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93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C54" s="4"/>
      <c r="D54" s="5"/>
      <c r="E54" s="5"/>
      <c r="F54" s="4"/>
      <c r="G54" s="5"/>
      <c r="H54" s="5"/>
      <c r="I54" s="5"/>
      <c r="J54" s="5"/>
      <c r="K54" s="5"/>
    </row>
  </sheetData>
  <autoFilter ref="A8:O8" xr:uid="{00000000-0009-0000-0000-000004000000}">
    <sortState xmlns:xlrd2="http://schemas.microsoft.com/office/spreadsheetml/2017/richdata2" ref="A9:O40">
      <sortCondition descending="1" ref="F8"/>
    </sortState>
  </autoFilter>
  <mergeCells count="1">
    <mergeCell ref="B7:E7"/>
  </mergeCells>
  <conditionalFormatting sqref="A9:O38">
    <cfRule type="expression" dxfId="152" priority="17">
      <formula>$A9="ГПМ"</formula>
    </cfRule>
  </conditionalFormatting>
  <conditionalFormatting sqref="B42">
    <cfRule type="expression" dxfId="151" priority="5">
      <formula>$A42="ГПМ"</formula>
    </cfRule>
  </conditionalFormatting>
  <conditionalFormatting sqref="C42:O42">
    <cfRule type="expression" dxfId="150" priority="4">
      <formula>$A42="ДРР"</formula>
    </cfRule>
  </conditionalFormatting>
  <conditionalFormatting sqref="A42">
    <cfRule type="expression" dxfId="149" priority="7">
      <formula>$A42="ГПМ"</formula>
    </cfRule>
  </conditionalFormatting>
  <conditionalFormatting sqref="C43:O53">
    <cfRule type="expression" dxfId="148" priority="6">
      <formula>$A43="ДРР"</formula>
    </cfRule>
  </conditionalFormatting>
  <conditionalFormatting sqref="A41:O41">
    <cfRule type="expression" dxfId="147" priority="3">
      <formula>$A41="ГПМ"</formula>
    </cfRule>
  </conditionalFormatting>
  <conditionalFormatting sqref="A40:O40">
    <cfRule type="expression" dxfId="146" priority="2">
      <formula>$A40="ГПМ"</formula>
    </cfRule>
  </conditionalFormatting>
  <conditionalFormatting sqref="A39:O39">
    <cfRule type="expression" dxfId="145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</sheetPr>
  <dimension ref="A1:AD54"/>
  <sheetViews>
    <sheetView topLeftCell="B1" zoomScale="60" zoomScaleNormal="60" workbookViewId="0">
      <selection activeCell="P28" sqref="P28"/>
    </sheetView>
  </sheetViews>
  <sheetFormatPr defaultColWidth="9.140625" defaultRowHeight="15" x14ac:dyDescent="0.25"/>
  <cols>
    <col min="1" max="1" width="20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123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112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133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134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74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125</v>
      </c>
      <c r="C9" s="23">
        <v>7346.9</v>
      </c>
      <c r="D9" s="24">
        <v>27.75</v>
      </c>
      <c r="E9" s="24">
        <v>113.3</v>
      </c>
      <c r="F9" s="23">
        <v>14125.4</v>
      </c>
      <c r="G9" s="24">
        <v>53.36</v>
      </c>
      <c r="H9" s="24">
        <v>106</v>
      </c>
      <c r="I9" s="24">
        <v>83</v>
      </c>
      <c r="J9" s="24">
        <v>302.3</v>
      </c>
      <c r="K9" s="23">
        <v>15.86</v>
      </c>
      <c r="L9" s="24">
        <v>423.65899999999999</v>
      </c>
      <c r="M9" s="25">
        <v>1.6</v>
      </c>
      <c r="N9" s="24">
        <v>787.4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40" t="s">
        <v>108</v>
      </c>
      <c r="C10" s="23">
        <v>7110.6</v>
      </c>
      <c r="D10" s="24">
        <v>26.86</v>
      </c>
      <c r="E10" s="24">
        <v>114.9</v>
      </c>
      <c r="F10" s="23">
        <v>13824.9</v>
      </c>
      <c r="G10" s="24">
        <v>52.22</v>
      </c>
      <c r="H10" s="24">
        <v>106</v>
      </c>
      <c r="I10" s="24">
        <v>81.3</v>
      </c>
      <c r="J10" s="24">
        <v>292.8</v>
      </c>
      <c r="K10" s="23">
        <v>15.04</v>
      </c>
      <c r="L10" s="24">
        <v>401.62</v>
      </c>
      <c r="M10" s="25">
        <v>1.5169999999999999</v>
      </c>
      <c r="N10" s="24">
        <v>844.8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126</v>
      </c>
      <c r="C11" s="23">
        <v>6954.6</v>
      </c>
      <c r="D11" s="24">
        <v>26.27</v>
      </c>
      <c r="E11" s="24">
        <v>115.4</v>
      </c>
      <c r="F11" s="23">
        <v>13645.6</v>
      </c>
      <c r="G11" s="24">
        <v>51.54</v>
      </c>
      <c r="H11" s="24">
        <v>107</v>
      </c>
      <c r="I11" s="24">
        <v>80.7</v>
      </c>
      <c r="J11" s="24">
        <v>287.7</v>
      </c>
      <c r="K11" s="23">
        <v>14.58</v>
      </c>
      <c r="L11" s="24">
        <v>389.50799999999998</v>
      </c>
      <c r="M11" s="25">
        <v>1.4710000000000001</v>
      </c>
      <c r="N11" s="24">
        <v>932.5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ГПМ</v>
      </c>
      <c r="B12" s="31" t="s">
        <v>5</v>
      </c>
      <c r="C12" s="23">
        <v>3958.5</v>
      </c>
      <c r="D12" s="24">
        <v>14.95</v>
      </c>
      <c r="E12" s="24">
        <v>110.7</v>
      </c>
      <c r="F12" s="23">
        <v>9283.1</v>
      </c>
      <c r="G12" s="24">
        <v>35.07</v>
      </c>
      <c r="H12" s="24">
        <v>104</v>
      </c>
      <c r="I12" s="24">
        <v>61.7</v>
      </c>
      <c r="J12" s="24">
        <v>184.3</v>
      </c>
      <c r="K12" s="23">
        <v>6.35</v>
      </c>
      <c r="L12" s="24">
        <v>169.70599999999999</v>
      </c>
      <c r="M12" s="25">
        <v>0.64100000000000001</v>
      </c>
      <c r="N12" s="24">
        <v>1146.9000000000001</v>
      </c>
      <c r="O12" s="24">
        <v>194642.9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ЕМГ</v>
      </c>
      <c r="B13" s="31" t="s">
        <v>98</v>
      </c>
      <c r="C13" s="23">
        <v>3585.8</v>
      </c>
      <c r="D13" s="24">
        <v>13.55</v>
      </c>
      <c r="E13" s="24">
        <v>104</v>
      </c>
      <c r="F13" s="23">
        <v>8757.7999999999993</v>
      </c>
      <c r="G13" s="24">
        <v>33.08</v>
      </c>
      <c r="H13" s="24">
        <v>101</v>
      </c>
      <c r="I13" s="24">
        <v>56.8</v>
      </c>
      <c r="J13" s="24">
        <v>162.69999999999999</v>
      </c>
      <c r="K13" s="23">
        <v>5.29</v>
      </c>
      <c r="L13" s="24">
        <v>141.399</v>
      </c>
      <c r="M13" s="25">
        <v>0.53400000000000003</v>
      </c>
      <c r="N13" s="24">
        <v>1262.9000000000001</v>
      </c>
      <c r="O13" s="24">
        <v>178566.7</v>
      </c>
      <c r="R13" s="45"/>
      <c r="U13" s="45"/>
      <c r="AC13" s="45"/>
      <c r="AD13" s="46"/>
    </row>
    <row r="14" spans="1:30" ht="17.25" customHeight="1" x14ac:dyDescent="0.25">
      <c r="A14" s="30" t="str">
        <f>VLOOKUP(B14,Холдинги!$A:$B,2,0)</f>
        <v>ЕМГ</v>
      </c>
      <c r="B14" s="31" t="s">
        <v>11</v>
      </c>
      <c r="C14" s="23">
        <v>3746.7</v>
      </c>
      <c r="D14" s="24">
        <v>14.15</v>
      </c>
      <c r="E14" s="24">
        <v>105.1</v>
      </c>
      <c r="F14" s="23">
        <v>8423.6</v>
      </c>
      <c r="G14" s="24">
        <v>31.82</v>
      </c>
      <c r="H14" s="24">
        <v>102</v>
      </c>
      <c r="I14" s="24">
        <v>64.900000000000006</v>
      </c>
      <c r="J14" s="24">
        <v>202</v>
      </c>
      <c r="K14" s="23">
        <v>6.32</v>
      </c>
      <c r="L14" s="24">
        <v>168.81200000000001</v>
      </c>
      <c r="M14" s="25">
        <v>0.63800000000000001</v>
      </c>
      <c r="N14" s="24">
        <v>1496</v>
      </c>
      <c r="O14" s="24">
        <v>252550</v>
      </c>
      <c r="R14" s="45"/>
      <c r="U14" s="45"/>
      <c r="AC14" s="45"/>
      <c r="AD14" s="46"/>
    </row>
    <row r="15" spans="1:30" ht="17.25" customHeight="1" x14ac:dyDescent="0.25">
      <c r="A15" s="30" t="str">
        <f>VLOOKUP(B15,Холдинги!$A:$B,2,0)</f>
        <v>ЕМГ</v>
      </c>
      <c r="B15" s="31" t="s">
        <v>29</v>
      </c>
      <c r="C15" s="23">
        <v>3457.1</v>
      </c>
      <c r="D15" s="24">
        <v>13.06</v>
      </c>
      <c r="E15" s="24">
        <v>119</v>
      </c>
      <c r="F15" s="23">
        <v>7923.1</v>
      </c>
      <c r="G15" s="24">
        <v>29.93</v>
      </c>
      <c r="H15" s="24">
        <v>111</v>
      </c>
      <c r="I15" s="24">
        <v>68.400000000000006</v>
      </c>
      <c r="J15" s="24">
        <v>208.9</v>
      </c>
      <c r="K15" s="23">
        <v>6.15</v>
      </c>
      <c r="L15" s="24">
        <v>164.232</v>
      </c>
      <c r="M15" s="25">
        <v>0.62</v>
      </c>
      <c r="N15" s="24">
        <v>896.5</v>
      </c>
      <c r="O15" s="24">
        <v>147232.1</v>
      </c>
      <c r="R15" s="45"/>
      <c r="U15" s="45"/>
      <c r="AC15" s="45"/>
      <c r="AD15" s="46"/>
    </row>
    <row r="16" spans="1:30" ht="17.25" customHeight="1" x14ac:dyDescent="0.25">
      <c r="A16" s="30" t="str">
        <f>VLOOKUP(B16,Холдинги!$A:$B,2,0)</f>
        <v>РМГ</v>
      </c>
      <c r="B16" s="31" t="s">
        <v>31</v>
      </c>
      <c r="C16" s="23">
        <v>2885</v>
      </c>
      <c r="D16" s="24">
        <v>10.9</v>
      </c>
      <c r="E16" s="24">
        <v>95.5</v>
      </c>
      <c r="F16" s="23">
        <v>7122.2</v>
      </c>
      <c r="G16" s="24">
        <v>26.9</v>
      </c>
      <c r="H16" s="24">
        <v>95</v>
      </c>
      <c r="I16" s="24">
        <v>63.3</v>
      </c>
      <c r="J16" s="24">
        <v>179.4</v>
      </c>
      <c r="K16" s="23">
        <v>4.74</v>
      </c>
      <c r="L16" s="24">
        <v>126.733</v>
      </c>
      <c r="M16" s="25">
        <v>0.47899999999999998</v>
      </c>
      <c r="N16" s="24">
        <v>1360.5</v>
      </c>
      <c r="O16" s="24">
        <v>172416.7</v>
      </c>
      <c r="R16" s="45"/>
      <c r="U16" s="45"/>
      <c r="AC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2603.1999999999998</v>
      </c>
      <c r="D17" s="24">
        <v>9.83</v>
      </c>
      <c r="E17" s="24">
        <v>103.9</v>
      </c>
      <c r="F17" s="23">
        <v>6599.8</v>
      </c>
      <c r="G17" s="24">
        <v>24.93</v>
      </c>
      <c r="H17" s="24">
        <v>99</v>
      </c>
      <c r="I17" s="24">
        <v>72.3</v>
      </c>
      <c r="J17" s="24">
        <v>199.6</v>
      </c>
      <c r="K17" s="23">
        <v>4.8899999999999997</v>
      </c>
      <c r="L17" s="24">
        <v>130.70400000000001</v>
      </c>
      <c r="M17" s="25">
        <v>0.49399999999999999</v>
      </c>
      <c r="N17" s="24">
        <v>972</v>
      </c>
      <c r="O17" s="24">
        <v>127041.7</v>
      </c>
      <c r="R17" s="45"/>
      <c r="U17" s="45"/>
      <c r="AC17" s="45"/>
      <c r="AD17" s="46"/>
    </row>
    <row r="18" spans="1:30" ht="17.25" customHeight="1" x14ac:dyDescent="0.25">
      <c r="A18" s="30" t="str">
        <f>VLOOKUP(B18,Холдинги!$A:$B,2,0)</f>
        <v>Другие</v>
      </c>
      <c r="B18" s="31" t="s">
        <v>25</v>
      </c>
      <c r="C18" s="23">
        <v>2670.8</v>
      </c>
      <c r="D18" s="24">
        <v>10.09</v>
      </c>
      <c r="E18" s="24">
        <v>118.1</v>
      </c>
      <c r="F18" s="23">
        <v>6149.4</v>
      </c>
      <c r="G18" s="24">
        <v>23.23</v>
      </c>
      <c r="H18" s="24">
        <v>106</v>
      </c>
      <c r="I18" s="24">
        <v>73.099999999999994</v>
      </c>
      <c r="J18" s="24">
        <v>222.2</v>
      </c>
      <c r="K18" s="23">
        <v>5.08</v>
      </c>
      <c r="L18" s="24">
        <v>135.56399999999999</v>
      </c>
      <c r="M18" s="25">
        <v>0.51200000000000001</v>
      </c>
      <c r="N18" s="24">
        <v>970.8</v>
      </c>
      <c r="O18" s="24">
        <v>131608.70000000001</v>
      </c>
      <c r="R18" s="45"/>
      <c r="U18" s="45"/>
      <c r="AD18" s="46"/>
    </row>
    <row r="19" spans="1:30" ht="17.25" customHeight="1" x14ac:dyDescent="0.25">
      <c r="A19" s="30" t="str">
        <f>VLOOKUP(B19,Холдинги!$A:$B,2,0)</f>
        <v>ВГТРК</v>
      </c>
      <c r="B19" s="31" t="s">
        <v>7</v>
      </c>
      <c r="C19" s="23">
        <v>3095.7</v>
      </c>
      <c r="D19" s="24">
        <v>11.69</v>
      </c>
      <c r="E19" s="24">
        <v>132.30000000000001</v>
      </c>
      <c r="F19" s="23">
        <v>5691.8</v>
      </c>
      <c r="G19" s="24">
        <v>21.5</v>
      </c>
      <c r="H19" s="24">
        <v>123</v>
      </c>
      <c r="I19" s="24">
        <v>90.5</v>
      </c>
      <c r="J19" s="24">
        <v>344.6</v>
      </c>
      <c r="K19" s="23">
        <v>7.28</v>
      </c>
      <c r="L19" s="24">
        <v>194.56100000000001</v>
      </c>
      <c r="M19" s="25">
        <v>0.73499999999999999</v>
      </c>
      <c r="N19" s="24">
        <v>284.10000000000002</v>
      </c>
      <c r="O19" s="24">
        <v>55265.599999999999</v>
      </c>
      <c r="R19" s="45"/>
      <c r="U19" s="45"/>
      <c r="AD19" s="46"/>
    </row>
    <row r="20" spans="1:30" x14ac:dyDescent="0.25">
      <c r="A20" s="30" t="str">
        <f>VLOOKUP(B20,Холдинги!$A:$B,2,0)</f>
        <v>ГПМ</v>
      </c>
      <c r="B20" s="31" t="s">
        <v>35</v>
      </c>
      <c r="C20" s="23">
        <v>2136.9</v>
      </c>
      <c r="D20" s="24">
        <v>8.07</v>
      </c>
      <c r="E20" s="24">
        <v>115.9</v>
      </c>
      <c r="F20" s="23">
        <v>5500.4</v>
      </c>
      <c r="G20" s="24">
        <v>20.78</v>
      </c>
      <c r="H20" s="24">
        <v>111</v>
      </c>
      <c r="I20" s="24">
        <v>53.1</v>
      </c>
      <c r="J20" s="24">
        <v>144.4</v>
      </c>
      <c r="K20" s="23">
        <v>2.95</v>
      </c>
      <c r="L20" s="24">
        <v>78.814999999999998</v>
      </c>
      <c r="M20" s="25">
        <v>0.29799999999999999</v>
      </c>
      <c r="N20" s="24">
        <v>1064.9000000000001</v>
      </c>
      <c r="O20" s="24">
        <v>83928.6</v>
      </c>
      <c r="R20" s="45"/>
      <c r="U20" s="45"/>
      <c r="AD20" s="46"/>
    </row>
    <row r="21" spans="1:30" x14ac:dyDescent="0.25">
      <c r="A21" s="30" t="str">
        <f>VLOOKUP(B21,Холдинги!$A:$B,2,0)</f>
        <v>ГПМ</v>
      </c>
      <c r="B21" s="31" t="s">
        <v>27</v>
      </c>
      <c r="C21" s="23">
        <v>2184.9</v>
      </c>
      <c r="D21" s="24">
        <v>8.25</v>
      </c>
      <c r="E21" s="24">
        <v>121.8</v>
      </c>
      <c r="F21" s="23">
        <v>5074.6000000000004</v>
      </c>
      <c r="G21" s="24">
        <v>19.170000000000002</v>
      </c>
      <c r="H21" s="24">
        <v>113</v>
      </c>
      <c r="I21" s="24">
        <v>53.9</v>
      </c>
      <c r="J21" s="24">
        <v>162.4</v>
      </c>
      <c r="K21" s="23">
        <v>3.06</v>
      </c>
      <c r="L21" s="24">
        <v>81.733999999999995</v>
      </c>
      <c r="M21" s="25">
        <v>0.309</v>
      </c>
      <c r="N21" s="24">
        <v>1281.2</v>
      </c>
      <c r="O21" s="24">
        <v>104720.2</v>
      </c>
      <c r="R21" s="45"/>
      <c r="U21" s="45"/>
      <c r="AC21" s="45"/>
      <c r="AD21" s="46"/>
    </row>
    <row r="22" spans="1:30" x14ac:dyDescent="0.25">
      <c r="A22" s="30" t="str">
        <f>VLOOKUP(B22,Холдинги!$A:$B,2,0)</f>
        <v>ВГТРК</v>
      </c>
      <c r="B22" s="31" t="s">
        <v>17</v>
      </c>
      <c r="C22" s="23">
        <v>2022.7</v>
      </c>
      <c r="D22" s="24">
        <v>7.64</v>
      </c>
      <c r="E22" s="24">
        <v>116</v>
      </c>
      <c r="F22" s="23">
        <v>4956.3999999999996</v>
      </c>
      <c r="G22" s="24">
        <v>18.72</v>
      </c>
      <c r="H22" s="24">
        <v>112</v>
      </c>
      <c r="I22" s="24">
        <v>58.2</v>
      </c>
      <c r="J22" s="24">
        <v>166.2</v>
      </c>
      <c r="K22" s="23">
        <v>3.06</v>
      </c>
      <c r="L22" s="24">
        <v>81.721999999999994</v>
      </c>
      <c r="M22" s="25">
        <v>0.309</v>
      </c>
      <c r="N22" s="24">
        <v>705.2</v>
      </c>
      <c r="O22" s="24">
        <v>57627.1</v>
      </c>
      <c r="R22" s="45"/>
      <c r="U22" s="45"/>
      <c r="AD22" s="46"/>
    </row>
    <row r="23" spans="1:30" x14ac:dyDescent="0.25">
      <c r="A23" s="30" t="str">
        <f>VLOOKUP(B23,Холдинги!$A:$B,2,0)</f>
        <v>ММХ</v>
      </c>
      <c r="B23" s="31" t="s">
        <v>19</v>
      </c>
      <c r="C23" s="23">
        <v>1863.6</v>
      </c>
      <c r="D23" s="24">
        <v>7.04</v>
      </c>
      <c r="E23" s="24">
        <v>132</v>
      </c>
      <c r="F23" s="23">
        <v>4543.5</v>
      </c>
      <c r="G23" s="24">
        <v>17.16</v>
      </c>
      <c r="H23" s="24">
        <v>119</v>
      </c>
      <c r="I23" s="24">
        <v>69.599999999999994</v>
      </c>
      <c r="J23" s="24">
        <v>199.7</v>
      </c>
      <c r="K23" s="23">
        <v>3.37</v>
      </c>
      <c r="L23" s="24">
        <v>90.033000000000001</v>
      </c>
      <c r="M23" s="25">
        <v>0.34</v>
      </c>
      <c r="N23" s="24">
        <v>815.4</v>
      </c>
      <c r="O23" s="24">
        <v>73408.3</v>
      </c>
      <c r="R23" s="45"/>
      <c r="U23" s="45"/>
      <c r="AD23" s="46"/>
    </row>
    <row r="24" spans="1:30" x14ac:dyDescent="0.25">
      <c r="A24" s="30" t="str">
        <f>VLOOKUP(B24,Холдинги!$A:$B,2,0)</f>
        <v>РМГ</v>
      </c>
      <c r="B24" s="31" t="s">
        <v>44</v>
      </c>
      <c r="C24" s="23">
        <v>1444.9</v>
      </c>
      <c r="D24" s="24">
        <v>5.46</v>
      </c>
      <c r="E24" s="24">
        <v>103</v>
      </c>
      <c r="F24" s="23">
        <v>4012.1</v>
      </c>
      <c r="G24" s="24">
        <v>15.16</v>
      </c>
      <c r="H24" s="24">
        <v>102</v>
      </c>
      <c r="I24" s="24">
        <v>44.4</v>
      </c>
      <c r="J24" s="24">
        <v>111.9</v>
      </c>
      <c r="K24" s="23">
        <v>1.67</v>
      </c>
      <c r="L24" s="24">
        <v>44.530999999999999</v>
      </c>
      <c r="M24" s="25">
        <v>0.16800000000000001</v>
      </c>
      <c r="N24" s="24">
        <v>778.5</v>
      </c>
      <c r="O24" s="24">
        <v>34666.699999999997</v>
      </c>
      <c r="R24" s="45"/>
      <c r="U24" s="45"/>
      <c r="AC24" s="45"/>
      <c r="AD24" s="46"/>
    </row>
    <row r="25" spans="1:30" x14ac:dyDescent="0.25">
      <c r="A25" s="30" t="str">
        <f>VLOOKUP(B25,Холдинги!$A:$B,2,0)</f>
        <v>РМГ</v>
      </c>
      <c r="B25" s="31" t="s">
        <v>8</v>
      </c>
      <c r="C25" s="23">
        <v>1481.7</v>
      </c>
      <c r="D25" s="24">
        <v>5.6</v>
      </c>
      <c r="E25" s="24">
        <v>127.9</v>
      </c>
      <c r="F25" s="23">
        <v>3686.3</v>
      </c>
      <c r="G25" s="24">
        <v>13.92</v>
      </c>
      <c r="H25" s="24">
        <v>122</v>
      </c>
      <c r="I25" s="24">
        <v>70.2</v>
      </c>
      <c r="J25" s="24">
        <v>197.6</v>
      </c>
      <c r="K25" s="23">
        <v>2.71</v>
      </c>
      <c r="L25" s="24">
        <v>72.266999999999996</v>
      </c>
      <c r="M25" s="25">
        <v>0.27300000000000002</v>
      </c>
      <c r="N25" s="24">
        <v>616.29999999999995</v>
      </c>
      <c r="O25" s="24">
        <v>44541.7</v>
      </c>
      <c r="R25" s="45"/>
      <c r="U25" s="45"/>
      <c r="AD25" s="46"/>
    </row>
    <row r="26" spans="1:30" x14ac:dyDescent="0.25">
      <c r="A26" s="30" t="str">
        <f>VLOOKUP(B26,Холдинги!$A:$B,2,0)</f>
        <v>ВГТРК</v>
      </c>
      <c r="B26" s="31" t="s">
        <v>24</v>
      </c>
      <c r="C26" s="23">
        <v>1557.3</v>
      </c>
      <c r="D26" s="24">
        <v>5.88</v>
      </c>
      <c r="E26" s="24">
        <v>95.9</v>
      </c>
      <c r="F26" s="23">
        <v>3603.1</v>
      </c>
      <c r="G26" s="24">
        <v>13.61</v>
      </c>
      <c r="H26" s="24">
        <v>102</v>
      </c>
      <c r="I26" s="24">
        <v>67.5</v>
      </c>
      <c r="J26" s="24">
        <v>204.3</v>
      </c>
      <c r="K26" s="23">
        <v>2.73</v>
      </c>
      <c r="L26" s="24">
        <v>73.046000000000006</v>
      </c>
      <c r="M26" s="25">
        <v>0.27600000000000002</v>
      </c>
      <c r="N26" s="24">
        <v>969.3</v>
      </c>
      <c r="O26" s="24">
        <v>70802.8</v>
      </c>
      <c r="R26" s="45"/>
      <c r="U26" s="45"/>
      <c r="AD26" s="46"/>
    </row>
    <row r="27" spans="1:30" x14ac:dyDescent="0.25">
      <c r="A27" s="30" t="str">
        <f>VLOOKUP(B27,Холдинги!$A:$B,2,0)</f>
        <v>ГПМ</v>
      </c>
      <c r="B27" s="31" t="s">
        <v>12</v>
      </c>
      <c r="C27" s="23">
        <v>1357.6</v>
      </c>
      <c r="D27" s="24">
        <v>5.13</v>
      </c>
      <c r="E27" s="24">
        <v>124.4</v>
      </c>
      <c r="F27" s="23">
        <v>3581.5</v>
      </c>
      <c r="G27" s="24">
        <v>13.53</v>
      </c>
      <c r="H27" s="24">
        <v>117</v>
      </c>
      <c r="I27" s="24">
        <v>62.8</v>
      </c>
      <c r="J27" s="24">
        <v>166.8</v>
      </c>
      <c r="K27" s="23">
        <v>2.2200000000000002</v>
      </c>
      <c r="L27" s="24">
        <v>59.253</v>
      </c>
      <c r="M27" s="25">
        <v>0.224</v>
      </c>
      <c r="N27" s="24">
        <v>1025.5</v>
      </c>
      <c r="O27" s="24">
        <v>60761.9</v>
      </c>
      <c r="R27" s="45"/>
      <c r="U27" s="45"/>
      <c r="AC27" s="45"/>
      <c r="AD27" s="46"/>
    </row>
    <row r="28" spans="1:30" x14ac:dyDescent="0.25">
      <c r="A28" s="30" t="str">
        <f>VLOOKUP(B28,Холдинги!$A:$B,2,0)</f>
        <v>Крутой Медиа</v>
      </c>
      <c r="B28" s="31" t="s">
        <v>15</v>
      </c>
      <c r="C28" s="23">
        <v>1226.9000000000001</v>
      </c>
      <c r="D28" s="24">
        <v>4.63</v>
      </c>
      <c r="E28" s="24">
        <v>89.3</v>
      </c>
      <c r="F28" s="23">
        <v>3438</v>
      </c>
      <c r="G28" s="24">
        <v>12.99</v>
      </c>
      <c r="H28" s="24">
        <v>93</v>
      </c>
      <c r="I28" s="24">
        <v>49.3</v>
      </c>
      <c r="J28" s="24">
        <v>123.1</v>
      </c>
      <c r="K28" s="23">
        <v>1.57</v>
      </c>
      <c r="L28" s="24">
        <v>41.999000000000002</v>
      </c>
      <c r="M28" s="25">
        <v>0.159</v>
      </c>
      <c r="N28" s="24">
        <v>1772.9</v>
      </c>
      <c r="O28" s="24">
        <v>74458.3</v>
      </c>
      <c r="R28" s="45"/>
      <c r="U28" s="45"/>
      <c r="AC28" s="45"/>
      <c r="AD28" s="46"/>
    </row>
    <row r="29" spans="1:30" x14ac:dyDescent="0.25">
      <c r="A29" s="30" t="str">
        <f>VLOOKUP(B29,Холдинги!$A:$B,2,0)</f>
        <v>Другие</v>
      </c>
      <c r="B29" s="31" t="s">
        <v>68</v>
      </c>
      <c r="C29" s="23">
        <v>1484.6</v>
      </c>
      <c r="D29" s="24">
        <v>5.61</v>
      </c>
      <c r="E29" s="24">
        <v>134.19999999999999</v>
      </c>
      <c r="F29" s="23">
        <v>3336.2</v>
      </c>
      <c r="G29" s="24">
        <v>12.6</v>
      </c>
      <c r="H29" s="24">
        <v>125</v>
      </c>
      <c r="I29" s="24">
        <v>93</v>
      </c>
      <c r="J29" s="24">
        <v>289.7</v>
      </c>
      <c r="K29" s="23">
        <v>3.59</v>
      </c>
      <c r="L29" s="24">
        <v>95.876000000000005</v>
      </c>
      <c r="M29" s="25">
        <v>0.36199999999999999</v>
      </c>
      <c r="N29" s="24">
        <v>267.2</v>
      </c>
      <c r="O29" s="24">
        <v>25622</v>
      </c>
      <c r="R29" s="45"/>
      <c r="U29" s="45"/>
      <c r="AC29" s="45"/>
      <c r="AD29" s="46"/>
    </row>
    <row r="30" spans="1:30" x14ac:dyDescent="0.25">
      <c r="A30" s="30" t="str">
        <f>VLOOKUP(B30,Холдинги!$A:$B,2,0)</f>
        <v>ЕМГ</v>
      </c>
      <c r="B30" s="31" t="s">
        <v>36</v>
      </c>
      <c r="C30" s="23">
        <v>1254.2</v>
      </c>
      <c r="D30" s="24">
        <v>4.74</v>
      </c>
      <c r="E30" s="24">
        <v>109.6</v>
      </c>
      <c r="F30" s="23">
        <v>3197.9</v>
      </c>
      <c r="G30" s="24">
        <v>12.08</v>
      </c>
      <c r="H30" s="24">
        <v>107</v>
      </c>
      <c r="I30" s="24">
        <v>62</v>
      </c>
      <c r="J30" s="24">
        <v>170.1</v>
      </c>
      <c r="K30" s="23">
        <v>2.02</v>
      </c>
      <c r="L30" s="24">
        <v>53.978000000000002</v>
      </c>
      <c r="M30" s="25">
        <v>0.20399999999999999</v>
      </c>
      <c r="N30" s="24">
        <v>977.8</v>
      </c>
      <c r="O30" s="24">
        <v>52781</v>
      </c>
      <c r="R30" s="45"/>
      <c r="U30" s="45"/>
      <c r="AC30" s="45"/>
      <c r="AD30" s="46"/>
    </row>
    <row r="31" spans="1:30" x14ac:dyDescent="0.25">
      <c r="A31" s="30" t="str">
        <f>VLOOKUP(B31,Холдинги!$A:$B,2,0)</f>
        <v>РМГ</v>
      </c>
      <c r="B31" s="31" t="s">
        <v>22</v>
      </c>
      <c r="C31" s="23">
        <v>1237.5999999999999</v>
      </c>
      <c r="D31" s="24">
        <v>4.68</v>
      </c>
      <c r="E31" s="24">
        <v>115</v>
      </c>
      <c r="F31" s="23">
        <v>3135</v>
      </c>
      <c r="G31" s="24">
        <v>11.84</v>
      </c>
      <c r="H31" s="24">
        <v>116</v>
      </c>
      <c r="I31" s="24">
        <v>60.7</v>
      </c>
      <c r="J31" s="24">
        <v>167.7</v>
      </c>
      <c r="K31" s="23">
        <v>1.95</v>
      </c>
      <c r="L31" s="24">
        <v>52.146999999999998</v>
      </c>
      <c r="M31" s="25">
        <v>0.19700000000000001</v>
      </c>
      <c r="N31" s="24">
        <v>1055.5</v>
      </c>
      <c r="O31" s="24">
        <v>55041.7</v>
      </c>
      <c r="R31" s="45"/>
      <c r="U31" s="45"/>
      <c r="AD31" s="46"/>
    </row>
    <row r="32" spans="1:30" x14ac:dyDescent="0.25">
      <c r="A32" s="30" t="str">
        <f>VLOOKUP(B32,Холдинги!$A:$B,2,0)</f>
        <v>Ру медиа</v>
      </c>
      <c r="B32" s="31" t="s">
        <v>6</v>
      </c>
      <c r="C32" s="23">
        <v>1312.9</v>
      </c>
      <c r="D32" s="24">
        <v>4.96</v>
      </c>
      <c r="E32" s="24">
        <v>146.19999999999999</v>
      </c>
      <c r="F32" s="23">
        <v>2835</v>
      </c>
      <c r="G32" s="24">
        <v>10.71</v>
      </c>
      <c r="H32" s="24">
        <v>135</v>
      </c>
      <c r="I32" s="24">
        <v>59.5</v>
      </c>
      <c r="J32" s="24">
        <v>192.8</v>
      </c>
      <c r="K32" s="23">
        <v>2.0299999999999998</v>
      </c>
      <c r="L32" s="24">
        <v>54.231999999999999</v>
      </c>
      <c r="M32" s="25">
        <v>0.20499999999999999</v>
      </c>
      <c r="N32" s="24">
        <v>1028.7</v>
      </c>
      <c r="O32" s="24">
        <v>55789.3</v>
      </c>
      <c r="R32" s="45"/>
      <c r="U32" s="45"/>
      <c r="AD32" s="46"/>
    </row>
    <row r="33" spans="1:30" x14ac:dyDescent="0.25">
      <c r="A33" s="30" t="str">
        <f>VLOOKUP(B33,Холдинги!$A:$B,2,0)</f>
        <v>РМГ</v>
      </c>
      <c r="B33" s="31" t="s">
        <v>16</v>
      </c>
      <c r="C33" s="23">
        <v>990.2</v>
      </c>
      <c r="D33" s="24">
        <v>3.74</v>
      </c>
      <c r="E33" s="24">
        <v>127.8</v>
      </c>
      <c r="F33" s="23">
        <v>2621</v>
      </c>
      <c r="G33" s="24">
        <v>9.9</v>
      </c>
      <c r="H33" s="24">
        <v>122</v>
      </c>
      <c r="I33" s="24">
        <v>68.2</v>
      </c>
      <c r="J33" s="24">
        <v>180.3</v>
      </c>
      <c r="K33" s="23">
        <v>1.76</v>
      </c>
      <c r="L33" s="24">
        <v>46.89</v>
      </c>
      <c r="M33" s="25">
        <v>0.17699999999999999</v>
      </c>
      <c r="N33" s="24">
        <v>877.1</v>
      </c>
      <c r="O33" s="24">
        <v>41125</v>
      </c>
      <c r="R33" s="45"/>
      <c r="U33" s="45"/>
      <c r="AD33" s="46"/>
    </row>
    <row r="34" spans="1:30" x14ac:dyDescent="0.25">
      <c r="A34" s="30" t="e">
        <f>VLOOKUP(B34,Холдинги!$A:$B,2,0)</f>
        <v>#N/A</v>
      </c>
      <c r="B34" s="31" t="s">
        <v>110</v>
      </c>
      <c r="C34" s="23">
        <v>1135.7</v>
      </c>
      <c r="D34" s="24">
        <v>4.29</v>
      </c>
      <c r="E34" s="24">
        <v>125.7</v>
      </c>
      <c r="F34" s="23">
        <v>2515.6999999999998</v>
      </c>
      <c r="G34" s="24">
        <v>9.5</v>
      </c>
      <c r="H34" s="24">
        <v>123</v>
      </c>
      <c r="I34" s="24">
        <v>60.6</v>
      </c>
      <c r="J34" s="24">
        <v>191.5</v>
      </c>
      <c r="K34" s="23">
        <v>1.79</v>
      </c>
      <c r="L34" s="24">
        <v>47.804000000000002</v>
      </c>
      <c r="M34" s="25">
        <v>0.18099999999999999</v>
      </c>
      <c r="N34" s="24">
        <v>296.2</v>
      </c>
      <c r="O34" s="24">
        <v>14158.3</v>
      </c>
      <c r="R34" s="45"/>
      <c r="U34" s="45"/>
      <c r="AC34" s="45"/>
      <c r="AD34" s="46"/>
    </row>
    <row r="35" spans="1:30" x14ac:dyDescent="0.25">
      <c r="A35" s="30" t="str">
        <f>VLOOKUP(B35,Холдинги!$A:$B,2,0)</f>
        <v>ЕМГ</v>
      </c>
      <c r="B35" s="31" t="s">
        <v>43</v>
      </c>
      <c r="C35" s="23">
        <v>1008.3</v>
      </c>
      <c r="D35" s="24">
        <v>3.81</v>
      </c>
      <c r="E35" s="24">
        <v>97.1</v>
      </c>
      <c r="F35" s="23">
        <v>2481.9</v>
      </c>
      <c r="G35" s="24">
        <v>9.3699999999999992</v>
      </c>
      <c r="H35" s="24">
        <v>98</v>
      </c>
      <c r="I35" s="24">
        <v>66.599999999999994</v>
      </c>
      <c r="J35" s="24">
        <v>189.5</v>
      </c>
      <c r="K35" s="23">
        <v>1.75</v>
      </c>
      <c r="L35" s="24">
        <v>46.65</v>
      </c>
      <c r="M35" s="25">
        <v>0.17599999999999999</v>
      </c>
      <c r="N35" s="24">
        <v>1191.9000000000001</v>
      </c>
      <c r="O35" s="24">
        <v>55603.6</v>
      </c>
      <c r="R35" s="45"/>
      <c r="U35" s="45"/>
      <c r="AC35" s="45"/>
      <c r="AD35" s="46"/>
    </row>
    <row r="36" spans="1:30" x14ac:dyDescent="0.25">
      <c r="A36" s="30" t="str">
        <f>VLOOKUP(B36,Холдинги!$A:$B,2,0)</f>
        <v>Другие</v>
      </c>
      <c r="B36" s="31" t="s">
        <v>42</v>
      </c>
      <c r="C36" s="23">
        <v>904.2</v>
      </c>
      <c r="D36" s="24">
        <v>3.42</v>
      </c>
      <c r="E36" s="24">
        <v>120</v>
      </c>
      <c r="F36" s="23">
        <v>2282.9</v>
      </c>
      <c r="G36" s="24">
        <v>8.6199999999999992</v>
      </c>
      <c r="H36" s="24">
        <v>120</v>
      </c>
      <c r="I36" s="24">
        <v>64.2</v>
      </c>
      <c r="J36" s="24">
        <v>178</v>
      </c>
      <c r="K36" s="23">
        <v>1.51</v>
      </c>
      <c r="L36" s="24">
        <v>40.317999999999998</v>
      </c>
      <c r="M36" s="25">
        <v>0.152</v>
      </c>
      <c r="N36" s="24">
        <v>1030.3</v>
      </c>
      <c r="O36" s="24">
        <v>41541.699999999997</v>
      </c>
      <c r="R36" s="45"/>
      <c r="U36" s="45"/>
      <c r="AC36" s="45"/>
      <c r="AD36" s="46"/>
    </row>
    <row r="37" spans="1:30" x14ac:dyDescent="0.25">
      <c r="A37" s="30" t="str">
        <f>VLOOKUP(B37,Холдинги!$A:$B,2,0)</f>
        <v>ММХ</v>
      </c>
      <c r="B37" s="31" t="s">
        <v>32</v>
      </c>
      <c r="C37" s="23">
        <v>686.7</v>
      </c>
      <c r="D37" s="24">
        <v>2.59</v>
      </c>
      <c r="E37" s="24">
        <v>108.4</v>
      </c>
      <c r="F37" s="23">
        <v>1969.7</v>
      </c>
      <c r="G37" s="24">
        <v>7.44</v>
      </c>
      <c r="H37" s="24">
        <v>105</v>
      </c>
      <c r="I37" s="24">
        <v>57.6</v>
      </c>
      <c r="J37" s="24">
        <v>140.5</v>
      </c>
      <c r="K37" s="23">
        <v>1.03</v>
      </c>
      <c r="L37" s="24">
        <v>27.446999999999999</v>
      </c>
      <c r="M37" s="25">
        <v>0.104</v>
      </c>
      <c r="N37" s="24">
        <v>906</v>
      </c>
      <c r="O37" s="24">
        <v>24865.7</v>
      </c>
      <c r="U37" s="45"/>
      <c r="AD37" s="46"/>
    </row>
    <row r="38" spans="1:30" x14ac:dyDescent="0.25">
      <c r="A38" s="30" t="str">
        <f>VLOOKUP(B38,Холдинги!$A:$B,2,0)</f>
        <v>ГПМ</v>
      </c>
      <c r="B38" s="31" t="s">
        <v>9</v>
      </c>
      <c r="C38" s="23">
        <v>592.5</v>
      </c>
      <c r="D38" s="24">
        <v>2.2400000000000002</v>
      </c>
      <c r="E38" s="24">
        <v>80.3</v>
      </c>
      <c r="F38" s="23">
        <v>1694.7</v>
      </c>
      <c r="G38" s="24">
        <v>6.4</v>
      </c>
      <c r="H38" s="24">
        <v>85</v>
      </c>
      <c r="I38" s="24">
        <v>53.6</v>
      </c>
      <c r="J38" s="24">
        <v>131.1</v>
      </c>
      <c r="K38" s="23">
        <v>0.83</v>
      </c>
      <c r="L38" s="24">
        <v>22.039000000000001</v>
      </c>
      <c r="M38" s="25">
        <v>8.3000000000000004E-2</v>
      </c>
      <c r="N38" s="24">
        <v>1637.3</v>
      </c>
      <c r="O38" s="24">
        <v>36083.300000000003</v>
      </c>
      <c r="U38" s="45"/>
      <c r="AC38" s="45"/>
      <c r="AD38" s="46"/>
    </row>
    <row r="39" spans="1:30" x14ac:dyDescent="0.25">
      <c r="A39" s="30"/>
      <c r="B39" s="31" t="s">
        <v>127</v>
      </c>
      <c r="C39" s="23">
        <v>630.5</v>
      </c>
      <c r="D39" s="24">
        <v>2.38</v>
      </c>
      <c r="E39" s="24">
        <v>111.7</v>
      </c>
      <c r="F39" s="23">
        <v>1507.8</v>
      </c>
      <c r="G39" s="24">
        <v>5.7</v>
      </c>
      <c r="H39" s="24">
        <v>109</v>
      </c>
      <c r="I39" s="24">
        <v>45.7</v>
      </c>
      <c r="J39" s="24">
        <v>133.6</v>
      </c>
      <c r="K39" s="23">
        <v>0.75</v>
      </c>
      <c r="L39" s="24">
        <v>19.989999999999998</v>
      </c>
      <c r="M39" s="25">
        <v>7.5999999999999998E-2</v>
      </c>
      <c r="N39" s="24">
        <v>3831.5</v>
      </c>
      <c r="O39" s="24">
        <v>76591.7</v>
      </c>
      <c r="U39" s="45"/>
      <c r="AC39" s="45"/>
      <c r="AD39" s="46"/>
    </row>
    <row r="40" spans="1:30" x14ac:dyDescent="0.25">
      <c r="A40" s="30"/>
      <c r="B40" s="31" t="s">
        <v>69</v>
      </c>
      <c r="C40" s="23">
        <v>465.6</v>
      </c>
      <c r="D40" s="24">
        <v>1.76</v>
      </c>
      <c r="E40" s="24">
        <v>99.7</v>
      </c>
      <c r="F40" s="23">
        <v>1338.6</v>
      </c>
      <c r="G40" s="24">
        <v>5.0599999999999996</v>
      </c>
      <c r="H40" s="24">
        <v>102</v>
      </c>
      <c r="I40" s="24">
        <v>37.5</v>
      </c>
      <c r="J40" s="24">
        <v>91.2</v>
      </c>
      <c r="K40" s="23">
        <v>0.45</v>
      </c>
      <c r="L40" s="24">
        <v>12.112</v>
      </c>
      <c r="M40" s="25">
        <v>4.5999999999999999E-2</v>
      </c>
      <c r="N40" s="24">
        <v>273.5</v>
      </c>
      <c r="O40" s="24">
        <v>3312.5</v>
      </c>
      <c r="U40" s="45"/>
      <c r="AC40" s="45"/>
      <c r="AD40" s="46"/>
    </row>
    <row r="41" spans="1:30" x14ac:dyDescent="0.25">
      <c r="A41" s="30"/>
      <c r="B41" s="31" t="s">
        <v>109</v>
      </c>
      <c r="C41" s="23">
        <v>451.1</v>
      </c>
      <c r="D41" s="24">
        <v>1.7</v>
      </c>
      <c r="E41" s="24">
        <v>130.5</v>
      </c>
      <c r="F41" s="23">
        <v>1101.8</v>
      </c>
      <c r="G41" s="24">
        <v>4.16</v>
      </c>
      <c r="H41" s="24">
        <v>115</v>
      </c>
      <c r="I41" s="24">
        <v>60.8</v>
      </c>
      <c r="J41" s="24">
        <v>174.2</v>
      </c>
      <c r="K41" s="23">
        <v>0.71</v>
      </c>
      <c r="L41" s="24">
        <v>19.041</v>
      </c>
      <c r="M41" s="25">
        <v>7.1999999999999995E-2</v>
      </c>
      <c r="N41" s="24">
        <v>1539.8</v>
      </c>
      <c r="O41" s="24">
        <v>29320.2</v>
      </c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R42" s="45"/>
      <c r="U42" s="45"/>
      <c r="AD42" s="46"/>
    </row>
    <row r="43" spans="1:30" x14ac:dyDescent="0.25">
      <c r="A43" s="2"/>
      <c r="C43" s="4"/>
      <c r="D43" s="5"/>
      <c r="E43" s="5"/>
      <c r="F43" s="4"/>
      <c r="G43" s="5"/>
      <c r="H43" s="5"/>
      <c r="I43" s="5"/>
      <c r="J43" s="5"/>
      <c r="K43" s="5"/>
    </row>
    <row r="44" spans="1:30" x14ac:dyDescent="0.25">
      <c r="A44" s="2"/>
      <c r="C44" s="4"/>
      <c r="D44" s="5"/>
      <c r="E44" s="5"/>
      <c r="F44" s="4"/>
      <c r="G44" s="5"/>
      <c r="H44" s="5"/>
      <c r="I44" s="5"/>
      <c r="J44" s="5"/>
      <c r="K44" s="5"/>
    </row>
    <row r="45" spans="1:30" x14ac:dyDescent="0.25">
      <c r="A45" s="2"/>
      <c r="B45" s="18" t="s">
        <v>87</v>
      </c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B46" s="18" t="s">
        <v>88</v>
      </c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89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90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92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86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9" t="s">
        <v>91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9" t="s">
        <v>94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93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C54" s="4"/>
      <c r="D54" s="5"/>
      <c r="E54" s="5"/>
      <c r="F54" s="4"/>
      <c r="G54" s="5"/>
      <c r="H54" s="5"/>
      <c r="I54" s="5"/>
      <c r="J54" s="5"/>
      <c r="K54" s="5"/>
    </row>
  </sheetData>
  <autoFilter ref="A8:O8" xr:uid="{00000000-0009-0000-0000-000005000000}">
    <sortState xmlns:xlrd2="http://schemas.microsoft.com/office/spreadsheetml/2017/richdata2" ref="A9:O40">
      <sortCondition descending="1" ref="F8"/>
    </sortState>
  </autoFilter>
  <mergeCells count="1">
    <mergeCell ref="B7:E7"/>
  </mergeCells>
  <conditionalFormatting sqref="A9:O38">
    <cfRule type="expression" dxfId="144" priority="17">
      <formula>$A9="ГПМ"</formula>
    </cfRule>
  </conditionalFormatting>
  <conditionalFormatting sqref="B42">
    <cfRule type="expression" dxfId="143" priority="5">
      <formula>$A42="ГПМ"</formula>
    </cfRule>
  </conditionalFormatting>
  <conditionalFormatting sqref="C42:O42">
    <cfRule type="expression" dxfId="142" priority="4">
      <formula>$A42="ДРР"</formula>
    </cfRule>
  </conditionalFormatting>
  <conditionalFormatting sqref="A42">
    <cfRule type="expression" dxfId="141" priority="7">
      <formula>$A42="ГПМ"</formula>
    </cfRule>
  </conditionalFormatting>
  <conditionalFormatting sqref="C43:O53">
    <cfRule type="expression" dxfId="140" priority="6">
      <formula>$A43="ДРР"</formula>
    </cfRule>
  </conditionalFormatting>
  <conditionalFormatting sqref="A41:O41">
    <cfRule type="expression" dxfId="139" priority="3">
      <formula>$A41="ГПМ"</formula>
    </cfRule>
  </conditionalFormatting>
  <conditionalFormatting sqref="A40:O40">
    <cfRule type="expression" dxfId="138" priority="2">
      <formula>$A40="ГПМ"</formula>
    </cfRule>
  </conditionalFormatting>
  <conditionalFormatting sqref="A39:O39">
    <cfRule type="expression" dxfId="137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54"/>
  <sheetViews>
    <sheetView topLeftCell="B1" zoomScale="60" zoomScaleNormal="60" workbookViewId="0">
      <selection activeCell="F5" sqref="F5"/>
    </sheetView>
  </sheetViews>
  <sheetFormatPr defaultColWidth="9.140625" defaultRowHeight="15" x14ac:dyDescent="0.25"/>
  <cols>
    <col min="1" max="1" width="14.710937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123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112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135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117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80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125</v>
      </c>
      <c r="C9" s="23">
        <v>9404.9</v>
      </c>
      <c r="D9" s="24">
        <v>26.39</v>
      </c>
      <c r="E9" s="24">
        <v>107.7</v>
      </c>
      <c r="F9" s="23">
        <v>19217.900000000001</v>
      </c>
      <c r="G9" s="24">
        <v>53.93</v>
      </c>
      <c r="H9" s="24">
        <v>107</v>
      </c>
      <c r="I9" s="24">
        <v>84.7</v>
      </c>
      <c r="J9" s="24">
        <v>290.2</v>
      </c>
      <c r="K9" s="23">
        <v>17.02</v>
      </c>
      <c r="L9" s="24">
        <v>553.24900000000002</v>
      </c>
      <c r="M9" s="25">
        <v>1.5529999999999999</v>
      </c>
      <c r="N9" s="24">
        <v>602.9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1" t="s">
        <v>108</v>
      </c>
      <c r="C10" s="23">
        <v>8990.6</v>
      </c>
      <c r="D10" s="24">
        <v>25.23</v>
      </c>
      <c r="E10" s="24">
        <v>107.9</v>
      </c>
      <c r="F10" s="23">
        <v>18643.3</v>
      </c>
      <c r="G10" s="24">
        <v>52.32</v>
      </c>
      <c r="H10" s="24">
        <v>107</v>
      </c>
      <c r="I10" s="24">
        <v>81.5</v>
      </c>
      <c r="J10" s="24">
        <v>275</v>
      </c>
      <c r="K10" s="23">
        <v>15.65</v>
      </c>
      <c r="L10" s="24">
        <v>508.59500000000003</v>
      </c>
      <c r="M10" s="25">
        <v>1.427</v>
      </c>
      <c r="N10" s="24">
        <v>667.1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40" t="s">
        <v>126</v>
      </c>
      <c r="C11" s="23">
        <v>8761.1</v>
      </c>
      <c r="D11" s="24">
        <v>24.59</v>
      </c>
      <c r="E11" s="24">
        <v>108</v>
      </c>
      <c r="F11" s="23">
        <v>18394.8</v>
      </c>
      <c r="G11" s="24">
        <v>51.62</v>
      </c>
      <c r="H11" s="24">
        <v>107</v>
      </c>
      <c r="I11" s="24">
        <v>80</v>
      </c>
      <c r="J11" s="24">
        <v>266.89999999999998</v>
      </c>
      <c r="K11" s="23">
        <v>14.99</v>
      </c>
      <c r="L11" s="24">
        <v>487.01900000000001</v>
      </c>
      <c r="M11" s="25">
        <v>1.367</v>
      </c>
      <c r="N11" s="24">
        <v>745.8</v>
      </c>
      <c r="O11" s="24">
        <v>363214.3</v>
      </c>
      <c r="R11" s="45"/>
      <c r="U11" s="45"/>
      <c r="AD11" s="46"/>
    </row>
    <row r="12" spans="1:30" ht="17.25" customHeight="1" x14ac:dyDescent="0.25">
      <c r="A12" s="30" t="str">
        <f>VLOOKUP(B12,Холдинги!$A:$B,2,0)</f>
        <v>ЕМГ</v>
      </c>
      <c r="B12" s="31" t="s">
        <v>11</v>
      </c>
      <c r="C12" s="23">
        <v>5753.4</v>
      </c>
      <c r="D12" s="24">
        <v>16.149999999999999</v>
      </c>
      <c r="E12" s="24">
        <v>119.8</v>
      </c>
      <c r="F12" s="23">
        <v>12969</v>
      </c>
      <c r="G12" s="24">
        <v>36.39</v>
      </c>
      <c r="H12" s="24">
        <v>117</v>
      </c>
      <c r="I12" s="24">
        <v>72</v>
      </c>
      <c r="J12" s="24">
        <v>223.5</v>
      </c>
      <c r="K12" s="23">
        <v>8.85</v>
      </c>
      <c r="L12" s="24">
        <v>287.51900000000001</v>
      </c>
      <c r="M12" s="25">
        <v>0.80700000000000005</v>
      </c>
      <c r="N12" s="24">
        <v>878.4</v>
      </c>
      <c r="O12" s="24">
        <v>252550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ГПМ</v>
      </c>
      <c r="B13" s="31" t="s">
        <v>5</v>
      </c>
      <c r="C13" s="23">
        <v>4815.3999999999996</v>
      </c>
      <c r="D13" s="24">
        <v>13.51</v>
      </c>
      <c r="E13" s="24">
        <v>100</v>
      </c>
      <c r="F13" s="23">
        <v>11963.7</v>
      </c>
      <c r="G13" s="24">
        <v>33.57</v>
      </c>
      <c r="H13" s="24">
        <v>100</v>
      </c>
      <c r="I13" s="24">
        <v>58.6</v>
      </c>
      <c r="J13" s="24">
        <v>165</v>
      </c>
      <c r="K13" s="23">
        <v>6.03</v>
      </c>
      <c r="L13" s="24">
        <v>195.852</v>
      </c>
      <c r="M13" s="25">
        <v>0.55000000000000004</v>
      </c>
      <c r="N13" s="24">
        <v>993.8</v>
      </c>
      <c r="O13" s="24">
        <v>194642.9</v>
      </c>
      <c r="R13" s="45"/>
      <c r="U13" s="45"/>
      <c r="AD13" s="46"/>
    </row>
    <row r="14" spans="1:30" ht="17.25" customHeight="1" x14ac:dyDescent="0.25">
      <c r="A14" s="30" t="str">
        <f>VLOOKUP(B14,Холдинги!$A:$B,2,0)</f>
        <v>РМГ</v>
      </c>
      <c r="B14" s="31" t="s">
        <v>31</v>
      </c>
      <c r="C14" s="23">
        <v>4732.5</v>
      </c>
      <c r="D14" s="24">
        <v>13.28</v>
      </c>
      <c r="E14" s="24">
        <v>116.3</v>
      </c>
      <c r="F14" s="23">
        <v>11272.4</v>
      </c>
      <c r="G14" s="24">
        <v>31.63</v>
      </c>
      <c r="H14" s="24">
        <v>112</v>
      </c>
      <c r="I14" s="24">
        <v>71.8</v>
      </c>
      <c r="J14" s="24">
        <v>210.9</v>
      </c>
      <c r="K14" s="23">
        <v>7.26</v>
      </c>
      <c r="L14" s="24">
        <v>235.84700000000001</v>
      </c>
      <c r="M14" s="25">
        <v>0.66200000000000003</v>
      </c>
      <c r="N14" s="24">
        <v>731.1</v>
      </c>
      <c r="O14" s="24">
        <v>172416.7</v>
      </c>
      <c r="R14" s="45"/>
      <c r="U14" s="45"/>
      <c r="AD14" s="46"/>
    </row>
    <row r="15" spans="1:30" ht="17.25" customHeight="1" x14ac:dyDescent="0.25">
      <c r="A15" s="30" t="str">
        <f>VLOOKUP(B15,Холдинги!$A:$B,2,0)</f>
        <v>ЕМГ</v>
      </c>
      <c r="B15" s="31" t="s">
        <v>98</v>
      </c>
      <c r="C15" s="23">
        <v>4228.2</v>
      </c>
      <c r="D15" s="24">
        <v>11.86</v>
      </c>
      <c r="E15" s="24">
        <v>91.1</v>
      </c>
      <c r="F15" s="23">
        <v>10874.1</v>
      </c>
      <c r="G15" s="24">
        <v>30.51</v>
      </c>
      <c r="H15" s="24">
        <v>93</v>
      </c>
      <c r="I15" s="24">
        <v>54.7</v>
      </c>
      <c r="J15" s="24">
        <v>148.9</v>
      </c>
      <c r="K15" s="23">
        <v>4.9400000000000004</v>
      </c>
      <c r="L15" s="24">
        <v>160.66800000000001</v>
      </c>
      <c r="M15" s="25">
        <v>0.45100000000000001</v>
      </c>
      <c r="N15" s="24">
        <v>1111.4000000000001</v>
      </c>
      <c r="O15" s="24">
        <v>178566.7</v>
      </c>
      <c r="R15" s="45"/>
      <c r="U15" s="45"/>
      <c r="AC15" s="45"/>
      <c r="AD15" s="46"/>
    </row>
    <row r="16" spans="1:30" ht="17.25" customHeight="1" x14ac:dyDescent="0.25">
      <c r="A16" s="30" t="str">
        <f>VLOOKUP(B16,Холдинги!$A:$B,2,0)</f>
        <v>ЕМГ</v>
      </c>
      <c r="B16" s="31" t="s">
        <v>29</v>
      </c>
      <c r="C16" s="23">
        <v>3954</v>
      </c>
      <c r="D16" s="24">
        <v>11.1</v>
      </c>
      <c r="E16" s="24">
        <v>101.1</v>
      </c>
      <c r="F16" s="23">
        <v>9720.4</v>
      </c>
      <c r="G16" s="24">
        <v>27.28</v>
      </c>
      <c r="H16" s="24">
        <v>101</v>
      </c>
      <c r="I16" s="24">
        <v>68.5</v>
      </c>
      <c r="J16" s="24">
        <v>195</v>
      </c>
      <c r="K16" s="23">
        <v>5.79</v>
      </c>
      <c r="L16" s="24">
        <v>188.083</v>
      </c>
      <c r="M16" s="25">
        <v>0.52800000000000002</v>
      </c>
      <c r="N16" s="24">
        <v>782.8</v>
      </c>
      <c r="O16" s="24">
        <v>147232.1</v>
      </c>
      <c r="R16" s="45"/>
      <c r="U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3333.9</v>
      </c>
      <c r="D17" s="24">
        <v>9.36</v>
      </c>
      <c r="E17" s="24">
        <v>98.8</v>
      </c>
      <c r="F17" s="23">
        <v>8625</v>
      </c>
      <c r="G17" s="24">
        <v>24.2</v>
      </c>
      <c r="H17" s="24">
        <v>97</v>
      </c>
      <c r="I17" s="24">
        <v>67.900000000000006</v>
      </c>
      <c r="J17" s="24">
        <v>183.7</v>
      </c>
      <c r="K17" s="23">
        <v>4.84</v>
      </c>
      <c r="L17" s="24">
        <v>157.17099999999999</v>
      </c>
      <c r="M17" s="25">
        <v>0.441</v>
      </c>
      <c r="N17" s="24">
        <v>808.3</v>
      </c>
      <c r="O17" s="24">
        <v>127041.7</v>
      </c>
      <c r="R17" s="45"/>
      <c r="U17" s="45"/>
      <c r="AD17" s="46"/>
    </row>
    <row r="18" spans="1:30" ht="17.25" customHeight="1" x14ac:dyDescent="0.25">
      <c r="A18" s="30" t="str">
        <f>VLOOKUP(B18,Холдинги!$A:$B,2,0)</f>
        <v>ГПМ</v>
      </c>
      <c r="B18" s="31" t="s">
        <v>27</v>
      </c>
      <c r="C18" s="23">
        <v>2933.6</v>
      </c>
      <c r="D18" s="24">
        <v>8.23</v>
      </c>
      <c r="E18" s="24">
        <v>121.5</v>
      </c>
      <c r="F18" s="23">
        <v>7597.4</v>
      </c>
      <c r="G18" s="24">
        <v>21.32</v>
      </c>
      <c r="H18" s="24">
        <v>126</v>
      </c>
      <c r="I18" s="24">
        <v>55.7</v>
      </c>
      <c r="J18" s="24">
        <v>150.69999999999999</v>
      </c>
      <c r="K18" s="23">
        <v>3.49</v>
      </c>
      <c r="L18" s="24">
        <v>113.569</v>
      </c>
      <c r="M18" s="25">
        <v>0.31900000000000001</v>
      </c>
      <c r="N18" s="24">
        <v>922.1</v>
      </c>
      <c r="O18" s="24">
        <v>104720.2</v>
      </c>
      <c r="R18" s="45"/>
      <c r="U18" s="45"/>
      <c r="AD18" s="46"/>
    </row>
    <row r="19" spans="1:30" ht="17.25" customHeight="1" x14ac:dyDescent="0.25">
      <c r="A19" s="30" t="str">
        <f>VLOOKUP(B19,Холдинги!$A:$B,2,0)</f>
        <v>ГПМ</v>
      </c>
      <c r="B19" s="31" t="s">
        <v>35</v>
      </c>
      <c r="C19" s="23">
        <v>2647.7</v>
      </c>
      <c r="D19" s="24">
        <v>7.43</v>
      </c>
      <c r="E19" s="24">
        <v>106.7</v>
      </c>
      <c r="F19" s="23">
        <v>7021</v>
      </c>
      <c r="G19" s="24">
        <v>19.7</v>
      </c>
      <c r="H19" s="24">
        <v>105</v>
      </c>
      <c r="I19" s="24">
        <v>54.6</v>
      </c>
      <c r="J19" s="24">
        <v>144.1</v>
      </c>
      <c r="K19" s="23">
        <v>3.09</v>
      </c>
      <c r="L19" s="24">
        <v>100.364</v>
      </c>
      <c r="M19" s="25">
        <v>0.28199999999999997</v>
      </c>
      <c r="N19" s="24">
        <v>836.2</v>
      </c>
      <c r="O19" s="24">
        <v>83928.6</v>
      </c>
      <c r="R19" s="45"/>
      <c r="U19" s="45"/>
      <c r="AD19" s="46"/>
    </row>
    <row r="20" spans="1:30" x14ac:dyDescent="0.25">
      <c r="A20" s="30" t="str">
        <f>VLOOKUP(B20,Холдинги!$A:$B,2,0)</f>
        <v>Другие</v>
      </c>
      <c r="B20" s="31" t="s">
        <v>25</v>
      </c>
      <c r="C20" s="23">
        <v>2441.6</v>
      </c>
      <c r="D20" s="24">
        <v>6.85</v>
      </c>
      <c r="E20" s="24">
        <v>80.2</v>
      </c>
      <c r="F20" s="23">
        <v>6523.8</v>
      </c>
      <c r="G20" s="24">
        <v>18.309999999999999</v>
      </c>
      <c r="H20" s="24">
        <v>84</v>
      </c>
      <c r="I20" s="24">
        <v>64.8</v>
      </c>
      <c r="J20" s="24">
        <v>169.8</v>
      </c>
      <c r="K20" s="23">
        <v>3.38</v>
      </c>
      <c r="L20" s="24">
        <v>109.905</v>
      </c>
      <c r="M20" s="25">
        <v>0.308</v>
      </c>
      <c r="N20" s="24">
        <v>1197.5</v>
      </c>
      <c r="O20" s="24">
        <v>131608.70000000001</v>
      </c>
      <c r="R20" s="45"/>
      <c r="U20" s="45"/>
      <c r="AD20" s="46"/>
    </row>
    <row r="21" spans="1:30" x14ac:dyDescent="0.25">
      <c r="A21" s="30" t="str">
        <f>VLOOKUP(B21,Холдинги!$A:$B,2,0)</f>
        <v>ММХ</v>
      </c>
      <c r="B21" s="31" t="s">
        <v>19</v>
      </c>
      <c r="C21" s="23">
        <v>2498.6</v>
      </c>
      <c r="D21" s="24">
        <v>7.01</v>
      </c>
      <c r="E21" s="24">
        <v>131.5</v>
      </c>
      <c r="F21" s="23">
        <v>6400</v>
      </c>
      <c r="G21" s="24">
        <v>17.96</v>
      </c>
      <c r="H21" s="24">
        <v>124</v>
      </c>
      <c r="I21" s="24">
        <v>69.3</v>
      </c>
      <c r="J21" s="24">
        <v>189.3</v>
      </c>
      <c r="K21" s="23">
        <v>3.7</v>
      </c>
      <c r="L21" s="24">
        <v>120.172</v>
      </c>
      <c r="M21" s="25">
        <v>0.33700000000000002</v>
      </c>
      <c r="N21" s="24">
        <v>610.9</v>
      </c>
      <c r="O21" s="24">
        <v>73408.3</v>
      </c>
      <c r="R21" s="45"/>
      <c r="U21" s="45"/>
      <c r="AD21" s="46"/>
    </row>
    <row r="22" spans="1:30" x14ac:dyDescent="0.25">
      <c r="A22" s="30" t="str">
        <f>VLOOKUP(B22,Холдинги!$A:$B,2,0)</f>
        <v>РМГ</v>
      </c>
      <c r="B22" s="31" t="s">
        <v>44</v>
      </c>
      <c r="C22" s="23">
        <v>2098.9</v>
      </c>
      <c r="D22" s="24">
        <v>5.89</v>
      </c>
      <c r="E22" s="24">
        <v>111.1</v>
      </c>
      <c r="F22" s="23">
        <v>6151.5</v>
      </c>
      <c r="G22" s="24">
        <v>17.260000000000002</v>
      </c>
      <c r="H22" s="24">
        <v>116</v>
      </c>
      <c r="I22" s="24">
        <v>45.8</v>
      </c>
      <c r="J22" s="24">
        <v>109.4</v>
      </c>
      <c r="K22" s="23">
        <v>2.0499999999999998</v>
      </c>
      <c r="L22" s="24">
        <v>66.768000000000001</v>
      </c>
      <c r="M22" s="25">
        <v>0.187</v>
      </c>
      <c r="N22" s="24">
        <v>519.20000000000005</v>
      </c>
      <c r="O22" s="24">
        <v>34666.699999999997</v>
      </c>
      <c r="R22" s="45"/>
      <c r="U22" s="45"/>
      <c r="AC22" s="45"/>
      <c r="AD22" s="46"/>
    </row>
    <row r="23" spans="1:30" x14ac:dyDescent="0.25">
      <c r="A23" s="30" t="str">
        <f>VLOOKUP(B23,Холдинги!$A:$B,2,0)</f>
        <v>Крутой Медиа</v>
      </c>
      <c r="B23" s="31" t="s">
        <v>15</v>
      </c>
      <c r="C23" s="23">
        <v>2287.1</v>
      </c>
      <c r="D23" s="24">
        <v>6.42</v>
      </c>
      <c r="E23" s="24">
        <v>123.7</v>
      </c>
      <c r="F23" s="23">
        <v>6138.3</v>
      </c>
      <c r="G23" s="24">
        <v>17.23</v>
      </c>
      <c r="H23" s="24">
        <v>123</v>
      </c>
      <c r="I23" s="24">
        <v>52.1</v>
      </c>
      <c r="J23" s="24">
        <v>135.80000000000001</v>
      </c>
      <c r="K23" s="23">
        <v>2.5499999999999998</v>
      </c>
      <c r="L23" s="24">
        <v>82.718999999999994</v>
      </c>
      <c r="M23" s="25">
        <v>0.23200000000000001</v>
      </c>
      <c r="N23" s="24">
        <v>900.1</v>
      </c>
      <c r="O23" s="24">
        <v>74458.3</v>
      </c>
      <c r="R23" s="45"/>
      <c r="U23" s="45"/>
      <c r="AD23" s="46"/>
    </row>
    <row r="24" spans="1:30" x14ac:dyDescent="0.25">
      <c r="A24" s="30" t="str">
        <f>VLOOKUP(B24,Холдинги!$A:$B,2,0)</f>
        <v>РМГ</v>
      </c>
      <c r="B24" s="31" t="s">
        <v>8</v>
      </c>
      <c r="C24" s="23">
        <v>2042.5</v>
      </c>
      <c r="D24" s="24">
        <v>5.73</v>
      </c>
      <c r="E24" s="24">
        <v>131</v>
      </c>
      <c r="F24" s="23">
        <v>5372.4</v>
      </c>
      <c r="G24" s="24">
        <v>15.08</v>
      </c>
      <c r="H24" s="24">
        <v>133</v>
      </c>
      <c r="I24" s="24">
        <v>66.599999999999994</v>
      </c>
      <c r="J24" s="24">
        <v>177.3</v>
      </c>
      <c r="K24" s="23">
        <v>2.91</v>
      </c>
      <c r="L24" s="24">
        <v>94.477999999999994</v>
      </c>
      <c r="M24" s="25">
        <v>0.26500000000000001</v>
      </c>
      <c r="N24" s="24">
        <v>471.4</v>
      </c>
      <c r="O24" s="24">
        <v>44541.7</v>
      </c>
      <c r="R24" s="45"/>
      <c r="U24" s="45"/>
      <c r="AD24" s="46"/>
    </row>
    <row r="25" spans="1:30" x14ac:dyDescent="0.25">
      <c r="A25" s="30" t="str">
        <f>VLOOKUP(B25,Холдинги!$A:$B,2,0)</f>
        <v>ВГТРК</v>
      </c>
      <c r="B25" s="31" t="s">
        <v>7</v>
      </c>
      <c r="C25" s="23">
        <v>2486.5</v>
      </c>
      <c r="D25" s="24">
        <v>6.98</v>
      </c>
      <c r="E25" s="24">
        <v>78.900000000000006</v>
      </c>
      <c r="F25" s="23">
        <v>5052</v>
      </c>
      <c r="G25" s="24">
        <v>14.18</v>
      </c>
      <c r="H25" s="24">
        <v>81</v>
      </c>
      <c r="I25" s="24">
        <v>73</v>
      </c>
      <c r="J25" s="24">
        <v>251.4</v>
      </c>
      <c r="K25" s="23">
        <v>3.88</v>
      </c>
      <c r="L25" s="24">
        <v>126.004</v>
      </c>
      <c r="M25" s="25">
        <v>0.35399999999999998</v>
      </c>
      <c r="N25" s="24">
        <v>438.6</v>
      </c>
      <c r="O25" s="24">
        <v>55265.599999999999</v>
      </c>
      <c r="R25" s="45"/>
      <c r="U25" s="45"/>
      <c r="AD25" s="46"/>
    </row>
    <row r="26" spans="1:30" x14ac:dyDescent="0.25">
      <c r="A26" s="30" t="str">
        <f>VLOOKUP(B26,Холдинги!$A:$B,2,0)</f>
        <v>ГПМ</v>
      </c>
      <c r="B26" s="31" t="s">
        <v>12</v>
      </c>
      <c r="C26" s="23">
        <v>1784.1</v>
      </c>
      <c r="D26" s="24">
        <v>5.01</v>
      </c>
      <c r="E26" s="24">
        <v>121.4</v>
      </c>
      <c r="F26" s="23">
        <v>5042.7</v>
      </c>
      <c r="G26" s="24">
        <v>14.15</v>
      </c>
      <c r="H26" s="24">
        <v>122</v>
      </c>
      <c r="I26" s="24">
        <v>62.3</v>
      </c>
      <c r="J26" s="24">
        <v>154.4</v>
      </c>
      <c r="K26" s="23">
        <v>2.38</v>
      </c>
      <c r="L26" s="24">
        <v>77.233999999999995</v>
      </c>
      <c r="M26" s="25">
        <v>0.217</v>
      </c>
      <c r="N26" s="24">
        <v>786.7</v>
      </c>
      <c r="O26" s="24">
        <v>60761.9</v>
      </c>
      <c r="R26" s="45"/>
      <c r="U26" s="45"/>
      <c r="AD26" s="46"/>
    </row>
    <row r="27" spans="1:30" x14ac:dyDescent="0.25">
      <c r="A27" s="30" t="str">
        <f>VLOOKUP(B27,Холдинги!$A:$B,2,0)</f>
        <v>ВГТРК</v>
      </c>
      <c r="B27" s="31" t="s">
        <v>17</v>
      </c>
      <c r="C27" s="23">
        <v>1897.6</v>
      </c>
      <c r="D27" s="24">
        <v>5.33</v>
      </c>
      <c r="E27" s="24">
        <v>80.8</v>
      </c>
      <c r="F27" s="23">
        <v>4614.3999999999996</v>
      </c>
      <c r="G27" s="24">
        <v>12.95</v>
      </c>
      <c r="H27" s="24">
        <v>77</v>
      </c>
      <c r="I27" s="24">
        <v>55.9</v>
      </c>
      <c r="J27" s="24">
        <v>160.9</v>
      </c>
      <c r="K27" s="23">
        <v>2.27</v>
      </c>
      <c r="L27" s="24">
        <v>73.680000000000007</v>
      </c>
      <c r="M27" s="25">
        <v>0.20699999999999999</v>
      </c>
      <c r="N27" s="24">
        <v>782.1</v>
      </c>
      <c r="O27" s="24">
        <v>57627.1</v>
      </c>
      <c r="R27" s="45"/>
      <c r="U27" s="45"/>
      <c r="AD27" s="46"/>
    </row>
    <row r="28" spans="1:30" x14ac:dyDescent="0.25">
      <c r="A28" s="30" t="str">
        <f>VLOOKUP(B28,Холдинги!$A:$B,2,0)</f>
        <v>Другие</v>
      </c>
      <c r="B28" s="31" t="s">
        <v>68</v>
      </c>
      <c r="C28" s="23">
        <v>1893.9</v>
      </c>
      <c r="D28" s="24">
        <v>5.31</v>
      </c>
      <c r="E28" s="24">
        <v>127.2</v>
      </c>
      <c r="F28" s="23">
        <v>4604.8999999999996</v>
      </c>
      <c r="G28" s="24">
        <v>12.92</v>
      </c>
      <c r="H28" s="24">
        <v>128</v>
      </c>
      <c r="I28" s="24">
        <v>90.1</v>
      </c>
      <c r="J28" s="24">
        <v>259.39999999999998</v>
      </c>
      <c r="K28" s="23">
        <v>3.65</v>
      </c>
      <c r="L28" s="24">
        <v>118.48399999999999</v>
      </c>
      <c r="M28" s="25">
        <v>0.33200000000000002</v>
      </c>
      <c r="N28" s="24">
        <v>216.2</v>
      </c>
      <c r="O28" s="24">
        <v>25622</v>
      </c>
      <c r="R28" s="45"/>
      <c r="U28" s="45"/>
      <c r="AD28" s="46"/>
    </row>
    <row r="29" spans="1:30" x14ac:dyDescent="0.25">
      <c r="A29" s="30" t="str">
        <f>VLOOKUP(B29,Холдинги!$A:$B,2,0)</f>
        <v>ЕМГ</v>
      </c>
      <c r="B29" s="31" t="s">
        <v>36</v>
      </c>
      <c r="C29" s="23">
        <v>1630.4</v>
      </c>
      <c r="D29" s="24">
        <v>4.58</v>
      </c>
      <c r="E29" s="24">
        <v>105.9</v>
      </c>
      <c r="F29" s="23">
        <v>4284.5</v>
      </c>
      <c r="G29" s="24">
        <v>12.02</v>
      </c>
      <c r="H29" s="24">
        <v>106</v>
      </c>
      <c r="I29" s="24">
        <v>69</v>
      </c>
      <c r="J29" s="24">
        <v>183.8</v>
      </c>
      <c r="K29" s="23">
        <v>2.4</v>
      </c>
      <c r="L29" s="24">
        <v>78.114999999999995</v>
      </c>
      <c r="M29" s="25">
        <v>0.219</v>
      </c>
      <c r="N29" s="24">
        <v>675.7</v>
      </c>
      <c r="O29" s="24">
        <v>52781</v>
      </c>
      <c r="R29" s="45"/>
      <c r="U29" s="45"/>
      <c r="AD29" s="46"/>
    </row>
    <row r="30" spans="1:30" x14ac:dyDescent="0.25">
      <c r="A30" s="30" t="str">
        <f>VLOOKUP(B30,Холдинги!$A:$B,2,0)</f>
        <v>РМГ</v>
      </c>
      <c r="B30" s="31" t="s">
        <v>22</v>
      </c>
      <c r="C30" s="23">
        <v>1666.4</v>
      </c>
      <c r="D30" s="24">
        <v>4.68</v>
      </c>
      <c r="E30" s="24">
        <v>115.1</v>
      </c>
      <c r="F30" s="23">
        <v>4248.8999999999996</v>
      </c>
      <c r="G30" s="24">
        <v>11.92</v>
      </c>
      <c r="H30" s="24">
        <v>117</v>
      </c>
      <c r="I30" s="24">
        <v>78.599999999999994</v>
      </c>
      <c r="J30" s="24">
        <v>215.9</v>
      </c>
      <c r="K30" s="23">
        <v>2.8</v>
      </c>
      <c r="L30" s="24">
        <v>90.991</v>
      </c>
      <c r="M30" s="25">
        <v>0.255</v>
      </c>
      <c r="N30" s="24">
        <v>604.9</v>
      </c>
      <c r="O30" s="24">
        <v>55041.7</v>
      </c>
      <c r="R30" s="45"/>
      <c r="U30" s="45"/>
      <c r="AD30" s="46"/>
    </row>
    <row r="31" spans="1:30" x14ac:dyDescent="0.25">
      <c r="A31" s="30" t="str">
        <f>VLOOKUP(B31,Холдинги!$A:$B,2,0)</f>
        <v>ЕМГ</v>
      </c>
      <c r="B31" s="31" t="s">
        <v>43</v>
      </c>
      <c r="C31" s="23">
        <v>1634.7</v>
      </c>
      <c r="D31" s="24">
        <v>4.59</v>
      </c>
      <c r="E31" s="24">
        <v>116.9</v>
      </c>
      <c r="F31" s="23">
        <v>3796.6</v>
      </c>
      <c r="G31" s="24">
        <v>10.65</v>
      </c>
      <c r="H31" s="24">
        <v>112</v>
      </c>
      <c r="I31" s="24">
        <v>80.3</v>
      </c>
      <c r="J31" s="24">
        <v>242</v>
      </c>
      <c r="K31" s="23">
        <v>2.8</v>
      </c>
      <c r="L31" s="24">
        <v>91.153999999999996</v>
      </c>
      <c r="M31" s="25">
        <v>0.25600000000000001</v>
      </c>
      <c r="N31" s="24">
        <v>610</v>
      </c>
      <c r="O31" s="24">
        <v>55603.6</v>
      </c>
      <c r="R31" s="45"/>
      <c r="U31" s="45"/>
      <c r="AD31" s="46"/>
    </row>
    <row r="32" spans="1:30" x14ac:dyDescent="0.25">
      <c r="A32" s="30" t="str">
        <f>VLOOKUP(B32,Холдинги!$A:$B,2,0)</f>
        <v>РМГ</v>
      </c>
      <c r="B32" s="31" t="s">
        <v>16</v>
      </c>
      <c r="C32" s="23">
        <v>1321.1</v>
      </c>
      <c r="D32" s="24">
        <v>3.71</v>
      </c>
      <c r="E32" s="24">
        <v>126.6</v>
      </c>
      <c r="F32" s="23">
        <v>3637.3</v>
      </c>
      <c r="G32" s="24">
        <v>10.210000000000001</v>
      </c>
      <c r="H32" s="24">
        <v>126</v>
      </c>
      <c r="I32" s="24">
        <v>64.3</v>
      </c>
      <c r="J32" s="24">
        <v>163.5</v>
      </c>
      <c r="K32" s="23">
        <v>1.82</v>
      </c>
      <c r="L32" s="24">
        <v>58.988999999999997</v>
      </c>
      <c r="M32" s="25">
        <v>0.16600000000000001</v>
      </c>
      <c r="N32" s="24">
        <v>697.2</v>
      </c>
      <c r="O32" s="24">
        <v>41125</v>
      </c>
      <c r="R32" s="45"/>
      <c r="U32" s="45"/>
      <c r="AC32" s="45"/>
      <c r="AD32" s="46"/>
    </row>
    <row r="33" spans="1:30" x14ac:dyDescent="0.25">
      <c r="A33" s="30" t="str">
        <f>VLOOKUP(B33,Холдинги!$A:$B,2,0)</f>
        <v>ВГТРК</v>
      </c>
      <c r="B33" s="31" t="s">
        <v>24</v>
      </c>
      <c r="C33" s="23">
        <v>1391.9</v>
      </c>
      <c r="D33" s="24">
        <v>3.91</v>
      </c>
      <c r="E33" s="24">
        <v>63.7</v>
      </c>
      <c r="F33" s="23">
        <v>3363.4</v>
      </c>
      <c r="G33" s="24">
        <v>9.44</v>
      </c>
      <c r="H33" s="24">
        <v>71</v>
      </c>
      <c r="I33" s="24">
        <v>51.9</v>
      </c>
      <c r="J33" s="24">
        <v>150.4</v>
      </c>
      <c r="K33" s="23">
        <v>1.54</v>
      </c>
      <c r="L33" s="24">
        <v>50.167999999999999</v>
      </c>
      <c r="M33" s="25">
        <v>0.14099999999999999</v>
      </c>
      <c r="N33" s="24">
        <v>1411.3</v>
      </c>
      <c r="O33" s="24">
        <v>70802.8</v>
      </c>
      <c r="R33" s="45"/>
      <c r="U33" s="45"/>
      <c r="AC33" s="45"/>
      <c r="AD33" s="46"/>
    </row>
    <row r="34" spans="1:30" x14ac:dyDescent="0.25">
      <c r="A34" s="30" t="str">
        <f>VLOOKUP(B34,Холдинги!$A:$B,2,0)</f>
        <v>ГПМ</v>
      </c>
      <c r="B34" s="31" t="s">
        <v>9</v>
      </c>
      <c r="C34" s="23">
        <v>1056.7</v>
      </c>
      <c r="D34" s="24">
        <v>2.97</v>
      </c>
      <c r="E34" s="24">
        <v>106.4</v>
      </c>
      <c r="F34" s="23">
        <v>2882.1</v>
      </c>
      <c r="G34" s="24">
        <v>8.09</v>
      </c>
      <c r="H34" s="24">
        <v>108</v>
      </c>
      <c r="I34" s="24">
        <v>60.9</v>
      </c>
      <c r="J34" s="24">
        <v>156.19999999999999</v>
      </c>
      <c r="K34" s="23">
        <v>1.37</v>
      </c>
      <c r="L34" s="24">
        <v>44.654000000000003</v>
      </c>
      <c r="M34" s="25">
        <v>0.125</v>
      </c>
      <c r="N34" s="24">
        <v>808.1</v>
      </c>
      <c r="O34" s="24">
        <v>36083.300000000003</v>
      </c>
      <c r="R34" s="45"/>
      <c r="U34" s="45"/>
      <c r="AC34" s="45"/>
      <c r="AD34" s="46"/>
    </row>
    <row r="35" spans="1:30" x14ac:dyDescent="0.25">
      <c r="A35" s="30" t="str">
        <f>VLOOKUP(B35,Холдинги!$A:$B,2,0)</f>
        <v>Ру медиа</v>
      </c>
      <c r="B35" s="31" t="s">
        <v>6</v>
      </c>
      <c r="C35" s="23">
        <v>1199.2</v>
      </c>
      <c r="D35" s="24">
        <v>3.37</v>
      </c>
      <c r="E35" s="24">
        <v>99.2</v>
      </c>
      <c r="F35" s="23">
        <v>2828.1</v>
      </c>
      <c r="G35" s="24">
        <v>7.94</v>
      </c>
      <c r="H35" s="24">
        <v>100</v>
      </c>
      <c r="I35" s="24">
        <v>57.8</v>
      </c>
      <c r="J35" s="24">
        <v>171.7</v>
      </c>
      <c r="K35" s="23">
        <v>1.48</v>
      </c>
      <c r="L35" s="24">
        <v>48.161000000000001</v>
      </c>
      <c r="M35" s="25">
        <v>0.13500000000000001</v>
      </c>
      <c r="N35" s="24">
        <v>1158.4000000000001</v>
      </c>
      <c r="O35" s="24">
        <v>55789.3</v>
      </c>
      <c r="R35" s="45"/>
      <c r="U35" s="45"/>
      <c r="AD35" s="46"/>
    </row>
    <row r="36" spans="1:30" x14ac:dyDescent="0.25">
      <c r="A36" s="30" t="str">
        <f>VLOOKUP(B36,Холдинги!$A:$B,2,0)</f>
        <v>ММХ</v>
      </c>
      <c r="B36" s="31" t="s">
        <v>32</v>
      </c>
      <c r="C36" s="23">
        <v>853.7</v>
      </c>
      <c r="D36" s="24">
        <v>2.4</v>
      </c>
      <c r="E36" s="24">
        <v>100.1</v>
      </c>
      <c r="F36" s="23">
        <v>2462.6</v>
      </c>
      <c r="G36" s="24">
        <v>6.91</v>
      </c>
      <c r="H36" s="24">
        <v>98</v>
      </c>
      <c r="I36" s="24">
        <v>60.3</v>
      </c>
      <c r="J36" s="24">
        <v>146.4</v>
      </c>
      <c r="K36" s="23">
        <v>1.1000000000000001</v>
      </c>
      <c r="L36" s="24">
        <v>35.759</v>
      </c>
      <c r="M36" s="25">
        <v>0.1</v>
      </c>
      <c r="N36" s="24">
        <v>695.4</v>
      </c>
      <c r="O36" s="24">
        <v>24865.7</v>
      </c>
      <c r="R36" s="45"/>
      <c r="U36" s="45"/>
      <c r="AD36" s="46"/>
    </row>
    <row r="37" spans="1:30" x14ac:dyDescent="0.25">
      <c r="A37" s="30" t="str">
        <f>VLOOKUP(B37,Холдинги!$A:$B,2,0)</f>
        <v>Другие</v>
      </c>
      <c r="B37" s="31" t="s">
        <v>42</v>
      </c>
      <c r="C37" s="23">
        <v>729.2</v>
      </c>
      <c r="D37" s="24">
        <v>2.0499999999999998</v>
      </c>
      <c r="E37" s="24">
        <v>71.900000000000006</v>
      </c>
      <c r="F37" s="23">
        <v>2015.9</v>
      </c>
      <c r="G37" s="24">
        <v>5.66</v>
      </c>
      <c r="H37" s="24">
        <v>78</v>
      </c>
      <c r="I37" s="24">
        <v>47.7</v>
      </c>
      <c r="J37" s="24">
        <v>120.9</v>
      </c>
      <c r="K37" s="23">
        <v>0.74</v>
      </c>
      <c r="L37" s="24">
        <v>24.170999999999999</v>
      </c>
      <c r="M37" s="25">
        <v>6.8000000000000005E-2</v>
      </c>
      <c r="N37" s="24">
        <v>1718.7</v>
      </c>
      <c r="O37" s="24">
        <v>41541.699999999997</v>
      </c>
      <c r="U37" s="45"/>
      <c r="AC37" s="45"/>
      <c r="AD37" s="46"/>
    </row>
    <row r="38" spans="1:30" x14ac:dyDescent="0.25">
      <c r="A38" s="30" t="e">
        <f>VLOOKUP(B38,Холдинги!$A:$B,2,0)</f>
        <v>#N/A</v>
      </c>
      <c r="B38" s="31" t="s">
        <v>110</v>
      </c>
      <c r="C38" s="23">
        <v>817.7</v>
      </c>
      <c r="D38" s="24">
        <v>2.29</v>
      </c>
      <c r="E38" s="24">
        <v>67.3</v>
      </c>
      <c r="F38" s="23">
        <v>2013.7</v>
      </c>
      <c r="G38" s="24">
        <v>5.65</v>
      </c>
      <c r="H38" s="24">
        <v>73</v>
      </c>
      <c r="I38" s="24">
        <v>50.8</v>
      </c>
      <c r="J38" s="24">
        <v>144.4</v>
      </c>
      <c r="K38" s="23">
        <v>0.89</v>
      </c>
      <c r="L38" s="24">
        <v>28.85</v>
      </c>
      <c r="M38" s="25">
        <v>8.1000000000000003E-2</v>
      </c>
      <c r="N38" s="24">
        <v>490.8</v>
      </c>
      <c r="O38" s="24">
        <v>14158.3</v>
      </c>
      <c r="U38" s="45"/>
      <c r="AC38" s="45"/>
      <c r="AD38" s="46"/>
    </row>
    <row r="39" spans="1:30" x14ac:dyDescent="0.25">
      <c r="A39" s="30"/>
      <c r="B39" s="31" t="s">
        <v>127</v>
      </c>
      <c r="C39" s="23">
        <v>667.6</v>
      </c>
      <c r="D39" s="24">
        <v>1.87</v>
      </c>
      <c r="E39" s="24">
        <v>87.9</v>
      </c>
      <c r="F39" s="23">
        <v>1699.2</v>
      </c>
      <c r="G39" s="24">
        <v>4.7699999999999996</v>
      </c>
      <c r="H39" s="24">
        <v>91</v>
      </c>
      <c r="I39" s="24">
        <v>44</v>
      </c>
      <c r="J39" s="24">
        <v>121</v>
      </c>
      <c r="K39" s="23">
        <v>0.63</v>
      </c>
      <c r="L39" s="24">
        <v>20.405000000000001</v>
      </c>
      <c r="M39" s="25">
        <v>5.7000000000000002E-2</v>
      </c>
      <c r="N39" s="24">
        <v>3753.6</v>
      </c>
      <c r="O39" s="24">
        <v>76591.7</v>
      </c>
      <c r="U39" s="45"/>
      <c r="AC39" s="45"/>
      <c r="AD39" s="46"/>
    </row>
    <row r="40" spans="1:30" x14ac:dyDescent="0.25">
      <c r="A40" s="30"/>
      <c r="B40" s="31" t="s">
        <v>69</v>
      </c>
      <c r="C40" s="23">
        <v>610.70000000000005</v>
      </c>
      <c r="D40" s="24">
        <v>1.71</v>
      </c>
      <c r="E40" s="24">
        <v>97.1</v>
      </c>
      <c r="F40" s="23">
        <v>1635.1</v>
      </c>
      <c r="G40" s="24">
        <v>4.59</v>
      </c>
      <c r="H40" s="24">
        <v>93</v>
      </c>
      <c r="I40" s="24">
        <v>50.9</v>
      </c>
      <c r="J40" s="24">
        <v>133</v>
      </c>
      <c r="K40" s="23">
        <v>0.66</v>
      </c>
      <c r="L40" s="24">
        <v>21.574999999999999</v>
      </c>
      <c r="M40" s="25">
        <v>6.0999999999999999E-2</v>
      </c>
      <c r="N40" s="24">
        <v>153.5</v>
      </c>
      <c r="O40" s="24">
        <v>3312.5</v>
      </c>
      <c r="U40" s="45"/>
      <c r="AC40" s="45"/>
      <c r="AD40" s="46"/>
    </row>
    <row r="41" spans="1:30" x14ac:dyDescent="0.25">
      <c r="A41" s="30"/>
      <c r="B41" s="31" t="s">
        <v>109</v>
      </c>
      <c r="C41" s="23">
        <v>434.9</v>
      </c>
      <c r="D41" s="24">
        <v>1.22</v>
      </c>
      <c r="E41" s="24">
        <v>93.5</v>
      </c>
      <c r="F41" s="23">
        <v>1201.4000000000001</v>
      </c>
      <c r="G41" s="24">
        <v>3.37</v>
      </c>
      <c r="H41" s="24">
        <v>93</v>
      </c>
      <c r="I41" s="24">
        <v>46.5</v>
      </c>
      <c r="J41" s="24">
        <v>117.9</v>
      </c>
      <c r="K41" s="23">
        <v>0.43</v>
      </c>
      <c r="L41" s="24">
        <v>14.057</v>
      </c>
      <c r="M41" s="25">
        <v>3.9E-2</v>
      </c>
      <c r="N41" s="24">
        <v>2085.9</v>
      </c>
      <c r="O41" s="24">
        <v>29320.2</v>
      </c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R42" s="45"/>
      <c r="U42" s="45"/>
      <c r="AD42" s="46"/>
    </row>
    <row r="43" spans="1:30" x14ac:dyDescent="0.25">
      <c r="A43" s="2"/>
      <c r="C43" s="4"/>
      <c r="D43" s="5"/>
      <c r="E43" s="5"/>
      <c r="F43" s="4"/>
      <c r="G43" s="5"/>
      <c r="H43" s="5"/>
      <c r="I43" s="5"/>
      <c r="J43" s="5"/>
      <c r="K43" s="5"/>
    </row>
    <row r="44" spans="1:30" x14ac:dyDescent="0.25">
      <c r="A44" s="2"/>
      <c r="C44" s="4"/>
      <c r="D44" s="5"/>
      <c r="E44" s="5"/>
      <c r="F44" s="4"/>
      <c r="G44" s="5"/>
      <c r="H44" s="5"/>
      <c r="I44" s="5"/>
      <c r="J44" s="5"/>
      <c r="K44" s="5"/>
    </row>
    <row r="45" spans="1:30" x14ac:dyDescent="0.25">
      <c r="A45" s="2"/>
      <c r="B45" s="18" t="s">
        <v>87</v>
      </c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B46" s="18" t="s">
        <v>88</v>
      </c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89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90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92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86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9" t="s">
        <v>91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9" t="s">
        <v>94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93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C54" s="4"/>
      <c r="D54" s="5"/>
      <c r="E54" s="5"/>
      <c r="F54" s="4"/>
      <c r="G54" s="5"/>
      <c r="H54" s="5"/>
      <c r="I54" s="5"/>
      <c r="J54" s="5"/>
      <c r="K54" s="5"/>
    </row>
  </sheetData>
  <autoFilter ref="A8:O8" xr:uid="{00000000-0009-0000-0000-000006000000}">
    <sortState xmlns:xlrd2="http://schemas.microsoft.com/office/spreadsheetml/2017/richdata2" ref="A9:O40">
      <sortCondition descending="1" ref="F8"/>
    </sortState>
  </autoFilter>
  <mergeCells count="1">
    <mergeCell ref="B7:E7"/>
  </mergeCells>
  <conditionalFormatting sqref="A9:B20 C10:O20 A21:O38">
    <cfRule type="expression" dxfId="136" priority="17">
      <formula>$A9="ГПМ"</formula>
    </cfRule>
  </conditionalFormatting>
  <conditionalFormatting sqref="C9:O9">
    <cfRule type="expression" dxfId="135" priority="12">
      <formula>$A9="ГПМ"</formula>
    </cfRule>
  </conditionalFormatting>
  <conditionalFormatting sqref="B42">
    <cfRule type="expression" dxfId="134" priority="5">
      <formula>$A42="ГПМ"</formula>
    </cfRule>
  </conditionalFormatting>
  <conditionalFormatting sqref="C42:O42">
    <cfRule type="expression" dxfId="133" priority="4">
      <formula>$A42="ДРР"</formula>
    </cfRule>
  </conditionalFormatting>
  <conditionalFormatting sqref="A42">
    <cfRule type="expression" dxfId="132" priority="7">
      <formula>$A42="ГПМ"</formula>
    </cfRule>
  </conditionalFormatting>
  <conditionalFormatting sqref="C43:O53">
    <cfRule type="expression" dxfId="131" priority="6">
      <formula>$A43="ДРР"</formula>
    </cfRule>
  </conditionalFormatting>
  <conditionalFormatting sqref="A41:O41">
    <cfRule type="expression" dxfId="130" priority="3">
      <formula>$A41="ГПМ"</formula>
    </cfRule>
  </conditionalFormatting>
  <conditionalFormatting sqref="A40:O40">
    <cfRule type="expression" dxfId="129" priority="2">
      <formula>$A40="ГПМ"</formula>
    </cfRule>
  </conditionalFormatting>
  <conditionalFormatting sqref="A39:O39">
    <cfRule type="expression" dxfId="128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AD54"/>
  <sheetViews>
    <sheetView topLeftCell="B1" zoomScale="60" zoomScaleNormal="60" workbookViewId="0">
      <selection activeCell="E17" sqref="E17"/>
    </sheetView>
  </sheetViews>
  <sheetFormatPr defaultColWidth="9.140625" defaultRowHeight="15" x14ac:dyDescent="0.25"/>
  <cols>
    <col min="1" max="1" width="22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111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112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118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119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81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125</v>
      </c>
      <c r="C9" s="23">
        <v>4498</v>
      </c>
      <c r="D9" s="24">
        <v>24</v>
      </c>
      <c r="E9" s="24">
        <v>98</v>
      </c>
      <c r="F9" s="23">
        <v>9831.7000000000007</v>
      </c>
      <c r="G9" s="24">
        <v>52.47</v>
      </c>
      <c r="H9" s="24">
        <v>104</v>
      </c>
      <c r="I9" s="24">
        <v>79.099999999999994</v>
      </c>
      <c r="J9" s="24">
        <v>253.4</v>
      </c>
      <c r="K9" s="23">
        <v>16.43</v>
      </c>
      <c r="L9" s="24">
        <v>247.126</v>
      </c>
      <c r="M9" s="25">
        <v>1.319</v>
      </c>
      <c r="N9" s="24">
        <v>1349.8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1" t="s">
        <v>108</v>
      </c>
      <c r="C10" s="23">
        <v>4239.7</v>
      </c>
      <c r="D10" s="24">
        <v>22.63</v>
      </c>
      <c r="E10" s="24">
        <v>96.8</v>
      </c>
      <c r="F10" s="23">
        <v>9475.6</v>
      </c>
      <c r="G10" s="24">
        <v>50.57</v>
      </c>
      <c r="H10" s="24">
        <v>103</v>
      </c>
      <c r="I10" s="24">
        <v>74</v>
      </c>
      <c r="J10" s="24">
        <v>231.9</v>
      </c>
      <c r="K10" s="23">
        <v>14.49</v>
      </c>
      <c r="L10" s="24">
        <v>217.96299999999999</v>
      </c>
      <c r="M10" s="25">
        <v>1.163</v>
      </c>
      <c r="N10" s="24">
        <v>1556.6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31" t="s">
        <v>126</v>
      </c>
      <c r="C11" s="23">
        <v>4118.8999999999996</v>
      </c>
      <c r="D11" s="24">
        <v>21.98</v>
      </c>
      <c r="E11" s="24">
        <v>96.5</v>
      </c>
      <c r="F11" s="23">
        <v>9343.2999999999993</v>
      </c>
      <c r="G11" s="24">
        <v>49.86</v>
      </c>
      <c r="H11" s="24">
        <v>103</v>
      </c>
      <c r="I11" s="24">
        <v>71.400000000000006</v>
      </c>
      <c r="J11" s="24">
        <v>220.5</v>
      </c>
      <c r="K11" s="23">
        <v>13.59</v>
      </c>
      <c r="L11" s="24">
        <v>204.346</v>
      </c>
      <c r="M11" s="25">
        <v>1.091</v>
      </c>
      <c r="N11" s="24">
        <v>1777.4</v>
      </c>
      <c r="O11" s="24">
        <v>363214.3</v>
      </c>
      <c r="R11" s="45"/>
      <c r="U11" s="45"/>
      <c r="AC11" s="45"/>
      <c r="AD11" s="46"/>
    </row>
    <row r="12" spans="1:30" ht="17.25" customHeight="1" x14ac:dyDescent="0.25">
      <c r="A12" s="30" t="str">
        <f>VLOOKUP(B12,Холдинги!$A:$B,2,0)</f>
        <v>ЕМГ</v>
      </c>
      <c r="B12" s="40" t="s">
        <v>11</v>
      </c>
      <c r="C12" s="23">
        <v>2935.4</v>
      </c>
      <c r="D12" s="24">
        <v>15.67</v>
      </c>
      <c r="E12" s="24">
        <v>116.3</v>
      </c>
      <c r="F12" s="23">
        <v>6861.9</v>
      </c>
      <c r="G12" s="24">
        <v>36.619999999999997</v>
      </c>
      <c r="H12" s="24">
        <v>117</v>
      </c>
      <c r="I12" s="24">
        <v>76.5</v>
      </c>
      <c r="J12" s="24">
        <v>229.1</v>
      </c>
      <c r="K12" s="23">
        <v>10.37</v>
      </c>
      <c r="L12" s="24">
        <v>155.98400000000001</v>
      </c>
      <c r="M12" s="25">
        <v>0.83199999999999996</v>
      </c>
      <c r="N12" s="24">
        <v>1619.1</v>
      </c>
      <c r="O12" s="24">
        <v>252550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РМГ</v>
      </c>
      <c r="B13" s="31" t="s">
        <v>31</v>
      </c>
      <c r="C13" s="23">
        <v>2690.3</v>
      </c>
      <c r="D13" s="24">
        <v>14.36</v>
      </c>
      <c r="E13" s="24">
        <v>125.8</v>
      </c>
      <c r="F13" s="23">
        <v>6517.5</v>
      </c>
      <c r="G13" s="24">
        <v>34.78</v>
      </c>
      <c r="H13" s="24">
        <v>123</v>
      </c>
      <c r="I13" s="24">
        <v>73.7</v>
      </c>
      <c r="J13" s="24">
        <v>212.9</v>
      </c>
      <c r="K13" s="23">
        <v>9.15</v>
      </c>
      <c r="L13" s="24">
        <v>137.63999999999999</v>
      </c>
      <c r="M13" s="25">
        <v>0.73499999999999999</v>
      </c>
      <c r="N13" s="24">
        <v>1252.7</v>
      </c>
      <c r="O13" s="24">
        <v>172416.7</v>
      </c>
      <c r="R13" s="45"/>
      <c r="U13" s="45"/>
      <c r="AC13" s="45"/>
      <c r="AD13" s="46"/>
    </row>
    <row r="14" spans="1:30" ht="17.25" customHeight="1" x14ac:dyDescent="0.25">
      <c r="A14" s="30" t="str">
        <f>VLOOKUP(B14,Холдинги!$A:$B,2,0)</f>
        <v>ГПМ</v>
      </c>
      <c r="B14" s="31" t="s">
        <v>5</v>
      </c>
      <c r="C14" s="23">
        <v>2417.1</v>
      </c>
      <c r="D14" s="24">
        <v>12.9</v>
      </c>
      <c r="E14" s="24">
        <v>95.5</v>
      </c>
      <c r="F14" s="23">
        <v>6152.7</v>
      </c>
      <c r="G14" s="24">
        <v>32.840000000000003</v>
      </c>
      <c r="H14" s="24">
        <v>98</v>
      </c>
      <c r="I14" s="24">
        <v>50.6</v>
      </c>
      <c r="J14" s="24">
        <v>139.19999999999999</v>
      </c>
      <c r="K14" s="23">
        <v>5.65</v>
      </c>
      <c r="L14" s="24">
        <v>84.941000000000003</v>
      </c>
      <c r="M14" s="25">
        <v>0.45300000000000001</v>
      </c>
      <c r="N14" s="24">
        <v>2291.5</v>
      </c>
      <c r="O14" s="24">
        <v>194642.9</v>
      </c>
      <c r="R14" s="45"/>
      <c r="U14" s="45"/>
      <c r="AC14" s="45"/>
      <c r="AD14" s="46"/>
    </row>
    <row r="15" spans="1:30" ht="17.25" customHeight="1" x14ac:dyDescent="0.25">
      <c r="A15" s="30" t="str">
        <f>VLOOKUP(B15,Холдинги!$A:$B,2,0)</f>
        <v>ЕМГ</v>
      </c>
      <c r="B15" s="31" t="s">
        <v>98</v>
      </c>
      <c r="C15" s="23">
        <v>2176.4</v>
      </c>
      <c r="D15" s="24">
        <v>11.61</v>
      </c>
      <c r="E15" s="24">
        <v>89.1</v>
      </c>
      <c r="F15" s="23">
        <v>5735.4</v>
      </c>
      <c r="G15" s="24">
        <v>30.61</v>
      </c>
      <c r="H15" s="24">
        <v>93</v>
      </c>
      <c r="I15" s="24">
        <v>54.8</v>
      </c>
      <c r="J15" s="24">
        <v>145.5</v>
      </c>
      <c r="K15" s="23">
        <v>5.5</v>
      </c>
      <c r="L15" s="24">
        <v>82.772999999999996</v>
      </c>
      <c r="M15" s="25">
        <v>0.442</v>
      </c>
      <c r="N15" s="24">
        <v>2157.3000000000002</v>
      </c>
      <c r="O15" s="24">
        <v>178566.7</v>
      </c>
      <c r="R15" s="45"/>
      <c r="U15" s="45"/>
      <c r="AC15" s="45"/>
      <c r="AD15" s="46"/>
    </row>
    <row r="16" spans="1:30" ht="17.25" customHeight="1" x14ac:dyDescent="0.25">
      <c r="A16" s="30" t="str">
        <f>VLOOKUP(B16,Холдинги!$A:$B,2,0)</f>
        <v>ЕМГ</v>
      </c>
      <c r="B16" s="31" t="s">
        <v>29</v>
      </c>
      <c r="C16" s="23">
        <v>1876.3</v>
      </c>
      <c r="D16" s="24">
        <v>10.01</v>
      </c>
      <c r="E16" s="24">
        <v>91.2</v>
      </c>
      <c r="F16" s="23">
        <v>4890.8</v>
      </c>
      <c r="G16" s="24">
        <v>26.1</v>
      </c>
      <c r="H16" s="24">
        <v>96</v>
      </c>
      <c r="I16" s="24">
        <v>65.2</v>
      </c>
      <c r="J16" s="24">
        <v>175.1</v>
      </c>
      <c r="K16" s="23">
        <v>5.65</v>
      </c>
      <c r="L16" s="24">
        <v>84.974000000000004</v>
      </c>
      <c r="M16" s="25">
        <v>0.45300000000000001</v>
      </c>
      <c r="N16" s="24">
        <v>1732.7</v>
      </c>
      <c r="O16" s="24">
        <v>147232.1</v>
      </c>
      <c r="R16" s="45"/>
      <c r="U16" s="45"/>
      <c r="AC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1766.7</v>
      </c>
      <c r="D17" s="24">
        <v>9.43</v>
      </c>
      <c r="E17" s="24">
        <v>99.6</v>
      </c>
      <c r="F17" s="23">
        <v>4588.8</v>
      </c>
      <c r="G17" s="24">
        <v>24.49</v>
      </c>
      <c r="H17" s="24">
        <v>98</v>
      </c>
      <c r="I17" s="24">
        <v>68.3</v>
      </c>
      <c r="J17" s="24">
        <v>184.2</v>
      </c>
      <c r="K17" s="23">
        <v>5.58</v>
      </c>
      <c r="L17" s="24">
        <v>83.847999999999999</v>
      </c>
      <c r="M17" s="25">
        <v>0.44700000000000001</v>
      </c>
      <c r="N17" s="24">
        <v>1515.1</v>
      </c>
      <c r="O17" s="24">
        <v>127041.7</v>
      </c>
      <c r="R17" s="45"/>
      <c r="U17" s="45"/>
      <c r="AC17" s="45"/>
      <c r="AD17" s="46"/>
    </row>
    <row r="18" spans="1:30" ht="17.25" customHeight="1" x14ac:dyDescent="0.25">
      <c r="A18" s="30" t="str">
        <f>VLOOKUP(B18,Холдинги!$A:$B,2,0)</f>
        <v>ГПМ</v>
      </c>
      <c r="B18" s="31" t="s">
        <v>27</v>
      </c>
      <c r="C18" s="23">
        <v>1253.5999999999999</v>
      </c>
      <c r="D18" s="24">
        <v>6.69</v>
      </c>
      <c r="E18" s="24">
        <v>98.8</v>
      </c>
      <c r="F18" s="23">
        <v>3619.5</v>
      </c>
      <c r="G18" s="24">
        <v>19.32</v>
      </c>
      <c r="H18" s="24">
        <v>114</v>
      </c>
      <c r="I18" s="24">
        <v>53.9</v>
      </c>
      <c r="J18" s="24">
        <v>130.6</v>
      </c>
      <c r="K18" s="23">
        <v>3.12</v>
      </c>
      <c r="L18" s="24">
        <v>46.893999999999998</v>
      </c>
      <c r="M18" s="25">
        <v>0.25</v>
      </c>
      <c r="N18" s="24">
        <v>2233.1</v>
      </c>
      <c r="O18" s="24">
        <v>104720.2</v>
      </c>
      <c r="R18" s="45"/>
      <c r="U18" s="45"/>
      <c r="AC18" s="45"/>
      <c r="AD18" s="46"/>
    </row>
    <row r="19" spans="1:30" ht="17.25" customHeight="1" x14ac:dyDescent="0.25">
      <c r="A19" s="30" t="str">
        <f>VLOOKUP(B19,Холдинги!$A:$B,2,0)</f>
        <v>Крутой Медиа</v>
      </c>
      <c r="B19" s="31" t="s">
        <v>15</v>
      </c>
      <c r="C19" s="23">
        <v>1347.3</v>
      </c>
      <c r="D19" s="24">
        <v>7.19</v>
      </c>
      <c r="E19" s="24">
        <v>138.5</v>
      </c>
      <c r="F19" s="23">
        <v>3529.3</v>
      </c>
      <c r="G19" s="24">
        <v>18.84</v>
      </c>
      <c r="H19" s="24">
        <v>134</v>
      </c>
      <c r="I19" s="24">
        <v>52.9</v>
      </c>
      <c r="J19" s="24">
        <v>141.4</v>
      </c>
      <c r="K19" s="23">
        <v>3.29</v>
      </c>
      <c r="L19" s="24">
        <v>49.515999999999998</v>
      </c>
      <c r="M19" s="25">
        <v>0.26400000000000001</v>
      </c>
      <c r="N19" s="24">
        <v>1503.7</v>
      </c>
      <c r="O19" s="24">
        <v>74458.3</v>
      </c>
      <c r="R19" s="45"/>
      <c r="U19" s="45"/>
      <c r="AC19" s="45"/>
      <c r="AD19" s="46"/>
    </row>
    <row r="20" spans="1:30" x14ac:dyDescent="0.25">
      <c r="A20" s="30" t="str">
        <f>VLOOKUP(B20,Холдинги!$A:$B,2,0)</f>
        <v>ГПМ</v>
      </c>
      <c r="B20" s="31" t="s">
        <v>35</v>
      </c>
      <c r="C20" s="23">
        <v>1213.3</v>
      </c>
      <c r="D20" s="24">
        <v>6.48</v>
      </c>
      <c r="E20" s="24">
        <v>93</v>
      </c>
      <c r="F20" s="23">
        <v>3426.2</v>
      </c>
      <c r="G20" s="24">
        <v>18.29</v>
      </c>
      <c r="H20" s="24">
        <v>97</v>
      </c>
      <c r="I20" s="24">
        <v>52.4</v>
      </c>
      <c r="J20" s="24">
        <v>129.80000000000001</v>
      </c>
      <c r="K20" s="23">
        <v>2.93</v>
      </c>
      <c r="L20" s="24">
        <v>44.13</v>
      </c>
      <c r="M20" s="25">
        <v>0.23599999999999999</v>
      </c>
      <c r="N20" s="24">
        <v>1901.8</v>
      </c>
      <c r="O20" s="24">
        <v>83928.6</v>
      </c>
      <c r="R20" s="45"/>
      <c r="U20" s="45"/>
      <c r="AC20" s="45"/>
      <c r="AD20" s="46"/>
    </row>
    <row r="21" spans="1:30" x14ac:dyDescent="0.25">
      <c r="A21" s="30" t="str">
        <f>VLOOKUP(B21,Холдинги!$A:$B,2,0)</f>
        <v>РМГ</v>
      </c>
      <c r="B21" s="31" t="s">
        <v>44</v>
      </c>
      <c r="C21" s="23">
        <v>1050.2</v>
      </c>
      <c r="D21" s="24">
        <v>5.6</v>
      </c>
      <c r="E21" s="24">
        <v>105.7</v>
      </c>
      <c r="F21" s="23">
        <v>3247</v>
      </c>
      <c r="G21" s="24">
        <v>17.329999999999998</v>
      </c>
      <c r="H21" s="24">
        <v>116</v>
      </c>
      <c r="I21" s="24">
        <v>43.2</v>
      </c>
      <c r="J21" s="24">
        <v>97.8</v>
      </c>
      <c r="K21" s="23">
        <v>2.1</v>
      </c>
      <c r="L21" s="24">
        <v>31.515999999999998</v>
      </c>
      <c r="M21" s="25">
        <v>0.16800000000000001</v>
      </c>
      <c r="N21" s="24">
        <v>1100</v>
      </c>
      <c r="O21" s="24">
        <v>34666.699999999997</v>
      </c>
      <c r="R21" s="45"/>
      <c r="U21" s="45"/>
      <c r="AC21" s="45"/>
      <c r="AD21" s="46"/>
    </row>
    <row r="22" spans="1:30" x14ac:dyDescent="0.25">
      <c r="A22" s="30" t="str">
        <f>VLOOKUP(B22,Холдинги!$A:$B,2,0)</f>
        <v>Другие</v>
      </c>
      <c r="B22" s="31" t="s">
        <v>25</v>
      </c>
      <c r="C22" s="23">
        <v>1096.9000000000001</v>
      </c>
      <c r="D22" s="24">
        <v>5.85</v>
      </c>
      <c r="E22" s="24">
        <v>68.5</v>
      </c>
      <c r="F22" s="23">
        <v>3197.8</v>
      </c>
      <c r="G22" s="24">
        <v>17.07</v>
      </c>
      <c r="H22" s="24">
        <v>78</v>
      </c>
      <c r="I22" s="24">
        <v>53.7</v>
      </c>
      <c r="J22" s="24">
        <v>128.9</v>
      </c>
      <c r="K22" s="23">
        <v>2.72</v>
      </c>
      <c r="L22" s="24">
        <v>40.883000000000003</v>
      </c>
      <c r="M22" s="25">
        <v>0.218</v>
      </c>
      <c r="N22" s="24">
        <v>3219.1</v>
      </c>
      <c r="O22" s="24">
        <v>131608.70000000001</v>
      </c>
      <c r="R22" s="45"/>
      <c r="U22" s="45"/>
      <c r="AC22" s="45"/>
      <c r="AD22" s="46"/>
    </row>
    <row r="23" spans="1:30" x14ac:dyDescent="0.25">
      <c r="A23" s="30" t="str">
        <f>VLOOKUP(B23,Холдинги!$A:$B,2,0)</f>
        <v>ММХ</v>
      </c>
      <c r="B23" s="31" t="s">
        <v>19</v>
      </c>
      <c r="C23" s="23">
        <v>968.4</v>
      </c>
      <c r="D23" s="24">
        <v>5.17</v>
      </c>
      <c r="E23" s="24">
        <v>96.9</v>
      </c>
      <c r="F23" s="23">
        <v>2864</v>
      </c>
      <c r="G23" s="24">
        <v>15.28</v>
      </c>
      <c r="H23" s="24">
        <v>106</v>
      </c>
      <c r="I23" s="24">
        <v>60.5</v>
      </c>
      <c r="J23" s="24">
        <v>143.1</v>
      </c>
      <c r="K23" s="23">
        <v>2.7</v>
      </c>
      <c r="L23" s="24">
        <v>40.658000000000001</v>
      </c>
      <c r="M23" s="25">
        <v>0.217</v>
      </c>
      <c r="N23" s="24">
        <v>1805.5</v>
      </c>
      <c r="O23" s="24">
        <v>73408.3</v>
      </c>
      <c r="R23" s="45"/>
      <c r="U23" s="45"/>
      <c r="AC23" s="45"/>
      <c r="AD23" s="46"/>
    </row>
    <row r="24" spans="1:30" x14ac:dyDescent="0.25">
      <c r="A24" s="30" t="str">
        <f>VLOOKUP(B24,Холдинги!$A:$B,2,0)</f>
        <v>РМГ</v>
      </c>
      <c r="B24" s="31" t="s">
        <v>8</v>
      </c>
      <c r="C24" s="23">
        <v>824.8</v>
      </c>
      <c r="D24" s="24">
        <v>4.4000000000000004</v>
      </c>
      <c r="E24" s="24">
        <v>100.6</v>
      </c>
      <c r="F24" s="23">
        <v>2343.5</v>
      </c>
      <c r="G24" s="24">
        <v>12.51</v>
      </c>
      <c r="H24" s="24">
        <v>110</v>
      </c>
      <c r="I24" s="24">
        <v>62.8</v>
      </c>
      <c r="J24" s="24">
        <v>154.80000000000001</v>
      </c>
      <c r="K24" s="23">
        <v>2.39</v>
      </c>
      <c r="L24" s="24">
        <v>35.988</v>
      </c>
      <c r="M24" s="25">
        <v>0.192</v>
      </c>
      <c r="N24" s="24">
        <v>1237.7</v>
      </c>
      <c r="O24" s="24">
        <v>44541.7</v>
      </c>
      <c r="R24" s="45"/>
      <c r="U24" s="45"/>
      <c r="AC24" s="45"/>
      <c r="AD24" s="46"/>
    </row>
    <row r="25" spans="1:30" x14ac:dyDescent="0.25">
      <c r="A25" s="30" t="str">
        <f>VLOOKUP(B25,Холдинги!$A:$B,2,0)</f>
        <v>ГПМ</v>
      </c>
      <c r="B25" s="31" t="s">
        <v>12</v>
      </c>
      <c r="C25" s="23">
        <v>717.2</v>
      </c>
      <c r="D25" s="24">
        <v>3.83</v>
      </c>
      <c r="E25" s="24">
        <v>92.8</v>
      </c>
      <c r="F25" s="23">
        <v>2251.1</v>
      </c>
      <c r="G25" s="24">
        <v>12.01</v>
      </c>
      <c r="H25" s="24">
        <v>104</v>
      </c>
      <c r="I25" s="24">
        <v>57</v>
      </c>
      <c r="J25" s="24">
        <v>127.1</v>
      </c>
      <c r="K25" s="23">
        <v>1.89</v>
      </c>
      <c r="L25" s="24">
        <v>28.381</v>
      </c>
      <c r="M25" s="25">
        <v>0.151</v>
      </c>
      <c r="N25" s="24">
        <v>2140.9</v>
      </c>
      <c r="O25" s="24">
        <v>60761.9</v>
      </c>
      <c r="U25" s="45"/>
      <c r="AC25" s="45"/>
      <c r="AD25" s="46"/>
    </row>
    <row r="26" spans="1:30" x14ac:dyDescent="0.25">
      <c r="A26" s="30" t="str">
        <f>VLOOKUP(B26,Холдинги!$A:$B,2,0)</f>
        <v>ЕМГ</v>
      </c>
      <c r="B26" s="31" t="s">
        <v>36</v>
      </c>
      <c r="C26" s="23">
        <v>822.1</v>
      </c>
      <c r="D26" s="24">
        <v>4.3899999999999997</v>
      </c>
      <c r="E26" s="24">
        <v>101.5</v>
      </c>
      <c r="F26" s="23">
        <v>2192.4</v>
      </c>
      <c r="G26" s="24">
        <v>11.7</v>
      </c>
      <c r="H26" s="24">
        <v>103</v>
      </c>
      <c r="I26" s="24">
        <v>77.099999999999994</v>
      </c>
      <c r="J26" s="24">
        <v>202.3</v>
      </c>
      <c r="K26" s="23">
        <v>2.93</v>
      </c>
      <c r="L26" s="24">
        <v>43.99</v>
      </c>
      <c r="M26" s="25">
        <v>0.23499999999999999</v>
      </c>
      <c r="N26" s="24">
        <v>1199.8</v>
      </c>
      <c r="O26" s="24">
        <v>52781</v>
      </c>
      <c r="U26" s="45"/>
      <c r="AC26" s="45"/>
      <c r="AD26" s="46"/>
    </row>
    <row r="27" spans="1:30" x14ac:dyDescent="0.25">
      <c r="A27" s="30" t="str">
        <f>VLOOKUP(B27,Холдинги!$A:$B,2,0)</f>
        <v>РМГ</v>
      </c>
      <c r="B27" s="31" t="s">
        <v>22</v>
      </c>
      <c r="C27" s="23">
        <v>821.8</v>
      </c>
      <c r="D27" s="24">
        <v>4.3899999999999997</v>
      </c>
      <c r="E27" s="24">
        <v>107.9</v>
      </c>
      <c r="F27" s="23">
        <v>2078.1999999999998</v>
      </c>
      <c r="G27" s="24">
        <v>11.09</v>
      </c>
      <c r="H27" s="24">
        <v>109</v>
      </c>
      <c r="I27" s="24">
        <v>90.1</v>
      </c>
      <c r="J27" s="24">
        <v>249.4</v>
      </c>
      <c r="K27" s="23">
        <v>3.42</v>
      </c>
      <c r="L27" s="24">
        <v>51.41</v>
      </c>
      <c r="M27" s="25">
        <v>0.27400000000000002</v>
      </c>
      <c r="N27" s="24">
        <v>1070.5999999999999</v>
      </c>
      <c r="O27" s="24">
        <v>55041.7</v>
      </c>
      <c r="R27" s="45"/>
      <c r="U27" s="45"/>
      <c r="AC27" s="45"/>
      <c r="AD27" s="46"/>
    </row>
    <row r="28" spans="1:30" x14ac:dyDescent="0.25">
      <c r="A28" s="30" t="str">
        <f>VLOOKUP(B28,Холдинги!$A:$B,2,0)</f>
        <v>ВГТРК</v>
      </c>
      <c r="B28" s="31" t="s">
        <v>7</v>
      </c>
      <c r="C28" s="23">
        <v>934</v>
      </c>
      <c r="D28" s="24">
        <v>4.9800000000000004</v>
      </c>
      <c r="E28" s="24">
        <v>56.4</v>
      </c>
      <c r="F28" s="23">
        <v>2037.2</v>
      </c>
      <c r="G28" s="24">
        <v>10.87</v>
      </c>
      <c r="H28" s="24">
        <v>62</v>
      </c>
      <c r="I28" s="24">
        <v>59.3</v>
      </c>
      <c r="J28" s="24">
        <v>190.3</v>
      </c>
      <c r="K28" s="23">
        <v>2.56</v>
      </c>
      <c r="L28" s="24">
        <v>38.457000000000001</v>
      </c>
      <c r="M28" s="25">
        <v>0.20499999999999999</v>
      </c>
      <c r="N28" s="24">
        <v>1437.1</v>
      </c>
      <c r="O28" s="24">
        <v>55265.599999999999</v>
      </c>
      <c r="U28" s="45"/>
      <c r="AC28" s="45"/>
      <c r="AD28" s="46"/>
    </row>
    <row r="29" spans="1:30" x14ac:dyDescent="0.25">
      <c r="A29" s="30" t="str">
        <f>VLOOKUP(B29,Холдинги!$A:$B,2,0)</f>
        <v>ЕМГ</v>
      </c>
      <c r="B29" s="31" t="s">
        <v>43</v>
      </c>
      <c r="C29" s="23">
        <v>901.1</v>
      </c>
      <c r="D29" s="24">
        <v>4.8099999999999996</v>
      </c>
      <c r="E29" s="24">
        <v>122.5</v>
      </c>
      <c r="F29" s="23">
        <v>2012.1</v>
      </c>
      <c r="G29" s="24">
        <v>10.74</v>
      </c>
      <c r="H29" s="24">
        <v>113</v>
      </c>
      <c r="I29" s="24">
        <v>83.2</v>
      </c>
      <c r="J29" s="24">
        <v>260.89999999999998</v>
      </c>
      <c r="K29" s="23">
        <v>3.46</v>
      </c>
      <c r="L29" s="24">
        <v>52.076000000000001</v>
      </c>
      <c r="M29" s="25">
        <v>0.27800000000000002</v>
      </c>
      <c r="N29" s="24">
        <v>1067.7</v>
      </c>
      <c r="O29" s="24">
        <v>55603.6</v>
      </c>
      <c r="U29" s="45"/>
      <c r="AC29" s="45"/>
      <c r="AD29" s="46"/>
    </row>
    <row r="30" spans="1:30" x14ac:dyDescent="0.25">
      <c r="A30" s="30" t="str">
        <f>VLOOKUP(B30,Холдинги!$A:$B,2,0)</f>
        <v>ВГТРК</v>
      </c>
      <c r="B30" s="31" t="s">
        <v>17</v>
      </c>
      <c r="C30" s="23">
        <v>790.5</v>
      </c>
      <c r="D30" s="24">
        <v>4.22</v>
      </c>
      <c r="E30" s="24">
        <v>64</v>
      </c>
      <c r="F30" s="23">
        <v>2001.3</v>
      </c>
      <c r="G30" s="24">
        <v>10.68</v>
      </c>
      <c r="H30" s="24">
        <v>64</v>
      </c>
      <c r="I30" s="24">
        <v>50.2</v>
      </c>
      <c r="J30" s="24">
        <v>138.9</v>
      </c>
      <c r="K30" s="23">
        <v>1.83</v>
      </c>
      <c r="L30" s="24">
        <v>27.574000000000002</v>
      </c>
      <c r="M30" s="25">
        <v>0.14699999999999999</v>
      </c>
      <c r="N30" s="24">
        <v>2089.9</v>
      </c>
      <c r="O30" s="24">
        <v>57627.1</v>
      </c>
      <c r="U30" s="45"/>
      <c r="AC30" s="45"/>
      <c r="AD30" s="46"/>
    </row>
    <row r="31" spans="1:30" x14ac:dyDescent="0.25">
      <c r="A31" s="30" t="str">
        <f>VLOOKUP(B31,Холдинги!$A:$B,2,0)</f>
        <v>Другие</v>
      </c>
      <c r="B31" s="31" t="s">
        <v>68</v>
      </c>
      <c r="C31" s="23">
        <v>703.7</v>
      </c>
      <c r="D31" s="24">
        <v>3.76</v>
      </c>
      <c r="E31" s="24">
        <v>89.9</v>
      </c>
      <c r="F31" s="23">
        <v>1974.2</v>
      </c>
      <c r="G31" s="24">
        <v>10.54</v>
      </c>
      <c r="H31" s="24">
        <v>105</v>
      </c>
      <c r="I31" s="24">
        <v>78.2</v>
      </c>
      <c r="J31" s="24">
        <v>195.1</v>
      </c>
      <c r="K31" s="23">
        <v>2.54</v>
      </c>
      <c r="L31" s="24">
        <v>38.216000000000001</v>
      </c>
      <c r="M31" s="25">
        <v>0.20399999999999999</v>
      </c>
      <c r="N31" s="24">
        <v>670.4</v>
      </c>
      <c r="O31" s="24">
        <v>25622</v>
      </c>
      <c r="U31" s="45"/>
      <c r="AC31" s="45"/>
      <c r="AD31" s="46"/>
    </row>
    <row r="32" spans="1:30" x14ac:dyDescent="0.25">
      <c r="A32" s="30" t="str">
        <f>VLOOKUP(B32,Холдинги!$A:$B,2,0)</f>
        <v>ГПМ</v>
      </c>
      <c r="B32" s="31" t="s">
        <v>9</v>
      </c>
      <c r="C32" s="23">
        <v>648.5</v>
      </c>
      <c r="D32" s="24">
        <v>3.46</v>
      </c>
      <c r="E32" s="24">
        <v>124.1</v>
      </c>
      <c r="F32" s="23">
        <v>1709.4</v>
      </c>
      <c r="G32" s="24">
        <v>9.1199999999999992</v>
      </c>
      <c r="H32" s="24">
        <v>122</v>
      </c>
      <c r="I32" s="24">
        <v>64.8</v>
      </c>
      <c r="J32" s="24">
        <v>172</v>
      </c>
      <c r="K32" s="23">
        <v>1.94</v>
      </c>
      <c r="L32" s="24">
        <v>29.163</v>
      </c>
      <c r="M32" s="25">
        <v>0.156</v>
      </c>
      <c r="N32" s="24">
        <v>1237.3</v>
      </c>
      <c r="O32" s="24">
        <v>36083.300000000003</v>
      </c>
      <c r="U32" s="45"/>
      <c r="AC32" s="45"/>
      <c r="AD32" s="46"/>
    </row>
    <row r="33" spans="1:30" x14ac:dyDescent="0.25">
      <c r="A33" s="30" t="str">
        <f>VLOOKUP(B33,Холдинги!$A:$B,2,0)</f>
        <v>ВГТРК</v>
      </c>
      <c r="B33" s="31" t="s">
        <v>24</v>
      </c>
      <c r="C33" s="23">
        <v>655.6</v>
      </c>
      <c r="D33" s="24">
        <v>3.5</v>
      </c>
      <c r="E33" s="24">
        <v>57</v>
      </c>
      <c r="F33" s="23">
        <v>1598.2</v>
      </c>
      <c r="G33" s="24">
        <v>8.5299999999999994</v>
      </c>
      <c r="H33" s="24">
        <v>64</v>
      </c>
      <c r="I33" s="24">
        <v>55.5</v>
      </c>
      <c r="J33" s="24">
        <v>159.4</v>
      </c>
      <c r="K33" s="23">
        <v>1.68</v>
      </c>
      <c r="L33" s="24">
        <v>25.279</v>
      </c>
      <c r="M33" s="25">
        <v>0.13500000000000001</v>
      </c>
      <c r="N33" s="24">
        <v>2800.8</v>
      </c>
      <c r="O33" s="24">
        <v>70802.8</v>
      </c>
      <c r="R33" s="45"/>
      <c r="U33" s="45"/>
      <c r="AC33" s="45"/>
      <c r="AD33" s="46"/>
    </row>
    <row r="34" spans="1:30" x14ac:dyDescent="0.25">
      <c r="A34" s="30" t="str">
        <f>VLOOKUP(B34,Холдинги!$A:$B,2,0)</f>
        <v>РМГ</v>
      </c>
      <c r="B34" s="31" t="s">
        <v>16</v>
      </c>
      <c r="C34" s="23">
        <v>481.9</v>
      </c>
      <c r="D34" s="24">
        <v>2.57</v>
      </c>
      <c r="E34" s="24">
        <v>87.8</v>
      </c>
      <c r="F34" s="23">
        <v>1547.5</v>
      </c>
      <c r="G34" s="24">
        <v>8.26</v>
      </c>
      <c r="H34" s="24">
        <v>102</v>
      </c>
      <c r="I34" s="24">
        <v>52.6</v>
      </c>
      <c r="J34" s="24">
        <v>114.6</v>
      </c>
      <c r="K34" s="23">
        <v>1.17</v>
      </c>
      <c r="L34" s="24">
        <v>17.596</v>
      </c>
      <c r="M34" s="25">
        <v>9.4E-2</v>
      </c>
      <c r="N34" s="24">
        <v>2337.1</v>
      </c>
      <c r="O34" s="24">
        <v>41125</v>
      </c>
      <c r="R34" s="45"/>
      <c r="U34" s="45"/>
      <c r="AC34" s="45"/>
      <c r="AD34" s="46"/>
    </row>
    <row r="35" spans="1:30" x14ac:dyDescent="0.25">
      <c r="A35" s="30" t="str">
        <f>VLOOKUP(B35,Холдинги!$A:$B,2,0)</f>
        <v>ММХ</v>
      </c>
      <c r="B35" s="31" t="s">
        <v>32</v>
      </c>
      <c r="C35" s="23">
        <v>403.9</v>
      </c>
      <c r="D35" s="24">
        <v>2.16</v>
      </c>
      <c r="E35" s="24">
        <v>90.1</v>
      </c>
      <c r="F35" s="23">
        <v>1221.7</v>
      </c>
      <c r="G35" s="24">
        <v>6.52</v>
      </c>
      <c r="H35" s="24">
        <v>92</v>
      </c>
      <c r="I35" s="24">
        <v>56.2</v>
      </c>
      <c r="J35" s="24">
        <v>130.1</v>
      </c>
      <c r="K35" s="23">
        <v>1.05</v>
      </c>
      <c r="L35" s="24">
        <v>15.766</v>
      </c>
      <c r="M35" s="25">
        <v>8.4000000000000005E-2</v>
      </c>
      <c r="N35" s="24">
        <v>1577.2</v>
      </c>
      <c r="O35" s="24">
        <v>24865.7</v>
      </c>
      <c r="R35" s="45"/>
      <c r="U35" s="45"/>
      <c r="AC35" s="45"/>
      <c r="AD35" s="46"/>
    </row>
    <row r="36" spans="1:30" x14ac:dyDescent="0.25">
      <c r="A36" s="30" t="str">
        <f>VLOOKUP(B36,Холдинги!$A:$B,2,0)</f>
        <v>Ру медиа</v>
      </c>
      <c r="B36" s="31" t="s">
        <v>6</v>
      </c>
      <c r="C36" s="23">
        <v>400.4</v>
      </c>
      <c r="D36" s="24">
        <v>2.14</v>
      </c>
      <c r="E36" s="24">
        <v>63</v>
      </c>
      <c r="F36" s="23">
        <v>1038.8</v>
      </c>
      <c r="G36" s="24">
        <v>5.54</v>
      </c>
      <c r="H36" s="24">
        <v>70</v>
      </c>
      <c r="I36" s="24">
        <v>51</v>
      </c>
      <c r="J36" s="24">
        <v>137.69999999999999</v>
      </c>
      <c r="K36" s="23">
        <v>0.94</v>
      </c>
      <c r="L36" s="24">
        <v>14.19</v>
      </c>
      <c r="M36" s="25">
        <v>7.5999999999999998E-2</v>
      </c>
      <c r="N36" s="24">
        <v>3931.5</v>
      </c>
      <c r="O36" s="24">
        <v>55789.3</v>
      </c>
      <c r="R36" s="45"/>
      <c r="U36" s="45"/>
      <c r="AC36" s="45"/>
      <c r="AD36" s="46"/>
    </row>
    <row r="37" spans="1:30" x14ac:dyDescent="0.25">
      <c r="A37" s="30" t="str">
        <f>VLOOKUP(B37,Холдинги!$A:$B,2,0)</f>
        <v>Другие</v>
      </c>
      <c r="B37" s="31" t="s">
        <v>69</v>
      </c>
      <c r="C37" s="23">
        <v>325.7</v>
      </c>
      <c r="D37" s="24">
        <v>1.74</v>
      </c>
      <c r="E37" s="24">
        <v>98.5</v>
      </c>
      <c r="F37" s="23">
        <v>837.1</v>
      </c>
      <c r="G37" s="24">
        <v>4.47</v>
      </c>
      <c r="H37" s="24">
        <v>90</v>
      </c>
      <c r="I37" s="24">
        <v>60.2</v>
      </c>
      <c r="J37" s="24">
        <v>164</v>
      </c>
      <c r="K37" s="23">
        <v>0.91</v>
      </c>
      <c r="L37" s="24">
        <v>13.617000000000001</v>
      </c>
      <c r="M37" s="25">
        <v>7.2999999999999995E-2</v>
      </c>
      <c r="N37" s="24">
        <v>243.3</v>
      </c>
      <c r="O37" s="24">
        <v>3312.5</v>
      </c>
      <c r="U37" s="45"/>
      <c r="AC37" s="45"/>
      <c r="AD37" s="46"/>
    </row>
    <row r="38" spans="1:30" x14ac:dyDescent="0.25">
      <c r="A38" s="30" t="e">
        <f>VLOOKUP(B38,Холдинги!$A:$B,2,0)</f>
        <v>#N/A</v>
      </c>
      <c r="B38" s="31" t="s">
        <v>127</v>
      </c>
      <c r="C38" s="23">
        <v>298.89999999999998</v>
      </c>
      <c r="D38" s="24">
        <v>1.6</v>
      </c>
      <c r="E38" s="24">
        <v>74.8</v>
      </c>
      <c r="F38" s="23">
        <v>817.6</v>
      </c>
      <c r="G38" s="24">
        <v>4.3600000000000003</v>
      </c>
      <c r="H38" s="24">
        <v>83</v>
      </c>
      <c r="I38" s="24">
        <v>43.3</v>
      </c>
      <c r="J38" s="24">
        <v>110.7</v>
      </c>
      <c r="K38" s="23">
        <v>0.6</v>
      </c>
      <c r="L38" s="24">
        <v>8.9789999999999992</v>
      </c>
      <c r="M38" s="25">
        <v>4.8000000000000001E-2</v>
      </c>
      <c r="N38" s="24">
        <v>8530.4</v>
      </c>
      <c r="O38" s="24">
        <v>76591.7</v>
      </c>
      <c r="AC38" s="45"/>
      <c r="AD38" s="46"/>
    </row>
    <row r="39" spans="1:30" x14ac:dyDescent="0.25">
      <c r="A39" s="30"/>
      <c r="B39" s="31" t="s">
        <v>42</v>
      </c>
      <c r="C39" s="23">
        <v>279.39999999999998</v>
      </c>
      <c r="D39" s="24">
        <v>1.49</v>
      </c>
      <c r="E39" s="24">
        <v>52.4</v>
      </c>
      <c r="F39" s="23">
        <v>795.8</v>
      </c>
      <c r="G39" s="24">
        <v>4.25</v>
      </c>
      <c r="H39" s="24">
        <v>59</v>
      </c>
      <c r="I39" s="24">
        <v>45.7</v>
      </c>
      <c r="J39" s="24">
        <v>112.3</v>
      </c>
      <c r="K39" s="23">
        <v>0.59</v>
      </c>
      <c r="L39" s="24">
        <v>8.8640000000000008</v>
      </c>
      <c r="M39" s="25">
        <v>4.7E-2</v>
      </c>
      <c r="N39" s="24">
        <v>4686.3</v>
      </c>
      <c r="O39" s="24">
        <v>41541.699999999997</v>
      </c>
      <c r="AC39" s="45"/>
      <c r="AD39" s="46"/>
    </row>
    <row r="40" spans="1:30" x14ac:dyDescent="0.25">
      <c r="A40" s="30"/>
      <c r="B40" s="31" t="s">
        <v>110</v>
      </c>
      <c r="C40" s="23">
        <v>294.39999999999998</v>
      </c>
      <c r="D40" s="24">
        <v>1.57</v>
      </c>
      <c r="E40" s="24">
        <v>46</v>
      </c>
      <c r="F40" s="23">
        <v>720.6</v>
      </c>
      <c r="G40" s="24">
        <v>3.85</v>
      </c>
      <c r="H40" s="24">
        <v>50</v>
      </c>
      <c r="I40" s="24">
        <v>43.7</v>
      </c>
      <c r="J40" s="24">
        <v>125</v>
      </c>
      <c r="K40" s="23">
        <v>0.59</v>
      </c>
      <c r="L40" s="24">
        <v>8.9339999999999993</v>
      </c>
      <c r="M40" s="25">
        <v>4.8000000000000001E-2</v>
      </c>
      <c r="N40" s="24">
        <v>1584.8</v>
      </c>
      <c r="O40" s="24">
        <v>14158.3</v>
      </c>
      <c r="AC40" s="45"/>
      <c r="AD40" s="46"/>
    </row>
    <row r="41" spans="1:30" x14ac:dyDescent="0.25">
      <c r="A41" s="30"/>
      <c r="B41" s="31" t="s">
        <v>109</v>
      </c>
      <c r="C41" s="23">
        <v>156.4</v>
      </c>
      <c r="D41" s="24">
        <v>0.83</v>
      </c>
      <c r="E41" s="24">
        <v>63.9</v>
      </c>
      <c r="F41" s="23">
        <v>506.8</v>
      </c>
      <c r="G41" s="24">
        <v>2.7</v>
      </c>
      <c r="H41" s="24">
        <v>75</v>
      </c>
      <c r="I41" s="24">
        <v>36.4</v>
      </c>
      <c r="J41" s="24">
        <v>78.5</v>
      </c>
      <c r="K41" s="23">
        <v>0.26</v>
      </c>
      <c r="L41" s="24">
        <v>3.948</v>
      </c>
      <c r="M41" s="25">
        <v>2.1000000000000001E-2</v>
      </c>
      <c r="N41" s="24">
        <v>7427.2</v>
      </c>
      <c r="O41" s="24">
        <v>29320.2</v>
      </c>
      <c r="AC41" s="45"/>
      <c r="AD41" s="46"/>
    </row>
    <row r="42" spans="1:30" x14ac:dyDescent="0.25">
      <c r="A42" s="30" t="e">
        <f>VLOOKUP(B42,Холдинги!$A:$B,2,0)</f>
        <v>#N/A</v>
      </c>
      <c r="B42" s="3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R42" s="45"/>
      <c r="U42" s="45"/>
      <c r="AD42" s="46"/>
    </row>
    <row r="43" spans="1:30" x14ac:dyDescent="0.25">
      <c r="A43" s="2"/>
      <c r="C43" s="4"/>
      <c r="D43" s="5"/>
      <c r="E43" s="5"/>
      <c r="F43" s="4"/>
      <c r="G43" s="5"/>
      <c r="H43" s="5"/>
      <c r="I43" s="5"/>
      <c r="J43" s="5"/>
      <c r="K43" s="5"/>
    </row>
    <row r="44" spans="1:30" x14ac:dyDescent="0.25">
      <c r="A44" s="2"/>
      <c r="C44" s="4"/>
      <c r="D44" s="5"/>
      <c r="E44" s="5"/>
      <c r="F44" s="4"/>
      <c r="G44" s="5"/>
      <c r="H44" s="5"/>
      <c r="I44" s="5"/>
      <c r="J44" s="5"/>
      <c r="K44" s="5"/>
    </row>
    <row r="45" spans="1:30" x14ac:dyDescent="0.25">
      <c r="A45" s="2"/>
      <c r="B45" s="18" t="s">
        <v>87</v>
      </c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B46" s="18" t="s">
        <v>88</v>
      </c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89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90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92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86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9" t="s">
        <v>91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9" t="s">
        <v>94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93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C54" s="4"/>
      <c r="D54" s="5"/>
      <c r="E54" s="5"/>
      <c r="F54" s="4"/>
      <c r="G54" s="5"/>
      <c r="H54" s="5"/>
      <c r="I54" s="5"/>
      <c r="J54" s="5"/>
      <c r="K54" s="5"/>
    </row>
  </sheetData>
  <autoFilter ref="A8:O8" xr:uid="{00000000-0009-0000-0000-000007000000}">
    <sortState xmlns:xlrd2="http://schemas.microsoft.com/office/spreadsheetml/2017/richdata2" ref="A9:O40">
      <sortCondition descending="1" ref="F8"/>
    </sortState>
  </autoFilter>
  <mergeCells count="1">
    <mergeCell ref="B7:E7"/>
  </mergeCells>
  <conditionalFormatting sqref="A9:B20 C10:O20 A21:O38">
    <cfRule type="expression" dxfId="127" priority="18">
      <formula>$A9="ГПМ"</formula>
    </cfRule>
  </conditionalFormatting>
  <conditionalFormatting sqref="C9:O9">
    <cfRule type="expression" dxfId="126" priority="13">
      <formula>$A9="ГПМ"</formula>
    </cfRule>
  </conditionalFormatting>
  <conditionalFormatting sqref="B42">
    <cfRule type="expression" dxfId="125" priority="5">
      <formula>$A42="ГПМ"</formula>
    </cfRule>
  </conditionalFormatting>
  <conditionalFormatting sqref="C42:O42">
    <cfRule type="expression" dxfId="124" priority="4">
      <formula>$A42="ДРР"</formula>
    </cfRule>
  </conditionalFormatting>
  <conditionalFormatting sqref="A42">
    <cfRule type="expression" dxfId="123" priority="7">
      <formula>$A42="ГПМ"</formula>
    </cfRule>
  </conditionalFormatting>
  <conditionalFormatting sqref="C43:O53">
    <cfRule type="expression" dxfId="122" priority="6">
      <formula>$A43="ДРР"</formula>
    </cfRule>
  </conditionalFormatting>
  <conditionalFormatting sqref="A41:O41">
    <cfRule type="expression" dxfId="121" priority="3">
      <formula>$A41="ГПМ"</formula>
    </cfRule>
  </conditionalFormatting>
  <conditionalFormatting sqref="A40:O40">
    <cfRule type="expression" dxfId="120" priority="2">
      <formula>$A40="ГПМ"</formula>
    </cfRule>
  </conditionalFormatting>
  <conditionalFormatting sqref="A39:O39">
    <cfRule type="expression" dxfId="119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</sheetPr>
  <dimension ref="A1:AD54"/>
  <sheetViews>
    <sheetView topLeftCell="B1" zoomScale="60" zoomScaleNormal="60" workbookViewId="0">
      <selection activeCell="Q22" sqref="Q22"/>
    </sheetView>
  </sheetViews>
  <sheetFormatPr defaultColWidth="9.140625" defaultRowHeight="15" x14ac:dyDescent="0.25"/>
  <cols>
    <col min="1" max="1" width="12.42578125" style="17" hidden="1" customWidth="1"/>
    <col min="2" max="2" width="46.85546875" style="2" customWidth="1"/>
    <col min="3" max="3" width="12.85546875" style="3" customWidth="1"/>
    <col min="4" max="5" width="12.85546875" style="2" customWidth="1"/>
    <col min="6" max="6" width="12.85546875" style="3" customWidth="1"/>
    <col min="7" max="15" width="12.85546875" style="2" customWidth="1"/>
    <col min="16" max="16" width="9.5703125" style="2" customWidth="1"/>
    <col min="17" max="16384" width="9.140625" style="2"/>
  </cols>
  <sheetData>
    <row r="1" spans="1:30" s="1" customFormat="1" x14ac:dyDescent="0.25">
      <c r="A1" s="16"/>
      <c r="B1" s="6" t="s">
        <v>123</v>
      </c>
      <c r="C1" s="7"/>
      <c r="D1" s="6"/>
      <c r="E1" s="6"/>
      <c r="F1" s="7"/>
      <c r="G1" s="6"/>
      <c r="H1" s="6"/>
      <c r="I1" s="6"/>
      <c r="J1" s="6"/>
      <c r="K1" s="6"/>
      <c r="L1" s="6"/>
      <c r="M1" s="6"/>
      <c r="N1" s="6"/>
      <c r="O1" s="6"/>
    </row>
    <row r="2" spans="1:30" x14ac:dyDescent="0.25">
      <c r="A2" s="29"/>
      <c r="B2" s="8" t="s">
        <v>112</v>
      </c>
      <c r="C2" s="9"/>
      <c r="D2" s="8"/>
      <c r="E2" s="8"/>
      <c r="F2" s="9"/>
      <c r="G2" s="8"/>
      <c r="H2" s="8"/>
      <c r="I2" s="8"/>
      <c r="J2" s="8"/>
      <c r="K2" s="8"/>
      <c r="L2" s="8"/>
      <c r="M2" s="8"/>
      <c r="N2" s="8"/>
      <c r="O2" s="8"/>
    </row>
    <row r="3" spans="1:30" x14ac:dyDescent="0.25">
      <c r="A3" s="29"/>
      <c r="B3" s="8" t="s">
        <v>136</v>
      </c>
      <c r="C3" s="9"/>
      <c r="D3" s="8"/>
      <c r="E3" s="8"/>
      <c r="F3" s="9"/>
      <c r="G3" s="8"/>
      <c r="H3" s="8"/>
      <c r="I3" s="8"/>
      <c r="J3" s="8"/>
      <c r="K3" s="8"/>
      <c r="L3" s="8"/>
      <c r="M3" s="8"/>
      <c r="N3" s="8"/>
      <c r="O3" s="8"/>
    </row>
    <row r="4" spans="1:30" x14ac:dyDescent="0.25">
      <c r="A4" s="29"/>
      <c r="B4" s="8" t="s">
        <v>137</v>
      </c>
      <c r="C4" s="9"/>
      <c r="D4" s="8"/>
      <c r="E4" s="8"/>
      <c r="F4" s="9"/>
      <c r="G4" s="8"/>
      <c r="H4" s="8"/>
      <c r="I4" s="8"/>
      <c r="J4" s="8"/>
      <c r="K4" s="8"/>
      <c r="L4" s="8"/>
      <c r="M4" s="8"/>
      <c r="N4" s="8"/>
      <c r="O4" s="8"/>
    </row>
    <row r="5" spans="1:30" x14ac:dyDescent="0.25">
      <c r="A5" s="29"/>
      <c r="B5" s="6"/>
      <c r="C5" s="9"/>
      <c r="D5" s="8"/>
      <c r="E5" s="8"/>
      <c r="F5" s="9"/>
      <c r="G5" s="8"/>
      <c r="H5" s="8"/>
      <c r="I5" s="8"/>
      <c r="J5" s="8"/>
      <c r="K5" s="8"/>
      <c r="L5" s="8"/>
      <c r="M5" s="8"/>
      <c r="N5" s="8"/>
      <c r="O5" s="8"/>
    </row>
    <row r="6" spans="1:30" ht="36.75" customHeight="1" x14ac:dyDescent="0.25">
      <c r="A6" s="29"/>
      <c r="B6" s="8" t="s">
        <v>59</v>
      </c>
      <c r="C6" s="9"/>
      <c r="D6" s="8"/>
      <c r="E6" s="8"/>
      <c r="F6" s="9"/>
      <c r="G6" s="8"/>
      <c r="H6" s="8"/>
      <c r="I6" s="8"/>
      <c r="J6" s="8"/>
      <c r="K6" s="8"/>
      <c r="L6" s="8"/>
      <c r="M6" s="8"/>
      <c r="N6" s="8"/>
      <c r="O6" s="8"/>
    </row>
    <row r="7" spans="1:30" x14ac:dyDescent="0.25">
      <c r="A7" s="29"/>
      <c r="B7" s="47" t="s">
        <v>82</v>
      </c>
      <c r="C7" s="48"/>
      <c r="D7" s="48"/>
      <c r="E7" s="48"/>
      <c r="F7" s="10"/>
      <c r="G7" s="10"/>
      <c r="H7" s="10"/>
      <c r="I7" s="10"/>
      <c r="J7" s="10"/>
      <c r="K7" s="10"/>
      <c r="L7" s="8"/>
      <c r="M7" s="8"/>
      <c r="N7" s="8"/>
      <c r="O7" s="8"/>
    </row>
    <row r="8" spans="1:30" ht="51" customHeight="1" x14ac:dyDescent="0.25">
      <c r="A8" s="22" t="s">
        <v>61</v>
      </c>
      <c r="B8" s="21" t="s">
        <v>52</v>
      </c>
      <c r="C8" s="22" t="s">
        <v>53</v>
      </c>
      <c r="D8" s="22" t="s">
        <v>54</v>
      </c>
      <c r="E8" s="22" t="s">
        <v>55</v>
      </c>
      <c r="F8" s="22" t="s">
        <v>56</v>
      </c>
      <c r="G8" s="22" t="s">
        <v>57</v>
      </c>
      <c r="H8" s="22" t="s">
        <v>58</v>
      </c>
      <c r="I8" s="22" t="s">
        <v>2</v>
      </c>
      <c r="J8" s="22" t="s">
        <v>3</v>
      </c>
      <c r="K8" s="22" t="s">
        <v>4</v>
      </c>
      <c r="L8" s="22" t="s">
        <v>0</v>
      </c>
      <c r="M8" s="22" t="s">
        <v>1</v>
      </c>
      <c r="N8" s="22" t="s">
        <v>50</v>
      </c>
      <c r="O8" s="22" t="s">
        <v>51</v>
      </c>
    </row>
    <row r="9" spans="1:30" ht="17.25" customHeight="1" x14ac:dyDescent="0.25">
      <c r="A9" s="30" t="str">
        <f>VLOOKUP(B9,Холдинги!$A:$B,2,0)</f>
        <v>ГПМ</v>
      </c>
      <c r="B9" s="31" t="s">
        <v>125</v>
      </c>
      <c r="C9" s="23">
        <v>4906.8999999999996</v>
      </c>
      <c r="D9" s="24">
        <v>29.04</v>
      </c>
      <c r="E9" s="24">
        <v>118.5</v>
      </c>
      <c r="F9" s="23">
        <v>9386.2000000000007</v>
      </c>
      <c r="G9" s="24">
        <v>55.55</v>
      </c>
      <c r="H9" s="24">
        <v>110</v>
      </c>
      <c r="I9" s="24">
        <v>89.8</v>
      </c>
      <c r="J9" s="24">
        <v>328.8</v>
      </c>
      <c r="K9" s="23">
        <v>17.53</v>
      </c>
      <c r="L9" s="24">
        <v>306.12299999999999</v>
      </c>
      <c r="M9" s="25">
        <v>1.8120000000000001</v>
      </c>
      <c r="N9" s="24">
        <v>1089.7</v>
      </c>
      <c r="O9" s="24">
        <v>333571.40000000002</v>
      </c>
    </row>
    <row r="10" spans="1:30" ht="17.25" customHeight="1" x14ac:dyDescent="0.25">
      <c r="A10" s="30" t="str">
        <f>VLOOKUP(B10,Холдинги!$A:$B,2,0)</f>
        <v>ГПМ</v>
      </c>
      <c r="B10" s="31" t="s">
        <v>108</v>
      </c>
      <c r="C10" s="23">
        <v>4750.8999999999996</v>
      </c>
      <c r="D10" s="24">
        <v>28.12</v>
      </c>
      <c r="E10" s="24">
        <v>120.2</v>
      </c>
      <c r="F10" s="23">
        <v>9167.7000000000007</v>
      </c>
      <c r="G10" s="24">
        <v>54.25</v>
      </c>
      <c r="H10" s="24">
        <v>111</v>
      </c>
      <c r="I10" s="24">
        <v>88.1</v>
      </c>
      <c r="J10" s="24">
        <v>319.60000000000002</v>
      </c>
      <c r="K10" s="23">
        <v>16.649999999999999</v>
      </c>
      <c r="L10" s="24">
        <v>290.63200000000001</v>
      </c>
      <c r="M10" s="25">
        <v>1.72</v>
      </c>
      <c r="N10" s="24">
        <v>1167.4000000000001</v>
      </c>
      <c r="O10" s="24">
        <v>339285.7</v>
      </c>
    </row>
    <row r="11" spans="1:30" ht="17.25" customHeight="1" x14ac:dyDescent="0.25">
      <c r="A11" s="30" t="str">
        <f>VLOOKUP(B11,Холдинги!$A:$B,2,0)</f>
        <v>ГПМ</v>
      </c>
      <c r="B11" s="40" t="s">
        <v>126</v>
      </c>
      <c r="C11" s="23">
        <v>4642.2</v>
      </c>
      <c r="D11" s="24">
        <v>27.47</v>
      </c>
      <c r="E11" s="24">
        <v>120.7</v>
      </c>
      <c r="F11" s="23">
        <v>9051.4</v>
      </c>
      <c r="G11" s="24">
        <v>53.57</v>
      </c>
      <c r="H11" s="24">
        <v>111</v>
      </c>
      <c r="I11" s="24">
        <v>87.7</v>
      </c>
      <c r="J11" s="24">
        <v>314.8</v>
      </c>
      <c r="K11" s="23">
        <v>16.190000000000001</v>
      </c>
      <c r="L11" s="24">
        <v>282.673</v>
      </c>
      <c r="M11" s="25">
        <v>1.673</v>
      </c>
      <c r="N11" s="24">
        <v>1284.9000000000001</v>
      </c>
      <c r="O11" s="24">
        <v>363214.3</v>
      </c>
      <c r="R11" s="45"/>
      <c r="U11" s="45"/>
      <c r="AC11" s="45"/>
      <c r="AD11" s="46"/>
    </row>
    <row r="12" spans="1:30" ht="17.25" customHeight="1" x14ac:dyDescent="0.25">
      <c r="A12" s="30" t="str">
        <f>VLOOKUP(B12,Холдинги!$A:$B,2,0)</f>
        <v>ЕМГ</v>
      </c>
      <c r="B12" s="31" t="s">
        <v>11</v>
      </c>
      <c r="C12" s="23">
        <v>2818</v>
      </c>
      <c r="D12" s="24">
        <v>16.68</v>
      </c>
      <c r="E12" s="24">
        <v>123.8</v>
      </c>
      <c r="F12" s="23">
        <v>6107.1</v>
      </c>
      <c r="G12" s="24">
        <v>36.14</v>
      </c>
      <c r="H12" s="24">
        <v>116</v>
      </c>
      <c r="I12" s="24">
        <v>67.2</v>
      </c>
      <c r="J12" s="24">
        <v>217.1</v>
      </c>
      <c r="K12" s="23">
        <v>7.53</v>
      </c>
      <c r="L12" s="24">
        <v>131.535</v>
      </c>
      <c r="M12" s="25">
        <v>0.77800000000000002</v>
      </c>
      <c r="N12" s="24">
        <v>1920</v>
      </c>
      <c r="O12" s="24">
        <v>252550</v>
      </c>
      <c r="R12" s="45"/>
      <c r="U12" s="45"/>
      <c r="AC12" s="45"/>
      <c r="AD12" s="46"/>
    </row>
    <row r="13" spans="1:30" ht="17.25" customHeight="1" x14ac:dyDescent="0.25">
      <c r="A13" s="30" t="str">
        <f>VLOOKUP(B13,Холдинги!$A:$B,2,0)</f>
        <v>ГПМ</v>
      </c>
      <c r="B13" s="31" t="s">
        <v>5</v>
      </c>
      <c r="C13" s="23">
        <v>2398.4</v>
      </c>
      <c r="D13" s="24">
        <v>14.19</v>
      </c>
      <c r="E13" s="24">
        <v>105.1</v>
      </c>
      <c r="F13" s="23">
        <v>5811</v>
      </c>
      <c r="G13" s="24">
        <v>34.39</v>
      </c>
      <c r="H13" s="24">
        <v>102</v>
      </c>
      <c r="I13" s="24">
        <v>66.599999999999994</v>
      </c>
      <c r="J13" s="24">
        <v>192.4</v>
      </c>
      <c r="K13" s="23">
        <v>6.35</v>
      </c>
      <c r="L13" s="24">
        <v>110.911</v>
      </c>
      <c r="M13" s="25">
        <v>0.65600000000000003</v>
      </c>
      <c r="N13" s="24">
        <v>1754.9</v>
      </c>
      <c r="O13" s="24">
        <v>194642.9</v>
      </c>
      <c r="R13" s="45"/>
      <c r="U13" s="45"/>
      <c r="AC13" s="45"/>
      <c r="AD13" s="46"/>
    </row>
    <row r="14" spans="1:30" ht="17.25" customHeight="1" x14ac:dyDescent="0.25">
      <c r="A14" s="30" t="str">
        <f>VLOOKUP(B14,Холдинги!$A:$B,2,0)</f>
        <v>ЕМГ</v>
      </c>
      <c r="B14" s="31" t="s">
        <v>98</v>
      </c>
      <c r="C14" s="23">
        <v>2051.6999999999998</v>
      </c>
      <c r="D14" s="24">
        <v>12.14</v>
      </c>
      <c r="E14" s="24">
        <v>93.2</v>
      </c>
      <c r="F14" s="23">
        <v>5138.7</v>
      </c>
      <c r="G14" s="24">
        <v>30.41</v>
      </c>
      <c r="H14" s="24">
        <v>93</v>
      </c>
      <c r="I14" s="24">
        <v>54.7</v>
      </c>
      <c r="J14" s="24">
        <v>152.80000000000001</v>
      </c>
      <c r="K14" s="23">
        <v>4.46</v>
      </c>
      <c r="L14" s="24">
        <v>77.894999999999996</v>
      </c>
      <c r="M14" s="25">
        <v>0.46100000000000002</v>
      </c>
      <c r="N14" s="24">
        <v>2292.4</v>
      </c>
      <c r="O14" s="24">
        <v>178566.7</v>
      </c>
      <c r="R14" s="45"/>
      <c r="U14" s="45"/>
      <c r="AC14" s="45"/>
      <c r="AD14" s="46"/>
    </row>
    <row r="15" spans="1:30" ht="17.25" customHeight="1" x14ac:dyDescent="0.25">
      <c r="A15" s="30" t="str">
        <f>VLOOKUP(B15,Холдинги!$A:$B,2,0)</f>
        <v>ЕМГ</v>
      </c>
      <c r="B15" s="31" t="s">
        <v>29</v>
      </c>
      <c r="C15" s="23">
        <v>2077.6999999999998</v>
      </c>
      <c r="D15" s="24">
        <v>12.3</v>
      </c>
      <c r="E15" s="24">
        <v>112</v>
      </c>
      <c r="F15" s="23">
        <v>4829.6000000000004</v>
      </c>
      <c r="G15" s="24">
        <v>28.58</v>
      </c>
      <c r="H15" s="24">
        <v>106</v>
      </c>
      <c r="I15" s="24">
        <v>71.5</v>
      </c>
      <c r="J15" s="24">
        <v>215.2</v>
      </c>
      <c r="K15" s="23">
        <v>5.91</v>
      </c>
      <c r="L15" s="24">
        <v>103.10899999999999</v>
      </c>
      <c r="M15" s="25">
        <v>0.61</v>
      </c>
      <c r="N15" s="24">
        <v>1427.9</v>
      </c>
      <c r="O15" s="24">
        <v>147232.1</v>
      </c>
      <c r="R15" s="45"/>
      <c r="U15" s="45"/>
      <c r="AC15" s="45"/>
      <c r="AD15" s="46"/>
    </row>
    <row r="16" spans="1:30" ht="17.25" customHeight="1" x14ac:dyDescent="0.25">
      <c r="A16" s="30" t="str">
        <f>VLOOKUP(B16,Холдинги!$A:$B,2,0)</f>
        <v>РМГ</v>
      </c>
      <c r="B16" s="31" t="s">
        <v>31</v>
      </c>
      <c r="C16" s="23">
        <v>2042.3</v>
      </c>
      <c r="D16" s="24">
        <v>12.09</v>
      </c>
      <c r="E16" s="24">
        <v>105.9</v>
      </c>
      <c r="F16" s="23">
        <v>4754.8999999999996</v>
      </c>
      <c r="G16" s="24">
        <v>28.14</v>
      </c>
      <c r="H16" s="24">
        <v>99</v>
      </c>
      <c r="I16" s="24">
        <v>69.2</v>
      </c>
      <c r="J16" s="24">
        <v>208.2</v>
      </c>
      <c r="K16" s="23">
        <v>5.62</v>
      </c>
      <c r="L16" s="24">
        <v>98.206999999999994</v>
      </c>
      <c r="M16" s="25">
        <v>0.58099999999999996</v>
      </c>
      <c r="N16" s="24">
        <v>1755.7</v>
      </c>
      <c r="O16" s="24">
        <v>172416.7</v>
      </c>
      <c r="R16" s="45"/>
      <c r="U16" s="45"/>
      <c r="AC16" s="45"/>
      <c r="AD16" s="46"/>
    </row>
    <row r="17" spans="1:30" ht="17.25" customHeight="1" x14ac:dyDescent="0.25">
      <c r="A17" s="30" t="str">
        <f>VLOOKUP(B17,Холдинги!$A:$B,2,0)</f>
        <v>Крутой Медиа</v>
      </c>
      <c r="B17" s="31" t="s">
        <v>20</v>
      </c>
      <c r="C17" s="23">
        <v>1567.2</v>
      </c>
      <c r="D17" s="24">
        <v>9.27</v>
      </c>
      <c r="E17" s="24">
        <v>98</v>
      </c>
      <c r="F17" s="23">
        <v>4036.2</v>
      </c>
      <c r="G17" s="24">
        <v>23.89</v>
      </c>
      <c r="H17" s="24">
        <v>95</v>
      </c>
      <c r="I17" s="24">
        <v>67.400000000000006</v>
      </c>
      <c r="J17" s="24">
        <v>183.1</v>
      </c>
      <c r="K17" s="23">
        <v>4.2</v>
      </c>
      <c r="L17" s="24">
        <v>73.322000000000003</v>
      </c>
      <c r="M17" s="25">
        <v>0.434</v>
      </c>
      <c r="N17" s="24">
        <v>1732.6</v>
      </c>
      <c r="O17" s="24">
        <v>127041.7</v>
      </c>
      <c r="R17" s="45"/>
      <c r="U17" s="45"/>
      <c r="AC17" s="45"/>
      <c r="AD17" s="46"/>
    </row>
    <row r="18" spans="1:30" ht="17.25" customHeight="1" x14ac:dyDescent="0.25">
      <c r="A18" s="30" t="str">
        <f>VLOOKUP(B18,Холдинги!$A:$B,2,0)</f>
        <v>ГПМ</v>
      </c>
      <c r="B18" s="31" t="s">
        <v>27</v>
      </c>
      <c r="C18" s="23">
        <v>1680</v>
      </c>
      <c r="D18" s="24">
        <v>9.94</v>
      </c>
      <c r="E18" s="24">
        <v>146.80000000000001</v>
      </c>
      <c r="F18" s="23">
        <v>3977.9</v>
      </c>
      <c r="G18" s="24">
        <v>23.54</v>
      </c>
      <c r="H18" s="24">
        <v>139</v>
      </c>
      <c r="I18" s="24">
        <v>57.1</v>
      </c>
      <c r="J18" s="24">
        <v>169</v>
      </c>
      <c r="K18" s="23">
        <v>3.82</v>
      </c>
      <c r="L18" s="24">
        <v>66.676000000000002</v>
      </c>
      <c r="M18" s="25">
        <v>0.39500000000000002</v>
      </c>
      <c r="N18" s="24">
        <v>1570.6</v>
      </c>
      <c r="O18" s="24">
        <v>104720.2</v>
      </c>
      <c r="R18" s="45"/>
      <c r="U18" s="45"/>
      <c r="AC18" s="45"/>
      <c r="AD18" s="46"/>
    </row>
    <row r="19" spans="1:30" ht="17.25" customHeight="1" x14ac:dyDescent="0.25">
      <c r="A19" s="30" t="str">
        <f>VLOOKUP(B19,Холдинги!$A:$B,2,0)</f>
        <v>ГПМ</v>
      </c>
      <c r="B19" s="31" t="s">
        <v>35</v>
      </c>
      <c r="C19" s="23">
        <v>1434.4</v>
      </c>
      <c r="D19" s="24">
        <v>8.49</v>
      </c>
      <c r="E19" s="24">
        <v>121.9</v>
      </c>
      <c r="F19" s="23">
        <v>3594.7</v>
      </c>
      <c r="G19" s="24">
        <v>21.27</v>
      </c>
      <c r="H19" s="24">
        <v>113</v>
      </c>
      <c r="I19" s="24">
        <v>56.5</v>
      </c>
      <c r="J19" s="24">
        <v>157.69999999999999</v>
      </c>
      <c r="K19" s="23">
        <v>3.22</v>
      </c>
      <c r="L19" s="24">
        <v>56.232999999999997</v>
      </c>
      <c r="M19" s="25">
        <v>0.33300000000000002</v>
      </c>
      <c r="N19" s="24">
        <v>1492.5</v>
      </c>
      <c r="O19" s="24">
        <v>83928.6</v>
      </c>
      <c r="R19" s="45"/>
      <c r="U19" s="45"/>
      <c r="AC19" s="45"/>
      <c r="AD19" s="46"/>
    </row>
    <row r="20" spans="1:30" x14ac:dyDescent="0.25">
      <c r="A20" s="30" t="str">
        <f>VLOOKUP(B20,Холдинги!$A:$B,2,0)</f>
        <v>ММХ</v>
      </c>
      <c r="B20" s="31" t="s">
        <v>19</v>
      </c>
      <c r="C20" s="23">
        <v>1530.1</v>
      </c>
      <c r="D20" s="24">
        <v>9.06</v>
      </c>
      <c r="E20" s="24">
        <v>169.8</v>
      </c>
      <c r="F20" s="23">
        <v>3536</v>
      </c>
      <c r="G20" s="24">
        <v>20.93</v>
      </c>
      <c r="H20" s="24">
        <v>145</v>
      </c>
      <c r="I20" s="24">
        <v>74.8</v>
      </c>
      <c r="J20" s="24">
        <v>226.7</v>
      </c>
      <c r="K20" s="23">
        <v>4.55</v>
      </c>
      <c r="L20" s="24">
        <v>79.515000000000001</v>
      </c>
      <c r="M20" s="25">
        <v>0.47099999999999997</v>
      </c>
      <c r="N20" s="24">
        <v>923.2</v>
      </c>
      <c r="O20" s="24">
        <v>73408.3</v>
      </c>
      <c r="R20" s="45"/>
      <c r="U20" s="45"/>
      <c r="AC20" s="45"/>
      <c r="AD20" s="46"/>
    </row>
    <row r="21" spans="1:30" x14ac:dyDescent="0.25">
      <c r="A21" s="30" t="str">
        <f>VLOOKUP(B21,Холдинги!$A:$B,2,0)</f>
        <v>Другие</v>
      </c>
      <c r="B21" s="31" t="s">
        <v>25</v>
      </c>
      <c r="C21" s="23">
        <v>1344.7</v>
      </c>
      <c r="D21" s="24">
        <v>7.96</v>
      </c>
      <c r="E21" s="24">
        <v>93.1</v>
      </c>
      <c r="F21" s="23">
        <v>3326</v>
      </c>
      <c r="G21" s="24">
        <v>19.68</v>
      </c>
      <c r="H21" s="24">
        <v>90</v>
      </c>
      <c r="I21" s="24">
        <v>73.900000000000006</v>
      </c>
      <c r="J21" s="24">
        <v>209.2</v>
      </c>
      <c r="K21" s="23">
        <v>3.95</v>
      </c>
      <c r="L21" s="24">
        <v>69.022000000000006</v>
      </c>
      <c r="M21" s="25">
        <v>0.40799999999999997</v>
      </c>
      <c r="N21" s="24">
        <v>1906.8</v>
      </c>
      <c r="O21" s="24">
        <v>131608.70000000001</v>
      </c>
      <c r="R21" s="45"/>
      <c r="U21" s="45"/>
      <c r="AC21" s="45"/>
      <c r="AD21" s="46"/>
    </row>
    <row r="22" spans="1:30" x14ac:dyDescent="0.25">
      <c r="A22" s="30" t="str">
        <f>VLOOKUP(B22,Холдинги!$A:$B,2,0)</f>
        <v>РМГ</v>
      </c>
      <c r="B22" s="31" t="s">
        <v>8</v>
      </c>
      <c r="C22" s="23">
        <v>1217.7</v>
      </c>
      <c r="D22" s="24">
        <v>7.21</v>
      </c>
      <c r="E22" s="24">
        <v>164.7</v>
      </c>
      <c r="F22" s="23">
        <v>3028.9</v>
      </c>
      <c r="G22" s="24">
        <v>17.93</v>
      </c>
      <c r="H22" s="24">
        <v>158</v>
      </c>
      <c r="I22" s="24">
        <v>69.2</v>
      </c>
      <c r="J22" s="24">
        <v>194.7</v>
      </c>
      <c r="K22" s="23">
        <v>3.35</v>
      </c>
      <c r="L22" s="24">
        <v>58.49</v>
      </c>
      <c r="M22" s="25">
        <v>0.34599999999999997</v>
      </c>
      <c r="N22" s="24">
        <v>761.5</v>
      </c>
      <c r="O22" s="24">
        <v>44541.7</v>
      </c>
      <c r="R22" s="45"/>
      <c r="U22" s="45"/>
      <c r="AD22" s="46"/>
    </row>
    <row r="23" spans="1:30" x14ac:dyDescent="0.25">
      <c r="A23" s="30" t="str">
        <f>VLOOKUP(B23,Холдинги!$A:$B,2,0)</f>
        <v>ВГТРК</v>
      </c>
      <c r="B23" s="31" t="s">
        <v>7</v>
      </c>
      <c r="C23" s="23">
        <v>1552.5</v>
      </c>
      <c r="D23" s="24">
        <v>9.19</v>
      </c>
      <c r="E23" s="24">
        <v>104</v>
      </c>
      <c r="F23" s="23">
        <v>3014.8</v>
      </c>
      <c r="G23" s="24">
        <v>17.84</v>
      </c>
      <c r="H23" s="24">
        <v>102</v>
      </c>
      <c r="I23" s="24">
        <v>81.2</v>
      </c>
      <c r="J23" s="24">
        <v>292.7</v>
      </c>
      <c r="K23" s="23">
        <v>5.01</v>
      </c>
      <c r="L23" s="24">
        <v>87.546999999999997</v>
      </c>
      <c r="M23" s="25">
        <v>0.51800000000000002</v>
      </c>
      <c r="N23" s="24">
        <v>631.29999999999995</v>
      </c>
      <c r="O23" s="24">
        <v>55265.599999999999</v>
      </c>
      <c r="R23" s="45"/>
      <c r="U23" s="45"/>
      <c r="AD23" s="46"/>
    </row>
    <row r="24" spans="1:30" x14ac:dyDescent="0.25">
      <c r="A24" s="30" t="str">
        <f>VLOOKUP(B24,Холдинги!$A:$B,2,0)</f>
        <v>РМГ</v>
      </c>
      <c r="B24" s="31" t="s">
        <v>44</v>
      </c>
      <c r="C24" s="23">
        <v>1048.8</v>
      </c>
      <c r="D24" s="24">
        <v>6.21</v>
      </c>
      <c r="E24" s="24">
        <v>117.1</v>
      </c>
      <c r="F24" s="23">
        <v>2904.5</v>
      </c>
      <c r="G24" s="24">
        <v>17.190000000000001</v>
      </c>
      <c r="H24" s="24">
        <v>115</v>
      </c>
      <c r="I24" s="24">
        <v>48.4</v>
      </c>
      <c r="J24" s="24">
        <v>122.3</v>
      </c>
      <c r="K24" s="23">
        <v>2.02</v>
      </c>
      <c r="L24" s="24">
        <v>35.252000000000002</v>
      </c>
      <c r="M24" s="25">
        <v>0.20899999999999999</v>
      </c>
      <c r="N24" s="24">
        <v>983.4</v>
      </c>
      <c r="O24" s="24">
        <v>34666.699999999997</v>
      </c>
      <c r="R24" s="45"/>
      <c r="U24" s="45"/>
      <c r="AC24" s="45"/>
      <c r="AD24" s="46"/>
    </row>
    <row r="25" spans="1:30" x14ac:dyDescent="0.25">
      <c r="A25" s="30" t="str">
        <f>VLOOKUP(B25,Холдинги!$A:$B,2,0)</f>
        <v>ГПМ</v>
      </c>
      <c r="B25" s="31" t="s">
        <v>12</v>
      </c>
      <c r="C25" s="23">
        <v>1067</v>
      </c>
      <c r="D25" s="24">
        <v>6.31</v>
      </c>
      <c r="E25" s="24">
        <v>153.1</v>
      </c>
      <c r="F25" s="23">
        <v>2791.6</v>
      </c>
      <c r="G25" s="24">
        <v>16.52</v>
      </c>
      <c r="H25" s="24">
        <v>142</v>
      </c>
      <c r="I25" s="24">
        <v>65.900000000000006</v>
      </c>
      <c r="J25" s="24">
        <v>176.4</v>
      </c>
      <c r="K25" s="23">
        <v>2.8</v>
      </c>
      <c r="L25" s="24">
        <v>48.853000000000002</v>
      </c>
      <c r="M25" s="25">
        <v>0.28899999999999998</v>
      </c>
      <c r="N25" s="24">
        <v>1243.8</v>
      </c>
      <c r="O25" s="24">
        <v>60761.9</v>
      </c>
      <c r="R25" s="45"/>
      <c r="U25" s="45"/>
      <c r="AC25" s="45"/>
      <c r="AD25" s="46"/>
    </row>
    <row r="26" spans="1:30" x14ac:dyDescent="0.25">
      <c r="A26" s="30" t="str">
        <f>VLOOKUP(B26,Холдинги!$A:$B,2,0)</f>
        <v>Другие</v>
      </c>
      <c r="B26" s="31" t="s">
        <v>68</v>
      </c>
      <c r="C26" s="23">
        <v>1190.2</v>
      </c>
      <c r="D26" s="24">
        <v>7.04</v>
      </c>
      <c r="E26" s="24">
        <v>168.6</v>
      </c>
      <c r="F26" s="23">
        <v>2630.8</v>
      </c>
      <c r="G26" s="24">
        <v>15.57</v>
      </c>
      <c r="H26" s="24">
        <v>155</v>
      </c>
      <c r="I26" s="24">
        <v>97.1</v>
      </c>
      <c r="J26" s="24">
        <v>307.60000000000002</v>
      </c>
      <c r="K26" s="23">
        <v>4.5999999999999996</v>
      </c>
      <c r="L26" s="24">
        <v>80.268000000000001</v>
      </c>
      <c r="M26" s="25">
        <v>0.47499999999999998</v>
      </c>
      <c r="N26" s="24">
        <v>319.2</v>
      </c>
      <c r="O26" s="24">
        <v>25622</v>
      </c>
      <c r="R26" s="45"/>
      <c r="U26" s="45"/>
      <c r="AC26" s="45"/>
      <c r="AD26" s="46"/>
    </row>
    <row r="27" spans="1:30" x14ac:dyDescent="0.25">
      <c r="A27" s="30" t="str">
        <f>VLOOKUP(B27,Холдинги!$A:$B,2,0)</f>
        <v>ВГТРК</v>
      </c>
      <c r="B27" s="31" t="s">
        <v>17</v>
      </c>
      <c r="C27" s="23">
        <v>1107.0999999999999</v>
      </c>
      <c r="D27" s="24">
        <v>6.55</v>
      </c>
      <c r="E27" s="24">
        <v>99.4</v>
      </c>
      <c r="F27" s="23">
        <v>2613.1</v>
      </c>
      <c r="G27" s="24">
        <v>15.46</v>
      </c>
      <c r="H27" s="24">
        <v>92</v>
      </c>
      <c r="I27" s="24">
        <v>60</v>
      </c>
      <c r="J27" s="24">
        <v>177.8</v>
      </c>
      <c r="K27" s="23">
        <v>2.64</v>
      </c>
      <c r="L27" s="24">
        <v>46.104999999999997</v>
      </c>
      <c r="M27" s="25">
        <v>0.27300000000000002</v>
      </c>
      <c r="N27" s="24">
        <v>1249.9000000000001</v>
      </c>
      <c r="O27" s="24">
        <v>57627.1</v>
      </c>
      <c r="R27" s="45"/>
      <c r="U27" s="45"/>
      <c r="AD27" s="46"/>
    </row>
    <row r="28" spans="1:30" x14ac:dyDescent="0.25">
      <c r="A28" s="30" t="str">
        <f>VLOOKUP(B28,Холдинги!$A:$B,2,0)</f>
        <v>Крутой Медиа</v>
      </c>
      <c r="B28" s="31" t="s">
        <v>15</v>
      </c>
      <c r="C28" s="23">
        <v>939.9</v>
      </c>
      <c r="D28" s="24">
        <v>5.56</v>
      </c>
      <c r="E28" s="24">
        <v>107.2</v>
      </c>
      <c r="F28" s="23">
        <v>2608.9</v>
      </c>
      <c r="G28" s="24">
        <v>15.44</v>
      </c>
      <c r="H28" s="24">
        <v>110</v>
      </c>
      <c r="I28" s="24">
        <v>50.9</v>
      </c>
      <c r="J28" s="24">
        <v>128.30000000000001</v>
      </c>
      <c r="K28" s="23">
        <v>1.9</v>
      </c>
      <c r="L28" s="24">
        <v>33.203000000000003</v>
      </c>
      <c r="M28" s="25">
        <v>0.19600000000000001</v>
      </c>
      <c r="N28" s="24">
        <v>2242.5</v>
      </c>
      <c r="O28" s="24">
        <v>74458.3</v>
      </c>
      <c r="R28" s="45"/>
      <c r="U28" s="45"/>
      <c r="AC28" s="45"/>
      <c r="AD28" s="46"/>
    </row>
    <row r="29" spans="1:30" x14ac:dyDescent="0.25">
      <c r="A29" s="30" t="str">
        <f>VLOOKUP(B29,Холдинги!$A:$B,2,0)</f>
        <v>РМГ</v>
      </c>
      <c r="B29" s="31" t="s">
        <v>22</v>
      </c>
      <c r="C29" s="23">
        <v>844.6</v>
      </c>
      <c r="D29" s="24">
        <v>5</v>
      </c>
      <c r="E29" s="24">
        <v>123</v>
      </c>
      <c r="F29" s="23">
        <v>2170.6999999999998</v>
      </c>
      <c r="G29" s="24">
        <v>12.85</v>
      </c>
      <c r="H29" s="24">
        <v>126</v>
      </c>
      <c r="I29" s="24">
        <v>67.5</v>
      </c>
      <c r="J29" s="24">
        <v>183.8</v>
      </c>
      <c r="K29" s="23">
        <v>2.27</v>
      </c>
      <c r="L29" s="24">
        <v>39.581000000000003</v>
      </c>
      <c r="M29" s="25">
        <v>0.23400000000000001</v>
      </c>
      <c r="N29" s="24">
        <v>1390.6</v>
      </c>
      <c r="O29" s="24">
        <v>55041.7</v>
      </c>
      <c r="U29" s="45"/>
      <c r="AC29" s="45"/>
      <c r="AD29" s="46"/>
    </row>
    <row r="30" spans="1:30" x14ac:dyDescent="0.25">
      <c r="A30" s="30" t="str">
        <f>VLOOKUP(B30,Холдинги!$A:$B,2,0)</f>
        <v>ЕМГ</v>
      </c>
      <c r="B30" s="31" t="s">
        <v>36</v>
      </c>
      <c r="C30" s="23">
        <v>808.4</v>
      </c>
      <c r="D30" s="24">
        <v>4.78</v>
      </c>
      <c r="E30" s="24">
        <v>110.7</v>
      </c>
      <c r="F30" s="23">
        <v>2092.1</v>
      </c>
      <c r="G30" s="24">
        <v>12.38</v>
      </c>
      <c r="H30" s="24">
        <v>110</v>
      </c>
      <c r="I30" s="24">
        <v>60.8</v>
      </c>
      <c r="J30" s="24">
        <v>164.4</v>
      </c>
      <c r="K30" s="23">
        <v>1.95</v>
      </c>
      <c r="L30" s="24">
        <v>34.124000000000002</v>
      </c>
      <c r="M30" s="25">
        <v>0.20200000000000001</v>
      </c>
      <c r="N30" s="24">
        <v>1546.7</v>
      </c>
      <c r="O30" s="24">
        <v>52781</v>
      </c>
      <c r="U30" s="45"/>
      <c r="AC30" s="45"/>
      <c r="AD30" s="46"/>
    </row>
    <row r="31" spans="1:30" x14ac:dyDescent="0.25">
      <c r="A31" s="30" t="str">
        <f>VLOOKUP(B31,Холдинги!$A:$B,2,0)</f>
        <v>РМГ</v>
      </c>
      <c r="B31" s="31" t="s">
        <v>16</v>
      </c>
      <c r="C31" s="23">
        <v>839.2</v>
      </c>
      <c r="D31" s="24">
        <v>4.97</v>
      </c>
      <c r="E31" s="24">
        <v>169.6</v>
      </c>
      <c r="F31" s="23">
        <v>2089.8000000000002</v>
      </c>
      <c r="G31" s="24">
        <v>12.37</v>
      </c>
      <c r="H31" s="24">
        <v>153</v>
      </c>
      <c r="I31" s="24">
        <v>71</v>
      </c>
      <c r="J31" s="24">
        <v>199.6</v>
      </c>
      <c r="K31" s="23">
        <v>2.37</v>
      </c>
      <c r="L31" s="24">
        <v>41.392000000000003</v>
      </c>
      <c r="M31" s="25">
        <v>0.245</v>
      </c>
      <c r="N31" s="24">
        <v>993.5</v>
      </c>
      <c r="O31" s="24">
        <v>41125</v>
      </c>
      <c r="R31" s="45"/>
      <c r="U31" s="45"/>
      <c r="AD31" s="46"/>
    </row>
    <row r="32" spans="1:30" x14ac:dyDescent="0.25">
      <c r="A32" s="30" t="str">
        <f>VLOOKUP(B32,Холдинги!$A:$B,2,0)</f>
        <v>Ру медиа</v>
      </c>
      <c r="B32" s="31" t="s">
        <v>6</v>
      </c>
      <c r="C32" s="23">
        <v>798.8</v>
      </c>
      <c r="D32" s="24">
        <v>4.7300000000000004</v>
      </c>
      <c r="E32" s="24">
        <v>139.4</v>
      </c>
      <c r="F32" s="23">
        <v>1789.3</v>
      </c>
      <c r="G32" s="24">
        <v>10.59</v>
      </c>
      <c r="H32" s="24">
        <v>134</v>
      </c>
      <c r="I32" s="24">
        <v>61.2</v>
      </c>
      <c r="J32" s="24">
        <v>191.4</v>
      </c>
      <c r="K32" s="23">
        <v>1.95</v>
      </c>
      <c r="L32" s="24">
        <v>33.970999999999997</v>
      </c>
      <c r="M32" s="25">
        <v>0.20100000000000001</v>
      </c>
      <c r="N32" s="24">
        <v>1642.3</v>
      </c>
      <c r="O32" s="24">
        <v>55789.3</v>
      </c>
      <c r="U32" s="45"/>
      <c r="AC32" s="45"/>
      <c r="AD32" s="46"/>
    </row>
    <row r="33" spans="1:30" x14ac:dyDescent="0.25">
      <c r="A33" s="30" t="str">
        <f>VLOOKUP(B33,Холдинги!$A:$B,2,0)</f>
        <v>ЕМГ</v>
      </c>
      <c r="B33" s="31" t="s">
        <v>43</v>
      </c>
      <c r="C33" s="23">
        <v>733.7</v>
      </c>
      <c r="D33" s="24">
        <v>4.34</v>
      </c>
      <c r="E33" s="24">
        <v>110.6</v>
      </c>
      <c r="F33" s="23">
        <v>1784.5</v>
      </c>
      <c r="G33" s="24">
        <v>10.56</v>
      </c>
      <c r="H33" s="24">
        <v>111</v>
      </c>
      <c r="I33" s="24">
        <v>76.7</v>
      </c>
      <c r="J33" s="24">
        <v>220.7</v>
      </c>
      <c r="K33" s="23">
        <v>2.2400000000000002</v>
      </c>
      <c r="L33" s="24">
        <v>39.078000000000003</v>
      </c>
      <c r="M33" s="25">
        <v>0.23100000000000001</v>
      </c>
      <c r="N33" s="24">
        <v>1422.9</v>
      </c>
      <c r="O33" s="24">
        <v>55603.6</v>
      </c>
      <c r="R33" s="45"/>
      <c r="U33" s="45"/>
      <c r="AC33" s="45"/>
      <c r="AD33" s="46"/>
    </row>
    <row r="34" spans="1:30" x14ac:dyDescent="0.25">
      <c r="A34" s="30" t="str">
        <f>VLOOKUP(B34,Холдинги!$A:$B,2,0)</f>
        <v>ВГТРК</v>
      </c>
      <c r="B34" s="31" t="s">
        <v>24</v>
      </c>
      <c r="C34" s="23">
        <v>736.3</v>
      </c>
      <c r="D34" s="24">
        <v>4.3600000000000003</v>
      </c>
      <c r="E34" s="24">
        <v>71</v>
      </c>
      <c r="F34" s="23">
        <v>1765.2</v>
      </c>
      <c r="G34" s="24">
        <v>10.45</v>
      </c>
      <c r="H34" s="24">
        <v>78</v>
      </c>
      <c r="I34" s="24">
        <v>48.7</v>
      </c>
      <c r="J34" s="24">
        <v>142.1</v>
      </c>
      <c r="K34" s="23">
        <v>1.43</v>
      </c>
      <c r="L34" s="24">
        <v>24.888999999999999</v>
      </c>
      <c r="M34" s="25">
        <v>0.14699999999999999</v>
      </c>
      <c r="N34" s="24">
        <v>2844.8</v>
      </c>
      <c r="O34" s="24">
        <v>70802.8</v>
      </c>
      <c r="R34" s="45"/>
      <c r="U34" s="45"/>
      <c r="AC34" s="45"/>
      <c r="AD34" s="46"/>
    </row>
    <row r="35" spans="1:30" x14ac:dyDescent="0.25">
      <c r="A35" s="30" t="e">
        <f>VLOOKUP(B35,Холдинги!$A:$B,2,0)</f>
        <v>#N/A</v>
      </c>
      <c r="B35" s="31" t="s">
        <v>110</v>
      </c>
      <c r="C35" s="23">
        <v>523.29999999999995</v>
      </c>
      <c r="D35" s="24">
        <v>3.1</v>
      </c>
      <c r="E35" s="24">
        <v>90.8</v>
      </c>
      <c r="F35" s="23">
        <v>1293.2</v>
      </c>
      <c r="G35" s="24">
        <v>7.65</v>
      </c>
      <c r="H35" s="24">
        <v>99</v>
      </c>
      <c r="I35" s="24">
        <v>54.8</v>
      </c>
      <c r="J35" s="24">
        <v>155.19999999999999</v>
      </c>
      <c r="K35" s="23">
        <v>1.1399999999999999</v>
      </c>
      <c r="L35" s="24">
        <v>19.916</v>
      </c>
      <c r="M35" s="25">
        <v>0.11799999999999999</v>
      </c>
      <c r="N35" s="24">
        <v>710.9</v>
      </c>
      <c r="O35" s="24">
        <v>14158.3</v>
      </c>
      <c r="R35" s="45"/>
      <c r="U35" s="45"/>
      <c r="AC35" s="45"/>
      <c r="AD35" s="46"/>
    </row>
    <row r="36" spans="1:30" x14ac:dyDescent="0.25">
      <c r="A36" s="30" t="str">
        <f>VLOOKUP(B36,Холдинги!$A:$B,2,0)</f>
        <v>ММХ</v>
      </c>
      <c r="B36" s="31" t="s">
        <v>32</v>
      </c>
      <c r="C36" s="23">
        <v>449.8</v>
      </c>
      <c r="D36" s="24">
        <v>2.66</v>
      </c>
      <c r="E36" s="24">
        <v>111.3</v>
      </c>
      <c r="F36" s="23">
        <v>1240.8</v>
      </c>
      <c r="G36" s="24">
        <v>7.34</v>
      </c>
      <c r="H36" s="24">
        <v>104</v>
      </c>
      <c r="I36" s="24">
        <v>64</v>
      </c>
      <c r="J36" s="24">
        <v>162.4</v>
      </c>
      <c r="K36" s="23">
        <v>1.1499999999999999</v>
      </c>
      <c r="L36" s="24">
        <v>19.992999999999999</v>
      </c>
      <c r="M36" s="25">
        <v>0.11799999999999999</v>
      </c>
      <c r="N36" s="24">
        <v>1243.7</v>
      </c>
      <c r="O36" s="24">
        <v>24865.7</v>
      </c>
      <c r="R36" s="45"/>
      <c r="U36" s="45"/>
      <c r="AC36" s="45"/>
      <c r="AD36" s="46"/>
    </row>
    <row r="37" spans="1:30" x14ac:dyDescent="0.25">
      <c r="A37" s="30" t="str">
        <f>VLOOKUP(B37,Холдинги!$A:$B,2,0)</f>
        <v>Другие</v>
      </c>
      <c r="B37" s="31" t="s">
        <v>42</v>
      </c>
      <c r="C37" s="23">
        <v>449.8</v>
      </c>
      <c r="D37" s="24">
        <v>2.66</v>
      </c>
      <c r="E37" s="24">
        <v>93.5</v>
      </c>
      <c r="F37" s="23">
        <v>1220.2</v>
      </c>
      <c r="G37" s="24">
        <v>7.22</v>
      </c>
      <c r="H37" s="24">
        <v>100</v>
      </c>
      <c r="I37" s="24">
        <v>49</v>
      </c>
      <c r="J37" s="24">
        <v>126.4</v>
      </c>
      <c r="K37" s="23">
        <v>0.88</v>
      </c>
      <c r="L37" s="24">
        <v>15.305999999999999</v>
      </c>
      <c r="M37" s="25">
        <v>9.0999999999999998E-2</v>
      </c>
      <c r="N37" s="24">
        <v>2714</v>
      </c>
      <c r="O37" s="24">
        <v>41541.699999999997</v>
      </c>
      <c r="U37" s="45"/>
      <c r="AC37" s="45"/>
      <c r="AD37" s="46"/>
    </row>
    <row r="38" spans="1:30" x14ac:dyDescent="0.25">
      <c r="A38" s="30" t="str">
        <f>VLOOKUP(B38,Холдинги!$A:$B,2,0)</f>
        <v>ГПМ</v>
      </c>
      <c r="B38" s="31" t="s">
        <v>9</v>
      </c>
      <c r="C38" s="23">
        <v>408.2</v>
      </c>
      <c r="D38" s="24">
        <v>2.42</v>
      </c>
      <c r="E38" s="24">
        <v>86.7</v>
      </c>
      <c r="F38" s="23">
        <v>1172.8</v>
      </c>
      <c r="G38" s="24">
        <v>6.94</v>
      </c>
      <c r="H38" s="24">
        <v>93</v>
      </c>
      <c r="I38" s="24">
        <v>54.7</v>
      </c>
      <c r="J38" s="24">
        <v>133.1</v>
      </c>
      <c r="K38" s="23">
        <v>0.89</v>
      </c>
      <c r="L38" s="24">
        <v>15.491</v>
      </c>
      <c r="M38" s="25">
        <v>9.1999999999999998E-2</v>
      </c>
      <c r="N38" s="24">
        <v>2329.3000000000002</v>
      </c>
      <c r="O38" s="24">
        <v>36083.300000000003</v>
      </c>
      <c r="U38" s="45"/>
      <c r="AC38" s="45"/>
      <c r="AD38" s="46"/>
    </row>
    <row r="39" spans="1:30" x14ac:dyDescent="0.25">
      <c r="A39" s="30"/>
      <c r="B39" s="31" t="s">
        <v>127</v>
      </c>
      <c r="C39" s="23">
        <v>368.7</v>
      </c>
      <c r="D39" s="24">
        <v>2.1800000000000002</v>
      </c>
      <c r="E39" s="24">
        <v>102.3</v>
      </c>
      <c r="F39" s="23">
        <v>881.7</v>
      </c>
      <c r="G39" s="24">
        <v>5.22</v>
      </c>
      <c r="H39" s="24">
        <v>100</v>
      </c>
      <c r="I39" s="24">
        <v>44.6</v>
      </c>
      <c r="J39" s="24">
        <v>130.6</v>
      </c>
      <c r="K39" s="23">
        <v>0.65</v>
      </c>
      <c r="L39" s="24">
        <v>11.426</v>
      </c>
      <c r="M39" s="25">
        <v>6.8000000000000005E-2</v>
      </c>
      <c r="N39" s="24">
        <v>6703.2</v>
      </c>
      <c r="O39" s="24">
        <v>76591.7</v>
      </c>
      <c r="U39" s="45"/>
      <c r="AC39" s="45"/>
      <c r="AD39" s="46"/>
    </row>
    <row r="40" spans="1:30" x14ac:dyDescent="0.25">
      <c r="A40" s="30"/>
      <c r="B40" s="31" t="s">
        <v>69</v>
      </c>
      <c r="C40" s="23">
        <v>285</v>
      </c>
      <c r="D40" s="24">
        <v>1.69</v>
      </c>
      <c r="E40" s="24">
        <v>95.6</v>
      </c>
      <c r="F40" s="23">
        <v>798</v>
      </c>
      <c r="G40" s="24">
        <v>4.72</v>
      </c>
      <c r="H40" s="24">
        <v>95</v>
      </c>
      <c r="I40" s="24">
        <v>40.200000000000003</v>
      </c>
      <c r="J40" s="24">
        <v>100.5</v>
      </c>
      <c r="K40" s="23">
        <v>0.46</v>
      </c>
      <c r="L40" s="24">
        <v>7.9589999999999996</v>
      </c>
      <c r="M40" s="25">
        <v>4.7E-2</v>
      </c>
      <c r="N40" s="24">
        <v>416.2</v>
      </c>
      <c r="O40" s="24">
        <v>3312.5</v>
      </c>
      <c r="U40" s="45"/>
      <c r="AC40" s="45"/>
      <c r="AD40" s="46"/>
    </row>
    <row r="41" spans="1:30" x14ac:dyDescent="0.25">
      <c r="A41" s="30"/>
      <c r="B41" s="31" t="s">
        <v>109</v>
      </c>
      <c r="C41" s="23">
        <v>278.5</v>
      </c>
      <c r="D41" s="24">
        <v>1.65</v>
      </c>
      <c r="E41" s="24">
        <v>126.2</v>
      </c>
      <c r="F41" s="23">
        <v>694.7</v>
      </c>
      <c r="G41" s="24">
        <v>4.1100000000000003</v>
      </c>
      <c r="H41" s="24">
        <v>113</v>
      </c>
      <c r="I41" s="24">
        <v>52.3</v>
      </c>
      <c r="J41" s="24">
        <v>146.69999999999999</v>
      </c>
      <c r="K41" s="23">
        <v>0.57999999999999996</v>
      </c>
      <c r="L41" s="24">
        <v>10.109</v>
      </c>
      <c r="M41" s="25">
        <v>0.06</v>
      </c>
      <c r="N41" s="24">
        <v>2900.4</v>
      </c>
      <c r="O41" s="24">
        <v>29320.2</v>
      </c>
      <c r="U41" s="45"/>
      <c r="AC41" s="45"/>
      <c r="AD41" s="46"/>
    </row>
    <row r="42" spans="1:30" x14ac:dyDescent="0.25">
      <c r="A42" s="30" t="e">
        <f>VLOOKUP(B42,Холдинги!$A:$B,2,0)</f>
        <v>#N/A</v>
      </c>
      <c r="B42" s="32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R42" s="45"/>
      <c r="U42" s="45"/>
      <c r="AD42" s="46"/>
    </row>
    <row r="43" spans="1:30" x14ac:dyDescent="0.25">
      <c r="A43" s="2"/>
      <c r="C43" s="4"/>
      <c r="D43" s="5"/>
      <c r="E43" s="5"/>
      <c r="F43" s="4"/>
      <c r="G43" s="5"/>
      <c r="H43" s="5"/>
      <c r="I43" s="5"/>
      <c r="J43" s="5"/>
      <c r="K43" s="5"/>
    </row>
    <row r="44" spans="1:30" x14ac:dyDescent="0.25">
      <c r="A44" s="2"/>
      <c r="C44" s="4"/>
      <c r="D44" s="5"/>
      <c r="E44" s="5"/>
      <c r="F44" s="4"/>
      <c r="G44" s="5"/>
      <c r="H44" s="5"/>
      <c r="I44" s="5"/>
      <c r="J44" s="5"/>
      <c r="K44" s="5"/>
    </row>
    <row r="45" spans="1:30" x14ac:dyDescent="0.25">
      <c r="A45" s="2"/>
      <c r="B45" s="18" t="s">
        <v>87</v>
      </c>
      <c r="C45" s="4"/>
      <c r="D45" s="5"/>
      <c r="E45" s="5"/>
      <c r="F45" s="4"/>
      <c r="G45" s="5"/>
      <c r="H45" s="5"/>
      <c r="I45" s="5"/>
      <c r="J45" s="5"/>
      <c r="K45" s="5"/>
    </row>
    <row r="46" spans="1:30" x14ac:dyDescent="0.25">
      <c r="A46" s="2"/>
      <c r="B46" s="18" t="s">
        <v>88</v>
      </c>
      <c r="C46" s="4"/>
      <c r="D46" s="5"/>
      <c r="E46" s="5"/>
      <c r="F46" s="4"/>
      <c r="G46" s="5"/>
      <c r="H46" s="5"/>
      <c r="I46" s="5"/>
      <c r="J46" s="5"/>
      <c r="K46" s="5"/>
    </row>
    <row r="47" spans="1:30" x14ac:dyDescent="0.25">
      <c r="A47" s="2"/>
      <c r="B47" s="18" t="s">
        <v>89</v>
      </c>
      <c r="C47" s="4"/>
      <c r="D47" s="5"/>
      <c r="E47" s="5"/>
      <c r="F47" s="4"/>
      <c r="G47" s="5"/>
      <c r="H47" s="5"/>
      <c r="I47" s="5"/>
      <c r="J47" s="5"/>
      <c r="K47" s="5"/>
    </row>
    <row r="48" spans="1:30" x14ac:dyDescent="0.25">
      <c r="A48" s="2"/>
      <c r="B48" s="18" t="s">
        <v>90</v>
      </c>
      <c r="C48" s="4"/>
      <c r="D48" s="5"/>
      <c r="E48" s="5"/>
      <c r="F48" s="4"/>
      <c r="G48" s="5"/>
      <c r="H48" s="5"/>
      <c r="I48" s="5"/>
      <c r="J48" s="5"/>
      <c r="K48" s="5"/>
    </row>
    <row r="49" spans="1:11" x14ac:dyDescent="0.25">
      <c r="A49" s="2"/>
      <c r="B49" s="18" t="s">
        <v>92</v>
      </c>
      <c r="C49" s="4"/>
      <c r="D49" s="5"/>
      <c r="E49" s="5"/>
      <c r="F49" s="4"/>
      <c r="G49" s="5"/>
      <c r="H49" s="5"/>
      <c r="I49" s="5"/>
      <c r="J49" s="5"/>
      <c r="K49" s="5"/>
    </row>
    <row r="50" spans="1:11" x14ac:dyDescent="0.25">
      <c r="A50" s="2"/>
      <c r="B50" s="18" t="s">
        <v>86</v>
      </c>
      <c r="C50" s="4"/>
      <c r="D50" s="5"/>
      <c r="E50" s="5"/>
      <c r="F50" s="4"/>
      <c r="G50" s="5"/>
      <c r="H50" s="5"/>
      <c r="I50" s="5"/>
      <c r="J50" s="5"/>
      <c r="K50" s="5"/>
    </row>
    <row r="51" spans="1:11" x14ac:dyDescent="0.25">
      <c r="A51" s="2"/>
      <c r="B51" s="19" t="s">
        <v>91</v>
      </c>
      <c r="C51" s="4"/>
      <c r="D51" s="5"/>
      <c r="E51" s="5"/>
      <c r="F51" s="4"/>
      <c r="G51" s="5"/>
      <c r="H51" s="5"/>
      <c r="I51" s="5"/>
      <c r="J51" s="5"/>
      <c r="K51" s="5"/>
    </row>
    <row r="52" spans="1:11" x14ac:dyDescent="0.25">
      <c r="A52" s="2"/>
      <c r="B52" s="19" t="s">
        <v>94</v>
      </c>
      <c r="C52" s="4"/>
      <c r="D52" s="5"/>
      <c r="E52" s="5"/>
      <c r="F52" s="4"/>
      <c r="G52" s="5"/>
      <c r="H52" s="5"/>
      <c r="I52" s="5"/>
      <c r="J52" s="5"/>
      <c r="K52" s="5"/>
    </row>
    <row r="53" spans="1:11" x14ac:dyDescent="0.25">
      <c r="A53" s="2"/>
      <c r="B53" s="19" t="s">
        <v>93</v>
      </c>
      <c r="C53" s="4"/>
      <c r="D53" s="5"/>
      <c r="E53" s="5"/>
      <c r="F53" s="4"/>
      <c r="G53" s="5"/>
      <c r="H53" s="5"/>
      <c r="I53" s="5"/>
      <c r="J53" s="5"/>
      <c r="K53" s="5"/>
    </row>
    <row r="54" spans="1:11" x14ac:dyDescent="0.25">
      <c r="A54" s="2"/>
      <c r="C54" s="4"/>
      <c r="D54" s="5"/>
      <c r="E54" s="5"/>
      <c r="F54" s="4"/>
      <c r="G54" s="5"/>
      <c r="H54" s="5"/>
      <c r="I54" s="5"/>
      <c r="J54" s="5"/>
      <c r="K54" s="5"/>
    </row>
  </sheetData>
  <autoFilter ref="A8:O8" xr:uid="{00000000-0009-0000-0000-000008000000}">
    <sortState xmlns:xlrd2="http://schemas.microsoft.com/office/spreadsheetml/2017/richdata2" ref="A9:O40">
      <sortCondition descending="1" ref="F8"/>
    </sortState>
  </autoFilter>
  <mergeCells count="1">
    <mergeCell ref="B7:E7"/>
  </mergeCells>
  <conditionalFormatting sqref="A9:B20 C10:O20 A21:O38">
    <cfRule type="expression" dxfId="118" priority="18">
      <formula>$A9="ГПМ"</formula>
    </cfRule>
  </conditionalFormatting>
  <conditionalFormatting sqref="C9:O9">
    <cfRule type="expression" dxfId="117" priority="13">
      <formula>$A9="ГПМ"</formula>
    </cfRule>
  </conditionalFormatting>
  <conditionalFormatting sqref="B42">
    <cfRule type="expression" dxfId="116" priority="5">
      <formula>$A42="ГПМ"</formula>
    </cfRule>
  </conditionalFormatting>
  <conditionalFormatting sqref="C42:O42">
    <cfRule type="expression" dxfId="115" priority="4">
      <formula>$A42="ДРР"</formula>
    </cfRule>
  </conditionalFormatting>
  <conditionalFormatting sqref="A42">
    <cfRule type="expression" dxfId="114" priority="7">
      <formula>$A42="ГПМ"</formula>
    </cfRule>
  </conditionalFormatting>
  <conditionalFormatting sqref="C43:O53">
    <cfRule type="expression" dxfId="113" priority="6">
      <formula>$A43="ДРР"</formula>
    </cfRule>
  </conditionalFormatting>
  <conditionalFormatting sqref="A41:O41">
    <cfRule type="expression" dxfId="112" priority="3">
      <formula>$A41="ГПМ"</formula>
    </cfRule>
  </conditionalFormatting>
  <conditionalFormatting sqref="A40:O40">
    <cfRule type="expression" dxfId="111" priority="2">
      <formula>$A40="ГПМ"</formula>
    </cfRule>
  </conditionalFormatting>
  <conditionalFormatting sqref="A39:O39">
    <cfRule type="expression" dxfId="110" priority="1">
      <formula>$A39="ГПМ"</formula>
    </cfRule>
  </conditionalFormatting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2</vt:i4>
      </vt:variant>
    </vt:vector>
  </HeadingPairs>
  <TitlesOfParts>
    <vt:vector size="25" baseType="lpstr">
      <vt:lpstr>12+</vt:lpstr>
      <vt:lpstr>ж 12+</vt:lpstr>
      <vt:lpstr>м 12+</vt:lpstr>
      <vt:lpstr>18+</vt:lpstr>
      <vt:lpstr>ж 18+</vt:lpstr>
      <vt:lpstr>м 18+</vt:lpstr>
      <vt:lpstr>25-55</vt:lpstr>
      <vt:lpstr>ж 25-55</vt:lpstr>
      <vt:lpstr>м 25-55</vt:lpstr>
      <vt:lpstr>25+</vt:lpstr>
      <vt:lpstr>ж 25+</vt:lpstr>
      <vt:lpstr>м 25+</vt:lpstr>
      <vt:lpstr>18+ BC</vt:lpstr>
      <vt:lpstr>25-55 BC</vt:lpstr>
      <vt:lpstr>25+ BC</vt:lpstr>
      <vt:lpstr>18+ АВТО</vt:lpstr>
      <vt:lpstr>25-55 АВТО</vt:lpstr>
      <vt:lpstr>25+ АВТО</vt:lpstr>
      <vt:lpstr>18-40</vt:lpstr>
      <vt:lpstr>20-45</vt:lpstr>
      <vt:lpstr>35-55</vt:lpstr>
      <vt:lpstr>35+</vt:lpstr>
      <vt:lpstr>Холдинги</vt:lpstr>
      <vt:lpstr>'18-40'!Область_печати</vt:lpstr>
      <vt:lpstr>'20-45'!Область_печати</vt:lpstr>
    </vt:vector>
  </TitlesOfParts>
  <Company>BRAND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Рейтинги радиостанций Россия</dc:title>
  <dc:creator>www.brand-radio.ru</dc:creator>
  <cp:lastModifiedBy>Павел</cp:lastModifiedBy>
  <cp:lastPrinted>2019-09-12T08:01:19Z</cp:lastPrinted>
  <dcterms:created xsi:type="dcterms:W3CDTF">2001-05-15T07:47:59Z</dcterms:created>
  <dcterms:modified xsi:type="dcterms:W3CDTF">2023-04-10T13:18:55Z</dcterms:modified>
</cp:coreProperties>
</file>