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xr:revisionPtr revIDLastSave="0" documentId="13_ncr:1_{7CA9C515-CF8D-497A-9152-0ADFBCA55CE5}" xr6:coauthVersionLast="47" xr6:coauthVersionMax="47" xr10:uidLastSave="{00000000-0000-0000-0000-000000000000}"/>
  <bookViews>
    <workbookView xWindow="-120" yWindow="-120" windowWidth="20640" windowHeight="11310" tabRatio="940" xr2:uid="{00000000-000D-0000-FFFF-FFFF00000000}"/>
  </bookViews>
  <sheets>
    <sheet name="12+" sheetId="25" r:id="rId1"/>
    <sheet name="ж 12+" sheetId="29" r:id="rId2"/>
    <sheet name="м 12+" sheetId="30" r:id="rId3"/>
    <sheet name="18+" sheetId="31" r:id="rId4"/>
    <sheet name="ж 18+" sheetId="32" r:id="rId5"/>
    <sheet name="м 18+" sheetId="33" r:id="rId6"/>
    <sheet name="25-55" sheetId="43" r:id="rId7"/>
    <sheet name="ж 25-55" sheetId="44" r:id="rId8"/>
    <sheet name="м 25-55" sheetId="45" r:id="rId9"/>
    <sheet name="25+" sheetId="40" r:id="rId10"/>
    <sheet name="ж 25+" sheetId="41" r:id="rId11"/>
    <sheet name="м 25+" sheetId="42" r:id="rId12"/>
    <sheet name="18+ BC" sheetId="46" r:id="rId13"/>
    <sheet name="25-55 BC" sheetId="50" r:id="rId14"/>
    <sheet name="25+ BC" sheetId="49" r:id="rId15"/>
    <sheet name="18+ АВТО" sheetId="51" r:id="rId16"/>
    <sheet name="25-55 АВТО" sheetId="53" r:id="rId17"/>
    <sheet name="25+ АВТО" sheetId="52" r:id="rId18"/>
    <sheet name="18-40" sheetId="34" r:id="rId19"/>
    <sheet name="20-45" sheetId="37" r:id="rId20"/>
    <sheet name="35+" sheetId="54" r:id="rId21"/>
    <sheet name="35-55" sheetId="55" r:id="rId22"/>
    <sheet name="Холдинги" sheetId="28" state="hidden" r:id="rId23"/>
  </sheets>
  <definedNames>
    <definedName name="_xlnm._FilterDatabase" localSheetId="0" hidden="1">'12+'!$A$8:$O$57</definedName>
    <definedName name="_xlnm._FilterDatabase" localSheetId="3" hidden="1">'18+'!$A$8:$O$8</definedName>
    <definedName name="_xlnm._FilterDatabase" localSheetId="12" hidden="1">'18+ BC'!$B$8:$O$8</definedName>
    <definedName name="_xlnm._FilterDatabase" localSheetId="15" hidden="1">'18+ АВТО'!$A$8:$O$8</definedName>
    <definedName name="_xlnm._FilterDatabase" localSheetId="18" hidden="1">'18-40'!$A$8:$O$8</definedName>
    <definedName name="_xlnm._FilterDatabase" localSheetId="19" hidden="1">'20-45'!$A$8:$O$8</definedName>
    <definedName name="_xlnm._FilterDatabase" localSheetId="9" hidden="1">'25+'!$A$8:$O$8</definedName>
    <definedName name="_xlnm._FilterDatabase" localSheetId="14" hidden="1">'25+ BC'!$A$8:$O$8</definedName>
    <definedName name="_xlnm._FilterDatabase" localSheetId="17" hidden="1">'25+ АВТО'!$A$8:$O$8</definedName>
    <definedName name="_xlnm._FilterDatabase" localSheetId="6" hidden="1">'25-55'!$A$8:$O$8</definedName>
    <definedName name="_xlnm._FilterDatabase" localSheetId="13" hidden="1">'25-55 BC'!$A$8:$O$52</definedName>
    <definedName name="_xlnm._FilterDatabase" localSheetId="16" hidden="1">'25-55 АВТО'!$A$8:$O$8</definedName>
    <definedName name="_xlnm._FilterDatabase" localSheetId="20" hidden="1">'35+'!$A$8:$O$8</definedName>
    <definedName name="_xlnm._FilterDatabase" localSheetId="21" hidden="1">'35-55'!$A$8:$O$8</definedName>
    <definedName name="_xlnm._FilterDatabase" localSheetId="1" hidden="1">'ж 12+'!$A$8:$O$8</definedName>
    <definedName name="_xlnm._FilterDatabase" localSheetId="4" hidden="1">'ж 18+'!$A$8:$O$8</definedName>
    <definedName name="_xlnm._FilterDatabase" localSheetId="10" hidden="1">'ж 25+'!$A$8:$O$8</definedName>
    <definedName name="_xlnm._FilterDatabase" localSheetId="7" hidden="1">'ж 25-55'!$A$8:$O$8</definedName>
    <definedName name="_xlnm._FilterDatabase" localSheetId="2" hidden="1">'м 12+'!$A$8:$O$8</definedName>
    <definedName name="_xlnm._FilterDatabase" localSheetId="5" hidden="1">'м 18+'!$A$8:$O$8</definedName>
    <definedName name="_xlnm._FilterDatabase" localSheetId="11" hidden="1">'м 25+'!$A$8:$O$8</definedName>
    <definedName name="_xlnm._FilterDatabase" localSheetId="8" hidden="1">'м 25-55'!$A$8:$O$8</definedName>
    <definedName name="_xlnm._FilterDatabase" localSheetId="22" hidden="1">Холдинги!$A$1:$B$48</definedName>
    <definedName name="_xlnm.Print_Area" localSheetId="18">'18-40'!$B$1:$P$52</definedName>
    <definedName name="_xlnm.Print_Area" localSheetId="19">'20-45'!$B$1:$Q$52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5" i="29" l="1"/>
  <c r="A55" i="30"/>
  <c r="A55" i="31"/>
  <c r="A55" i="32"/>
  <c r="A55" i="33"/>
  <c r="A55" i="43"/>
  <c r="A55" i="44"/>
  <c r="A55" i="45"/>
  <c r="A55" i="40"/>
  <c r="A55" i="41"/>
  <c r="A55" i="42"/>
  <c r="A55" i="46"/>
  <c r="A55" i="50"/>
  <c r="A55" i="49"/>
  <c r="A55" i="51"/>
  <c r="A55" i="53"/>
  <c r="A55" i="52"/>
  <c r="A55" i="34"/>
  <c r="A55" i="37"/>
  <c r="A55" i="54"/>
  <c r="A55" i="55"/>
  <c r="A55" i="25"/>
  <c r="A10" i="29" l="1"/>
  <c r="A10" i="31" l="1"/>
  <c r="A10" i="32"/>
  <c r="A10" i="33"/>
  <c r="A11" i="43"/>
  <c r="A11" i="44"/>
  <c r="A11" i="45"/>
  <c r="A10" i="40"/>
  <c r="A10" i="41"/>
  <c r="A10" i="42"/>
  <c r="A30" i="50"/>
  <c r="A26" i="49"/>
  <c r="A10" i="51"/>
  <c r="A11" i="53"/>
  <c r="A10" i="52"/>
  <c r="A47" i="34"/>
  <c r="A12" i="37"/>
  <c r="A10" i="54"/>
  <c r="A11" i="55"/>
  <c r="A10" i="30"/>
  <c r="A11" i="25"/>
  <c r="A12" i="25"/>
  <c r="A10" i="25"/>
  <c r="A11" i="30"/>
  <c r="A12" i="30"/>
  <c r="A11" i="31"/>
  <c r="A12" i="31"/>
  <c r="A11" i="32"/>
  <c r="A12" i="32"/>
  <c r="A11" i="33"/>
  <c r="A12" i="33"/>
  <c r="A10" i="43"/>
  <c r="A12" i="43"/>
  <c r="A10" i="44"/>
  <c r="A12" i="44"/>
  <c r="A10" i="45"/>
  <c r="A12" i="45"/>
  <c r="A11" i="40"/>
  <c r="A12" i="40"/>
  <c r="A11" i="41"/>
  <c r="A12" i="41"/>
  <c r="A11" i="42"/>
  <c r="A12" i="42"/>
  <c r="A54" i="46"/>
  <c r="A31" i="50"/>
  <c r="A52" i="50"/>
  <c r="A20" i="49"/>
  <c r="A54" i="49"/>
  <c r="A11" i="51"/>
  <c r="A12" i="51"/>
  <c r="A10" i="53"/>
  <c r="A12" i="53"/>
  <c r="A11" i="52"/>
  <c r="A12" i="52"/>
  <c r="A32" i="34"/>
  <c r="A34" i="34"/>
  <c r="A10" i="37"/>
  <c r="A11" i="37"/>
  <c r="A12" i="54"/>
  <c r="A11" i="54"/>
  <c r="A10" i="55"/>
  <c r="A12" i="55"/>
  <c r="A11" i="29"/>
  <c r="A12" i="29"/>
  <c r="A53" i="46" l="1"/>
  <c r="A52" i="46"/>
  <c r="A51" i="46"/>
  <c r="A50" i="46"/>
  <c r="A49" i="46"/>
  <c r="A48" i="46"/>
  <c r="A47" i="46"/>
  <c r="A46" i="46"/>
  <c r="A45" i="46"/>
  <c r="A44" i="46"/>
  <c r="A43" i="46"/>
  <c r="A42" i="46"/>
  <c r="A41" i="46"/>
  <c r="A40" i="46"/>
  <c r="A39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29" i="55" l="1"/>
  <c r="A23" i="54"/>
  <c r="A24" i="52"/>
  <c r="A26" i="53"/>
  <c r="A23" i="51"/>
  <c r="A47" i="51"/>
  <c r="A22" i="51"/>
  <c r="A37" i="51"/>
  <c r="A29" i="51"/>
  <c r="A20" i="51"/>
  <c r="A21" i="51"/>
  <c r="A41" i="51"/>
  <c r="A54" i="51"/>
  <c r="A36" i="51"/>
  <c r="A30" i="51"/>
  <c r="A40" i="51"/>
  <c r="A14" i="51"/>
  <c r="A51" i="51"/>
  <c r="A28" i="51"/>
  <c r="A52" i="51"/>
  <c r="A38" i="51"/>
  <c r="A34" i="51"/>
  <c r="A26" i="51"/>
  <c r="A17" i="51"/>
  <c r="A25" i="51"/>
  <c r="A39" i="51"/>
  <c r="A18" i="51"/>
  <c r="A44" i="51"/>
  <c r="A27" i="51"/>
  <c r="A32" i="51"/>
  <c r="A42" i="51"/>
  <c r="A50" i="51"/>
  <c r="A15" i="51"/>
  <c r="A19" i="51"/>
  <c r="A16" i="51"/>
  <c r="A53" i="51"/>
  <c r="A46" i="51"/>
  <c r="A31" i="51"/>
  <c r="A35" i="51"/>
  <c r="A43" i="51"/>
  <c r="A9" i="51"/>
  <c r="A49" i="51"/>
  <c r="A45" i="51"/>
  <c r="A33" i="51"/>
  <c r="A48" i="51"/>
  <c r="A13" i="51"/>
  <c r="A24" i="51"/>
  <c r="A25" i="49"/>
  <c r="A34" i="50"/>
  <c r="A19" i="42"/>
  <c r="A31" i="41"/>
  <c r="A25" i="40" l="1"/>
  <c r="A22" i="45" l="1"/>
  <c r="A39" i="44"/>
  <c r="A31" i="43"/>
  <c r="A32" i="37" l="1"/>
  <c r="A50" i="34" l="1"/>
  <c r="A20" i="33"/>
  <c r="A31" i="32"/>
  <c r="A26" i="31"/>
  <c r="A21" i="30"/>
  <c r="A31" i="29"/>
  <c r="A53" i="25" l="1"/>
  <c r="A42" i="25"/>
  <c r="A26" i="25"/>
  <c r="A13" i="55" l="1"/>
  <c r="A14" i="55"/>
  <c r="A18" i="55"/>
  <c r="A33" i="55"/>
  <c r="A15" i="55"/>
  <c r="A9" i="55"/>
  <c r="A20" i="55"/>
  <c r="A35" i="55"/>
  <c r="A32" i="55"/>
  <c r="A53" i="55"/>
  <c r="A47" i="55"/>
  <c r="A49" i="55"/>
  <c r="A37" i="55"/>
  <c r="A38" i="55"/>
  <c r="A24" i="55"/>
  <c r="A28" i="55"/>
  <c r="A48" i="55"/>
  <c r="A23" i="55"/>
  <c r="A26" i="55"/>
  <c r="A41" i="55"/>
  <c r="A42" i="55"/>
  <c r="A31" i="55"/>
  <c r="A30" i="55"/>
  <c r="A36" i="55"/>
  <c r="A17" i="55"/>
  <c r="A34" i="55"/>
  <c r="A45" i="55"/>
  <c r="A52" i="55"/>
  <c r="A54" i="55"/>
  <c r="A40" i="55"/>
  <c r="A46" i="55"/>
  <c r="A19" i="55"/>
  <c r="A43" i="55"/>
  <c r="A50" i="55"/>
  <c r="A39" i="55"/>
  <c r="A21" i="55"/>
  <c r="A51" i="55"/>
  <c r="A16" i="55"/>
  <c r="A44" i="55"/>
  <c r="A22" i="55"/>
  <c r="A25" i="55"/>
  <c r="A27" i="55"/>
  <c r="A13" i="54"/>
  <c r="A35" i="54"/>
  <c r="A15" i="54"/>
  <c r="A16" i="54"/>
  <c r="A9" i="54"/>
  <c r="A50" i="54"/>
  <c r="A43" i="54"/>
  <c r="A31" i="54"/>
  <c r="A54" i="54"/>
  <c r="A25" i="54"/>
  <c r="A24" i="54"/>
  <c r="A14" i="54"/>
  <c r="A40" i="54"/>
  <c r="A26" i="54"/>
  <c r="A44" i="54"/>
  <c r="A28" i="54"/>
  <c r="A48" i="54"/>
  <c r="A33" i="54"/>
  <c r="A52" i="54"/>
  <c r="A32" i="54"/>
  <c r="A53" i="54"/>
  <c r="A36" i="54"/>
  <c r="A49" i="54"/>
  <c r="A27" i="54"/>
  <c r="A42" i="54"/>
  <c r="A37" i="54"/>
  <c r="A22" i="54"/>
  <c r="A39" i="54"/>
  <c r="A18" i="54"/>
  <c r="A47" i="54"/>
  <c r="A34" i="54"/>
  <c r="A51" i="54"/>
  <c r="A29" i="54"/>
  <c r="A20" i="54"/>
  <c r="A45" i="54"/>
  <c r="A17" i="54"/>
  <c r="A38" i="54"/>
  <c r="A46" i="54"/>
  <c r="A30" i="54"/>
  <c r="A21" i="54"/>
  <c r="A41" i="54"/>
  <c r="A19" i="54"/>
  <c r="A39" i="29" l="1"/>
  <c r="A33" i="30"/>
  <c r="A18" i="31"/>
  <c r="A18" i="32"/>
  <c r="A33" i="33"/>
  <c r="A17" i="34"/>
  <c r="A53" i="37"/>
  <c r="A51" i="43"/>
  <c r="A45" i="44"/>
  <c r="A51" i="45"/>
  <c r="A18" i="40"/>
  <c r="A16" i="41"/>
  <c r="A33" i="42"/>
  <c r="A9" i="50"/>
  <c r="A12" i="49"/>
  <c r="A52" i="53"/>
  <c r="A18" i="52"/>
  <c r="A50" i="25"/>
  <c r="A46" i="31"/>
  <c r="A15" i="32"/>
  <c r="A23" i="33"/>
  <c r="A15" i="34"/>
  <c r="A21" i="37"/>
  <c r="A17" i="43"/>
  <c r="A50" i="45"/>
  <c r="A42" i="40"/>
  <c r="A15" i="41"/>
  <c r="A51" i="42"/>
  <c r="A44" i="50"/>
  <c r="A17" i="53"/>
  <c r="A50" i="52"/>
  <c r="A23" i="32" l="1"/>
  <c r="A32" i="32"/>
  <c r="A22" i="32"/>
  <c r="A29" i="32"/>
  <c r="A21" i="32"/>
  <c r="A19" i="32"/>
  <c r="A20" i="32"/>
  <c r="A36" i="32"/>
  <c r="A53" i="32"/>
  <c r="A52" i="32"/>
  <c r="A51" i="32"/>
  <c r="A26" i="32"/>
  <c r="A37" i="32"/>
  <c r="A46" i="32"/>
  <c r="A44" i="32"/>
  <c r="A24" i="32"/>
  <c r="A50" i="32"/>
  <c r="A49" i="32"/>
  <c r="A35" i="32"/>
  <c r="A16" i="32"/>
  <c r="A42" i="32"/>
  <c r="A33" i="32"/>
  <c r="A47" i="32"/>
  <c r="A39" i="32"/>
  <c r="A40" i="32"/>
  <c r="A41" i="32"/>
  <c r="A14" i="32"/>
  <c r="A38" i="32"/>
  <c r="A30" i="32"/>
  <c r="A27" i="32"/>
  <c r="A43" i="32"/>
  <c r="A17" i="32"/>
  <c r="A45" i="32"/>
  <c r="A54" i="32"/>
  <c r="A9" i="32"/>
  <c r="A25" i="32"/>
  <c r="A28" i="32"/>
  <c r="A48" i="32"/>
  <c r="A34" i="32"/>
  <c r="A13" i="32"/>
  <c r="A13" i="25"/>
  <c r="A29" i="25"/>
  <c r="A38" i="25"/>
  <c r="A43" i="25"/>
  <c r="A47" i="25"/>
  <c r="A14" i="25"/>
  <c r="A35" i="25"/>
  <c r="A23" i="25"/>
  <c r="A32" i="25"/>
  <c r="A16" i="25"/>
  <c r="A52" i="25"/>
  <c r="A18" i="25"/>
  <c r="A17" i="25"/>
  <c r="A44" i="25"/>
  <c r="A37" i="25"/>
  <c r="A30" i="25"/>
  <c r="A33" i="25"/>
  <c r="A39" i="25"/>
  <c r="A51" i="25"/>
  <c r="A46" i="25"/>
  <c r="A15" i="25"/>
  <c r="A22" i="25"/>
  <c r="A19" i="25"/>
  <c r="A25" i="25"/>
  <c r="A48" i="25"/>
  <c r="A45" i="25"/>
  <c r="A36" i="25"/>
  <c r="A41" i="25"/>
  <c r="A31" i="25"/>
  <c r="A34" i="25"/>
  <c r="A54" i="25"/>
  <c r="A49" i="25"/>
  <c r="A28" i="25"/>
  <c r="A20" i="25"/>
  <c r="A9" i="25"/>
  <c r="A40" i="25"/>
  <c r="A27" i="25"/>
  <c r="A21" i="25"/>
  <c r="A24" i="25"/>
  <c r="A13" i="30"/>
  <c r="A9" i="30"/>
  <c r="A18" i="30"/>
  <c r="A44" i="30"/>
  <c r="A50" i="30"/>
  <c r="A37" i="30"/>
  <c r="A41" i="30"/>
  <c r="A35" i="30"/>
  <c r="A34" i="30"/>
  <c r="A19" i="30"/>
  <c r="A43" i="30"/>
  <c r="A29" i="30"/>
  <c r="A24" i="30"/>
  <c r="A38" i="30"/>
  <c r="A22" i="30"/>
  <c r="A28" i="30"/>
  <c r="A46" i="30"/>
  <c r="A51" i="30"/>
  <c r="A54" i="30"/>
  <c r="A32" i="30"/>
  <c r="A17" i="30"/>
  <c r="A39" i="30"/>
  <c r="A48" i="30"/>
  <c r="A27" i="30"/>
  <c r="A31" i="30"/>
  <c r="A45" i="30"/>
  <c r="A14" i="30"/>
  <c r="A40" i="30"/>
  <c r="A25" i="30"/>
  <c r="A20" i="30"/>
  <c r="A36" i="30"/>
  <c r="A26" i="30"/>
  <c r="A47" i="30"/>
  <c r="A15" i="30"/>
  <c r="A42" i="30"/>
  <c r="A30" i="30"/>
  <c r="A53" i="30"/>
  <c r="A52" i="30"/>
  <c r="A49" i="30"/>
  <c r="A16" i="30"/>
  <c r="A23" i="30"/>
  <c r="A23" i="29"/>
  <c r="A14" i="53" l="1"/>
  <c r="A20" i="53"/>
  <c r="A54" i="53"/>
  <c r="A45" i="53"/>
  <c r="A15" i="53"/>
  <c r="A9" i="53"/>
  <c r="A48" i="53"/>
  <c r="A49" i="53"/>
  <c r="A44" i="53"/>
  <c r="A39" i="53"/>
  <c r="A42" i="53"/>
  <c r="A32" i="53"/>
  <c r="A28" i="53"/>
  <c r="A47" i="53"/>
  <c r="A41" i="53"/>
  <c r="A38" i="53"/>
  <c r="A40" i="53"/>
  <c r="A33" i="53"/>
  <c r="A36" i="53"/>
  <c r="A18" i="53"/>
  <c r="A37" i="53"/>
  <c r="A16" i="53"/>
  <c r="A19" i="53"/>
  <c r="A21" i="53"/>
  <c r="A29" i="53"/>
  <c r="A27" i="53"/>
  <c r="A35" i="53"/>
  <c r="A23" i="53"/>
  <c r="A13" i="53"/>
  <c r="A31" i="53"/>
  <c r="A30" i="53"/>
  <c r="A43" i="53"/>
  <c r="A50" i="53"/>
  <c r="A25" i="53"/>
  <c r="A34" i="53"/>
  <c r="A24" i="53"/>
  <c r="A53" i="53"/>
  <c r="A46" i="53"/>
  <c r="A22" i="53"/>
  <c r="A51" i="53"/>
  <c r="A13" i="52"/>
  <c r="A49" i="52"/>
  <c r="A32" i="52"/>
  <c r="A45" i="52"/>
  <c r="A48" i="52"/>
  <c r="A9" i="52"/>
  <c r="A43" i="52"/>
  <c r="A35" i="52"/>
  <c r="A31" i="52"/>
  <c r="A54" i="52"/>
  <c r="A53" i="52"/>
  <c r="A15" i="52"/>
  <c r="A19" i="52"/>
  <c r="A16" i="52"/>
  <c r="A21" i="52"/>
  <c r="A17" i="52"/>
  <c r="A42" i="52"/>
  <c r="A33" i="52"/>
  <c r="A28" i="52"/>
  <c r="A44" i="52"/>
  <c r="A39" i="52"/>
  <c r="A25" i="52"/>
  <c r="A36" i="52"/>
  <c r="A26" i="52"/>
  <c r="A34" i="52"/>
  <c r="A37" i="52"/>
  <c r="A27" i="52"/>
  <c r="A52" i="52"/>
  <c r="A20" i="52"/>
  <c r="A14" i="52"/>
  <c r="A30" i="52"/>
  <c r="A46" i="52"/>
  <c r="A41" i="52"/>
  <c r="A40" i="52"/>
  <c r="A51" i="52"/>
  <c r="A29" i="52"/>
  <c r="A38" i="52"/>
  <c r="A22" i="52"/>
  <c r="A47" i="52"/>
  <c r="A23" i="52"/>
  <c r="A40" i="50"/>
  <c r="A27" i="50"/>
  <c r="A47" i="50"/>
  <c r="A12" i="50"/>
  <c r="A20" i="50"/>
  <c r="A13" i="50"/>
  <c r="A23" i="50"/>
  <c r="A46" i="50"/>
  <c r="A15" i="50"/>
  <c r="A42" i="50"/>
  <c r="A28" i="50"/>
  <c r="A36" i="50"/>
  <c r="A25" i="50"/>
  <c r="A53" i="50"/>
  <c r="A16" i="50"/>
  <c r="A41" i="50"/>
  <c r="A43" i="50"/>
  <c r="A35" i="50"/>
  <c r="A32" i="50"/>
  <c r="A39" i="50"/>
  <c r="A50" i="50"/>
  <c r="A26" i="50"/>
  <c r="A14" i="50"/>
  <c r="A45" i="50"/>
  <c r="A33" i="50"/>
  <c r="A22" i="50"/>
  <c r="A37" i="50"/>
  <c r="A38" i="50"/>
  <c r="A49" i="50"/>
  <c r="A54" i="50"/>
  <c r="A21" i="50"/>
  <c r="A17" i="50"/>
  <c r="A24" i="50"/>
  <c r="A11" i="50"/>
  <c r="A18" i="50"/>
  <c r="A48" i="50"/>
  <c r="A19" i="50"/>
  <c r="A29" i="50"/>
  <c r="A51" i="50"/>
  <c r="A10" i="50"/>
  <c r="A45" i="49"/>
  <c r="A50" i="49"/>
  <c r="A44" i="49"/>
  <c r="A28" i="49"/>
  <c r="A13" i="49"/>
  <c r="A37" i="49"/>
  <c r="A43" i="49"/>
  <c r="A19" i="49"/>
  <c r="A10" i="49"/>
  <c r="A16" i="49"/>
  <c r="A42" i="49"/>
  <c r="A51" i="49"/>
  <c r="A17" i="49"/>
  <c r="A53" i="49"/>
  <c r="A39" i="49"/>
  <c r="A15" i="49"/>
  <c r="A18" i="49"/>
  <c r="A48" i="49"/>
  <c r="A9" i="49"/>
  <c r="A52" i="49"/>
  <c r="A30" i="49"/>
  <c r="A22" i="49"/>
  <c r="A35" i="49"/>
  <c r="A21" i="49"/>
  <c r="A24" i="49"/>
  <c r="A46" i="49"/>
  <c r="A29" i="49"/>
  <c r="A36" i="49"/>
  <c r="A23" i="49"/>
  <c r="A31" i="49"/>
  <c r="A49" i="49"/>
  <c r="A34" i="49"/>
  <c r="A14" i="49"/>
  <c r="A27" i="49"/>
  <c r="A40" i="49"/>
  <c r="A32" i="49"/>
  <c r="A38" i="49"/>
  <c r="A41" i="49"/>
  <c r="A47" i="49"/>
  <c r="A11" i="49"/>
  <c r="A33" i="49"/>
  <c r="A13" i="45"/>
  <c r="A46" i="45"/>
  <c r="A36" i="45"/>
  <c r="A25" i="45"/>
  <c r="A18" i="45"/>
  <c r="A9" i="45"/>
  <c r="A41" i="45"/>
  <c r="A20" i="45"/>
  <c r="A45" i="45"/>
  <c r="A48" i="45"/>
  <c r="A26" i="45"/>
  <c r="A29" i="45"/>
  <c r="A42" i="45"/>
  <c r="A33" i="45"/>
  <c r="A27" i="45"/>
  <c r="A47" i="45"/>
  <c r="A15" i="45"/>
  <c r="A34" i="45"/>
  <c r="A44" i="45"/>
  <c r="A54" i="45"/>
  <c r="A16" i="45"/>
  <c r="A43" i="45"/>
  <c r="A53" i="45"/>
  <c r="A21" i="45"/>
  <c r="A40" i="45"/>
  <c r="A35" i="45"/>
  <c r="A39" i="45"/>
  <c r="A37" i="45"/>
  <c r="A14" i="45"/>
  <c r="A30" i="45"/>
  <c r="A52" i="45"/>
  <c r="A19" i="45"/>
  <c r="A38" i="45"/>
  <c r="A31" i="45"/>
  <c r="A32" i="45"/>
  <c r="A28" i="45"/>
  <c r="A49" i="45"/>
  <c r="A24" i="45"/>
  <c r="A17" i="45"/>
  <c r="A23" i="45"/>
  <c r="A15" i="44"/>
  <c r="A30" i="44"/>
  <c r="A25" i="44"/>
  <c r="A43" i="44"/>
  <c r="A17" i="44"/>
  <c r="A9" i="44"/>
  <c r="A52" i="44"/>
  <c r="A50" i="44"/>
  <c r="A28" i="44"/>
  <c r="A34" i="44"/>
  <c r="A40" i="44"/>
  <c r="A32" i="44"/>
  <c r="A35" i="44"/>
  <c r="A22" i="44"/>
  <c r="A20" i="44"/>
  <c r="A41" i="44"/>
  <c r="A51" i="44"/>
  <c r="A27" i="44"/>
  <c r="A21" i="44"/>
  <c r="A26" i="44"/>
  <c r="A29" i="44"/>
  <c r="A46" i="44"/>
  <c r="A33" i="44"/>
  <c r="A49" i="44"/>
  <c r="A38" i="44"/>
  <c r="A47" i="44"/>
  <c r="A53" i="44"/>
  <c r="A13" i="44"/>
  <c r="A42" i="44"/>
  <c r="A23" i="44"/>
  <c r="A16" i="44"/>
  <c r="A36" i="44"/>
  <c r="A18" i="44"/>
  <c r="A19" i="44"/>
  <c r="A54" i="44"/>
  <c r="A24" i="44"/>
  <c r="A44" i="44"/>
  <c r="A31" i="44"/>
  <c r="A14" i="44"/>
  <c r="A37" i="44"/>
  <c r="A48" i="44"/>
  <c r="A13" i="43"/>
  <c r="A22" i="43"/>
  <c r="A53" i="43"/>
  <c r="A33" i="43"/>
  <c r="A35" i="43"/>
  <c r="A9" i="43"/>
  <c r="A47" i="43"/>
  <c r="A49" i="43"/>
  <c r="A42" i="43"/>
  <c r="A32" i="43"/>
  <c r="A43" i="43"/>
  <c r="A39" i="43"/>
  <c r="A40" i="43"/>
  <c r="A28" i="43"/>
  <c r="A50" i="43"/>
  <c r="A38" i="43"/>
  <c r="A25" i="43"/>
  <c r="A45" i="43"/>
  <c r="A36" i="43"/>
  <c r="A37" i="43"/>
  <c r="A29" i="43"/>
  <c r="A16" i="43"/>
  <c r="A18" i="43"/>
  <c r="A20" i="43"/>
  <c r="A19" i="43"/>
  <c r="A48" i="43"/>
  <c r="A21" i="43"/>
  <c r="A23" i="43"/>
  <c r="A14" i="43"/>
  <c r="A27" i="43"/>
  <c r="A30" i="43"/>
  <c r="A44" i="43"/>
  <c r="A41" i="43"/>
  <c r="A54" i="43"/>
  <c r="A15" i="43"/>
  <c r="A24" i="43"/>
  <c r="A26" i="43"/>
  <c r="A46" i="43"/>
  <c r="A34" i="43"/>
  <c r="A52" i="43"/>
  <c r="A13" i="42"/>
  <c r="A52" i="42"/>
  <c r="A17" i="42"/>
  <c r="A49" i="42"/>
  <c r="A38" i="42"/>
  <c r="A9" i="42"/>
  <c r="A34" i="42"/>
  <c r="A15" i="42"/>
  <c r="A50" i="42"/>
  <c r="A54" i="42"/>
  <c r="A28" i="42"/>
  <c r="A41" i="42"/>
  <c r="A14" i="42"/>
  <c r="A48" i="42"/>
  <c r="A27" i="42"/>
  <c r="A21" i="42"/>
  <c r="A18" i="42"/>
  <c r="A40" i="42"/>
  <c r="A47" i="42"/>
  <c r="A35" i="42"/>
  <c r="A29" i="42"/>
  <c r="A53" i="42"/>
  <c r="A36" i="42"/>
  <c r="A44" i="42"/>
  <c r="A25" i="42"/>
  <c r="A23" i="42"/>
  <c r="A43" i="42"/>
  <c r="A45" i="42"/>
  <c r="A46" i="42"/>
  <c r="A32" i="42"/>
  <c r="A31" i="42"/>
  <c r="A42" i="42"/>
  <c r="A37" i="42"/>
  <c r="A30" i="42"/>
  <c r="A24" i="42"/>
  <c r="A20" i="42"/>
  <c r="A26" i="42"/>
  <c r="A22" i="42"/>
  <c r="A39" i="42"/>
  <c r="A16" i="42"/>
  <c r="A13" i="41"/>
  <c r="A44" i="41"/>
  <c r="A50" i="41"/>
  <c r="A47" i="41"/>
  <c r="A26" i="41"/>
  <c r="A9" i="41"/>
  <c r="A54" i="41"/>
  <c r="A53" i="41"/>
  <c r="A17" i="41"/>
  <c r="A43" i="41"/>
  <c r="A38" i="41"/>
  <c r="A28" i="41"/>
  <c r="A37" i="41"/>
  <c r="A14" i="41"/>
  <c r="A42" i="41"/>
  <c r="A39" i="41"/>
  <c r="A40" i="41"/>
  <c r="A30" i="41"/>
  <c r="A32" i="41"/>
  <c r="A36" i="41"/>
  <c r="A18" i="41"/>
  <c r="A29" i="41"/>
  <c r="A49" i="41"/>
  <c r="A48" i="41"/>
  <c r="A51" i="41"/>
  <c r="A46" i="41"/>
  <c r="A27" i="41"/>
  <c r="A20" i="41"/>
  <c r="A25" i="41"/>
  <c r="A22" i="41"/>
  <c r="A52" i="41"/>
  <c r="A45" i="41"/>
  <c r="A34" i="41"/>
  <c r="A41" i="41"/>
  <c r="A19" i="41"/>
  <c r="A24" i="41"/>
  <c r="A35" i="41"/>
  <c r="A23" i="41"/>
  <c r="A33" i="41"/>
  <c r="A21" i="41"/>
  <c r="A13" i="40"/>
  <c r="A29" i="40"/>
  <c r="A17" i="40"/>
  <c r="A52" i="40"/>
  <c r="A9" i="40"/>
  <c r="A53" i="40"/>
  <c r="A39" i="40"/>
  <c r="A48" i="40"/>
  <c r="A54" i="40"/>
  <c r="A24" i="40"/>
  <c r="A40" i="40"/>
  <c r="A16" i="40"/>
  <c r="A15" i="40"/>
  <c r="A27" i="40"/>
  <c r="A41" i="40"/>
  <c r="A14" i="40"/>
  <c r="A32" i="40"/>
  <c r="A35" i="40"/>
  <c r="A37" i="40"/>
  <c r="A51" i="40"/>
  <c r="A47" i="40"/>
  <c r="A49" i="40"/>
  <c r="A33" i="40"/>
  <c r="A36" i="40"/>
  <c r="A50" i="40"/>
  <c r="A34" i="40"/>
  <c r="A31" i="40"/>
  <c r="A44" i="40"/>
  <c r="A45" i="40"/>
  <c r="A30" i="40"/>
  <c r="A28" i="40"/>
  <c r="A46" i="40"/>
  <c r="A43" i="40"/>
  <c r="A19" i="40"/>
  <c r="A21" i="40"/>
  <c r="A23" i="40"/>
  <c r="A38" i="40"/>
  <c r="A22" i="40"/>
  <c r="A26" i="40"/>
  <c r="A20" i="40"/>
  <c r="A16" i="37"/>
  <c r="A28" i="37"/>
  <c r="A18" i="37"/>
  <c r="A34" i="37"/>
  <c r="A22" i="37"/>
  <c r="A52" i="37"/>
  <c r="A49" i="37"/>
  <c r="A25" i="37"/>
  <c r="A13" i="37"/>
  <c r="A39" i="37"/>
  <c r="A48" i="37"/>
  <c r="A41" i="37"/>
  <c r="A30" i="37"/>
  <c r="A20" i="37"/>
  <c r="A24" i="37"/>
  <c r="A38" i="37"/>
  <c r="A23" i="37"/>
  <c r="A29" i="37"/>
  <c r="A17" i="37"/>
  <c r="A54" i="37"/>
  <c r="A36" i="37"/>
  <c r="A37" i="37"/>
  <c r="A45" i="37"/>
  <c r="A31" i="37"/>
  <c r="A27" i="37"/>
  <c r="A40" i="37"/>
  <c r="A43" i="37"/>
  <c r="A9" i="37"/>
  <c r="A19" i="37"/>
  <c r="A14" i="37"/>
  <c r="A33" i="37"/>
  <c r="A44" i="37"/>
  <c r="A51" i="37"/>
  <c r="A47" i="37"/>
  <c r="A42" i="37"/>
  <c r="A15" i="37"/>
  <c r="A35" i="37"/>
  <c r="A50" i="37"/>
  <c r="A46" i="37"/>
  <c r="A26" i="37"/>
  <c r="A13" i="34"/>
  <c r="A22" i="34"/>
  <c r="A30" i="34"/>
  <c r="A40" i="34"/>
  <c r="A27" i="34"/>
  <c r="A35" i="34"/>
  <c r="A24" i="34"/>
  <c r="A12" i="34"/>
  <c r="A45" i="34"/>
  <c r="A31" i="34"/>
  <c r="A46" i="34"/>
  <c r="A14" i="34"/>
  <c r="A28" i="34"/>
  <c r="A26" i="34"/>
  <c r="A39" i="34"/>
  <c r="A41" i="34"/>
  <c r="A54" i="34"/>
  <c r="A16" i="34"/>
  <c r="A44" i="34"/>
  <c r="A48" i="34"/>
  <c r="A11" i="34"/>
  <c r="A38" i="34"/>
  <c r="A23" i="34"/>
  <c r="A20" i="34"/>
  <c r="A25" i="34"/>
  <c r="A33" i="34"/>
  <c r="A49" i="34"/>
  <c r="A36" i="34"/>
  <c r="A37" i="34"/>
  <c r="A51" i="34"/>
  <c r="A53" i="34"/>
  <c r="A43" i="34"/>
  <c r="A10" i="34"/>
  <c r="A21" i="34"/>
  <c r="A52" i="34"/>
  <c r="A29" i="34"/>
  <c r="A18" i="34"/>
  <c r="A42" i="34"/>
  <c r="A9" i="34"/>
  <c r="A19" i="34"/>
  <c r="A13" i="33"/>
  <c r="A16" i="33"/>
  <c r="A50" i="33"/>
  <c r="A28" i="33"/>
  <c r="A38" i="33"/>
  <c r="A9" i="33"/>
  <c r="A34" i="33"/>
  <c r="A15" i="33"/>
  <c r="A49" i="33"/>
  <c r="A54" i="33"/>
  <c r="A51" i="33"/>
  <c r="A37" i="33"/>
  <c r="A29" i="33"/>
  <c r="A48" i="33"/>
  <c r="A27" i="33"/>
  <c r="A21" i="33"/>
  <c r="A18" i="33"/>
  <c r="A41" i="33"/>
  <c r="A30" i="33"/>
  <c r="A35" i="33"/>
  <c r="A31" i="33"/>
  <c r="A53" i="33"/>
  <c r="A40" i="33"/>
  <c r="A44" i="33"/>
  <c r="A25" i="33"/>
  <c r="A24" i="33"/>
  <c r="A46" i="33"/>
  <c r="A43" i="33"/>
  <c r="A45" i="33"/>
  <c r="A39" i="33"/>
  <c r="A47" i="33"/>
  <c r="A42" i="33"/>
  <c r="A36" i="33"/>
  <c r="A14" i="33"/>
  <c r="A52" i="33"/>
  <c r="A19" i="33"/>
  <c r="A26" i="33"/>
  <c r="A22" i="33"/>
  <c r="A32" i="33"/>
  <c r="A17" i="33"/>
  <c r="A13" i="31"/>
  <c r="A29" i="31"/>
  <c r="A16" i="31"/>
  <c r="A24" i="31"/>
  <c r="A23" i="31"/>
  <c r="A9" i="31"/>
  <c r="A32" i="31"/>
  <c r="A39" i="31"/>
  <c r="A34" i="31"/>
  <c r="A47" i="31"/>
  <c r="A44" i="31"/>
  <c r="A40" i="31"/>
  <c r="A17" i="31"/>
  <c r="A15" i="31"/>
  <c r="A27" i="31"/>
  <c r="A41" i="31"/>
  <c r="A14" i="31"/>
  <c r="A31" i="31"/>
  <c r="A28" i="31"/>
  <c r="A48" i="31"/>
  <c r="A50" i="31"/>
  <c r="A49" i="31"/>
  <c r="A33" i="31"/>
  <c r="A21" i="31"/>
  <c r="A53" i="31"/>
  <c r="A38" i="31"/>
  <c r="A25" i="31"/>
  <c r="A42" i="31"/>
  <c r="A36" i="31"/>
  <c r="A30" i="31"/>
  <c r="A35" i="31"/>
  <c r="A54" i="31"/>
  <c r="A45" i="31"/>
  <c r="A43" i="31"/>
  <c r="A22" i="31"/>
  <c r="A19" i="31"/>
  <c r="A37" i="31"/>
  <c r="A51" i="31"/>
  <c r="A52" i="31"/>
  <c r="A20" i="31"/>
  <c r="A13" i="29"/>
  <c r="A52" i="29"/>
  <c r="A28" i="29"/>
  <c r="A48" i="29"/>
  <c r="A51" i="29"/>
  <c r="A9" i="29"/>
  <c r="A29" i="29"/>
  <c r="A36" i="29"/>
  <c r="A18" i="29"/>
  <c r="A42" i="29"/>
  <c r="A35" i="29"/>
  <c r="A30" i="29"/>
  <c r="A40" i="29"/>
  <c r="A49" i="29"/>
  <c r="A34" i="29"/>
  <c r="A32" i="29"/>
  <c r="A41" i="29"/>
  <c r="A15" i="29"/>
  <c r="A43" i="29"/>
  <c r="A20" i="29"/>
  <c r="A47" i="29"/>
  <c r="A14" i="29"/>
  <c r="A26" i="29"/>
  <c r="A27" i="29"/>
  <c r="A37" i="29"/>
  <c r="A38" i="29"/>
  <c r="A17" i="29"/>
  <c r="A21" i="29"/>
  <c r="A45" i="29"/>
  <c r="A19" i="29"/>
  <c r="A50" i="29"/>
  <c r="A24" i="29"/>
  <c r="A25" i="29"/>
  <c r="A53" i="29"/>
  <c r="A46" i="29"/>
  <c r="A44" i="29"/>
  <c r="A54" i="29"/>
  <c r="A33" i="29"/>
  <c r="A22" i="29"/>
  <c r="A16" i="29"/>
</calcChain>
</file>

<file path=xl/sharedStrings.xml><?xml version="1.0" encoding="utf-8"?>
<sst xmlns="http://schemas.openxmlformats.org/spreadsheetml/2006/main" count="1846" uniqueCount="160">
  <si>
    <t>AQH</t>
  </si>
  <si>
    <t>AQH %</t>
  </si>
  <si>
    <t>TSL Dly</t>
  </si>
  <si>
    <t>TSL Wly</t>
  </si>
  <si>
    <t>AQH Share</t>
  </si>
  <si>
    <t>Авторадио</t>
  </si>
  <si>
    <t>Business FM</t>
  </si>
  <si>
    <t>Вести FM</t>
  </si>
  <si>
    <t>DFM</t>
  </si>
  <si>
    <t>Детское Радио</t>
  </si>
  <si>
    <t>Дорожное Радио</t>
  </si>
  <si>
    <t>Европа Плюс</t>
  </si>
  <si>
    <t>Comedy Radio</t>
  </si>
  <si>
    <t>КоммерсантъFM</t>
  </si>
  <si>
    <t>Комсомольская правда</t>
  </si>
  <si>
    <t>Love Radio</t>
  </si>
  <si>
    <t>Maximum</t>
  </si>
  <si>
    <t>Маяк</t>
  </si>
  <si>
    <t>Москва FM</t>
  </si>
  <si>
    <t>Наше Радио</t>
  </si>
  <si>
    <t>Радио Дача</t>
  </si>
  <si>
    <t>Радио Джаз</t>
  </si>
  <si>
    <t>Радио Монте-Карло</t>
  </si>
  <si>
    <t>Радио Romantika</t>
  </si>
  <si>
    <t>Радио России</t>
  </si>
  <si>
    <t>Радио Шансон</t>
  </si>
  <si>
    <t>Радио Шоколад</t>
  </si>
  <si>
    <t>Радио ENERGY</t>
  </si>
  <si>
    <t>Relax FM</t>
  </si>
  <si>
    <t>Ретро FM</t>
  </si>
  <si>
    <t>Rock FM</t>
  </si>
  <si>
    <t>Русское Радио</t>
  </si>
  <si>
    <t>Серебряный Дождь</t>
  </si>
  <si>
    <t>Такси FM</t>
  </si>
  <si>
    <t>Эхо Москвы</t>
  </si>
  <si>
    <t>Юмор FM</t>
  </si>
  <si>
    <t>Радио 7 на семи холмах</t>
  </si>
  <si>
    <t>Говорит Москва</t>
  </si>
  <si>
    <t>Другие радиостанции</t>
  </si>
  <si>
    <t>Like FM</t>
  </si>
  <si>
    <t>Весна FM</t>
  </si>
  <si>
    <t>Восток FM</t>
  </si>
  <si>
    <t>Радио Звезда</t>
  </si>
  <si>
    <t>Новое Радио</t>
  </si>
  <si>
    <t>Хит FM</t>
  </si>
  <si>
    <t>Радио Русский Хит</t>
  </si>
  <si>
    <t>Мегаполис FM</t>
  </si>
  <si>
    <t>Радио Культура</t>
  </si>
  <si>
    <t>Studio 21 / Спорт FM</t>
  </si>
  <si>
    <t>18+</t>
  </si>
  <si>
    <t>CPT AQH ('000)</t>
  </si>
  <si>
    <t>COST</t>
  </si>
  <si>
    <t>DAILY REACH ('000)</t>
  </si>
  <si>
    <t>DAILY REACH %</t>
  </si>
  <si>
    <t>Affinity Index DAILY REACH</t>
  </si>
  <si>
    <t>WEEKLY REACH ('000)</t>
  </si>
  <si>
    <t>WEEKLY  REACH %</t>
  </si>
  <si>
    <t>Affinity Index WEEKLY  REACH</t>
  </si>
  <si>
    <t>Целевая аудитория:</t>
  </si>
  <si>
    <t>Станция</t>
  </si>
  <si>
    <t>Холдинг</t>
  </si>
  <si>
    <t>Ру медиа</t>
  </si>
  <si>
    <t>РМГ</t>
  </si>
  <si>
    <t>Крутой Медиа</t>
  </si>
  <si>
    <t>ММХ</t>
  </si>
  <si>
    <t>ЕМГ</t>
  </si>
  <si>
    <t>Другие</t>
  </si>
  <si>
    <t>Радио Рекорд</t>
  </si>
  <si>
    <t>Радио Мир</t>
  </si>
  <si>
    <t>12+</t>
  </si>
  <si>
    <t>Женщины 12+</t>
  </si>
  <si>
    <t>Мужчины 12+</t>
  </si>
  <si>
    <t>Женщины 18+</t>
  </si>
  <si>
    <t>Мужчины 18+</t>
  </si>
  <si>
    <t>18-40</t>
  </si>
  <si>
    <t>20-45</t>
  </si>
  <si>
    <t>25+</t>
  </si>
  <si>
    <t>Женщины 25+</t>
  </si>
  <si>
    <t>Мужчины 25+</t>
  </si>
  <si>
    <t>25-55</t>
  </si>
  <si>
    <t>Женщины 25-55</t>
  </si>
  <si>
    <t>Мужчины 25-55</t>
  </si>
  <si>
    <t>18+, водят автомобиль</t>
  </si>
  <si>
    <t>25+, водят автомобиль</t>
  </si>
  <si>
    <t>25-55, водят автомобиль</t>
  </si>
  <si>
    <t>Capital FM</t>
  </si>
  <si>
    <t>ReachDly–накопленноесуточноеколичествослушателейрадиостанции(втыс.чел.и%отнаселения12+)</t>
  </si>
  <si>
    <t>ReachWly–накопленныйохватзанеделю(втыс.чел.и%отнаселения12+)</t>
  </si>
  <si>
    <t>TSLDly-продолжительностьпрослушиваниярадиостанциивсреднемзасутки(вмин.,дляслушателей)</t>
  </si>
  <si>
    <t>TSLWly-продолжительностьпрослушиваниярадиостанциизанеделю(вмин.,дляслушателей)</t>
  </si>
  <si>
    <t>AffinityIndex-индекссоответствия;отражаетразличиявсоставеаудиториирадиостанциизаденьисоставевсегонаселения12+.</t>
  </si>
  <si>
    <t>AQH-среднийрейтинг15-минутногоинтервала(втыс.чел.и%отнаселения12+)</t>
  </si>
  <si>
    <t>AQHShare-доляслушателейстанцииотслушателейрадиовцелом</t>
  </si>
  <si>
    <t>CPTforAQH—стоимостьдостижения1000человеквцелевойгруппе(всредний15-мин.интервал)</t>
  </si>
  <si>
    <t>Cost—стоимостьразмещениярекламы</t>
  </si>
  <si>
    <t>Дорожное радио</t>
  </si>
  <si>
    <t>Жара FM</t>
  </si>
  <si>
    <t>ВГТРК</t>
  </si>
  <si>
    <t>ММ</t>
  </si>
  <si>
    <t>18+, со средним и высоким материальным положением</t>
  </si>
  <si>
    <t>25-55, со средним и высоким материальным положением</t>
  </si>
  <si>
    <t>25+, со средним и высоким материальным положением</t>
  </si>
  <si>
    <t>35+</t>
  </si>
  <si>
    <t>35-55</t>
  </si>
  <si>
    <t>Radio Active Buyers Moscow</t>
  </si>
  <si>
    <t>Radio Female Moscow</t>
  </si>
  <si>
    <t>ГПМ</t>
  </si>
  <si>
    <t>STUDIO 21</t>
  </si>
  <si>
    <t>Орфей</t>
  </si>
  <si>
    <t>Радио Комсомольская правда / Радио КП</t>
  </si>
  <si>
    <t>Радио Sputnik</t>
  </si>
  <si>
    <t>Размер (%): 100,0%</t>
  </si>
  <si>
    <t>*Отранжированно по WEEKLY REACH</t>
  </si>
  <si>
    <t>Radio Active Buyers Moscow V2</t>
  </si>
  <si>
    <t>StayPositive</t>
  </si>
  <si>
    <t>LifeStyle</t>
  </si>
  <si>
    <t>Radio Female Moscow V2</t>
  </si>
  <si>
    <t>База данных: Radio Index - Москва. Ноябрь 2022 - Январь 2023</t>
  </si>
  <si>
    <t>Размер генеральной совокупности (тыс.): 10 886,6</t>
  </si>
  <si>
    <t>Размер целевой группы (тыс.): 10 886,6     Выборка: 14 524,0</t>
  </si>
  <si>
    <t>Размер целевой группы (тыс.): 5 935,2     Выборка: 7 977,0</t>
  </si>
  <si>
    <t>Размер (%): 54,5%</t>
  </si>
  <si>
    <t>Размер целевой группы (тыс.): 4 951,4     Выборка: 6 547,0</t>
  </si>
  <si>
    <t>Размер (%): 45,5%</t>
  </si>
  <si>
    <t>Размер целевой группы (тыс.): 10 365,7     Выборка: 14 033,0</t>
  </si>
  <si>
    <t>Размер (%): 95,2%</t>
  </si>
  <si>
    <t>Размер целевой группы (тыс.): 5 677,3     Выборка: 7 707,0</t>
  </si>
  <si>
    <t>Размер (%): 52,1%</t>
  </si>
  <si>
    <t>Размер целевой группы (тыс.): 4 688,5     Выборка: 6 326,0</t>
  </si>
  <si>
    <t>Размер (%): 43,1%</t>
  </si>
  <si>
    <t>Размер целевой группы (тыс.): 5 938,3     Выборка: 10 062,0</t>
  </si>
  <si>
    <t>Размер целевой группы (тыс.): 3 090,6     Выборка: 5 416,0</t>
  </si>
  <si>
    <t>Размер (%): 28,4%</t>
  </si>
  <si>
    <t>Размер целевой группы (тыс.): 2 847,7     Выборка: 4 646,0</t>
  </si>
  <si>
    <t>Размер (%): 26,2%</t>
  </si>
  <si>
    <t>Размер целевой группы (тыс.): 9 645,9     Выборка: 12 916,0</t>
  </si>
  <si>
    <t>Размер (%): 88,6%</t>
  </si>
  <si>
    <t>Размер целевой группы (тыс.): 5 305,8     Выборка: 7 069,0</t>
  </si>
  <si>
    <t>Размер (%): 48,7%</t>
  </si>
  <si>
    <t>Размер целевой группы (тыс.): 4 340,1     Выборка: 5 847,0</t>
  </si>
  <si>
    <t>Размер (%): 39,9%</t>
  </si>
  <si>
    <t>Размер целевой группы (тыс.): 9 205,3     Выборка: 12 642,0</t>
  </si>
  <si>
    <t>Размер (%): 84,6%</t>
  </si>
  <si>
    <t>Размер целевой группы (тыс.): 5 435,5     Выборка: 9 209,0</t>
  </si>
  <si>
    <t>Размер (%): 49,9%</t>
  </si>
  <si>
    <t>Размер целевой группы (тыс.): 8 553,2     Выборка: 11 616,0</t>
  </si>
  <si>
    <t>Размер (%): 78,6%</t>
  </si>
  <si>
    <t>Размер целевой группы (тыс.): 5 436,9     Выборка: 7 441,0</t>
  </si>
  <si>
    <t>Размер целевой группы (тыс.): 3 687,0     Выборка: 5 883,0</t>
  </si>
  <si>
    <t>Размер (%): 33,9%</t>
  </si>
  <si>
    <t>Размер целевой группы (тыс.): 5 198,0     Выборка: 7 066,0</t>
  </si>
  <si>
    <t>Размер (%): 47,7%</t>
  </si>
  <si>
    <t>Размер целевой группы (тыс.): 3 814,8     Выборка: 6 815,0</t>
  </si>
  <si>
    <t>Размер (%): 35,0%</t>
  </si>
  <si>
    <t>Размер целевой группы (тыс.): 4 530,9     Выборка: 8 201,0</t>
  </si>
  <si>
    <t>Размер (%): 41,6%</t>
  </si>
  <si>
    <t>Размер целевой группы (тыс.): 8 135,5     Выборка: 9 989,0</t>
  </si>
  <si>
    <t>Размер (%): 74,7%</t>
  </si>
  <si>
    <t>Размер целевой группы (тыс.): 4 427,9     Выборка: 7 135,0</t>
  </si>
  <si>
    <t>Размер (%): 40,7%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</si>
</sst>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_р_._-;\-* #,##0.00_р_._-;_-* &quot;-&quot;??_р_._-;_-@_-"/>
    <numFmt numFmtId="165" formatCode="#,##0.0_ ;\-#,##0.0\ "/>
    <numFmt numFmtId="166" formatCode="#,##0_ ;\-#,##0\ "/>
    <numFmt numFmtId="167" formatCode="#,##0.00_ ;\-#,##0.00\ 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C00000"/>
      <name val="Arial"/>
      <family val="2"/>
      <charset val="204"/>
    </font>
    <font>
      <i/>
      <sz val="9"/>
      <color theme="1" tint="0.14999847407452621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 tint="0.14999847407452621"/>
      <name val="Arial"/>
      <family val="2"/>
      <charset val="204"/>
    </font>
    <font>
      <sz val="11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00ABC1"/>
        <bgColor indexed="64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6" fillId="0" borderId="0"/>
    <xf numFmtId="0" fontId="7" fillId="0" borderId="0"/>
    <xf numFmtId="0" fontId="5" fillId="0" borderId="0"/>
    <xf numFmtId="0" fontId="8" fillId="0" borderId="0"/>
    <xf numFmtId="164" fontId="5" fillId="0" borderId="0" applyFont="0" applyFill="0" applyBorder="0" applyAlignment="0" applyProtection="0"/>
    <xf numFmtId="0" fontId="4" fillId="0" borderId="0"/>
    <xf numFmtId="0" fontId="8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54">
    <xf numFmtId="0" fontId="0" fillId="0" borderId="0" xfId="0"/>
    <xf numFmtId="0" fontId="9" fillId="3" borderId="0" xfId="3" applyFont="1" applyFill="1"/>
    <xf numFmtId="0" fontId="5" fillId="3" borderId="0" xfId="3" applyFill="1"/>
    <xf numFmtId="0" fontId="5" fillId="3" borderId="0" xfId="3" applyFill="1" applyAlignment="1">
      <alignment horizontal="center"/>
    </xf>
    <xf numFmtId="165" fontId="0" fillId="3" borderId="0" xfId="5" applyNumberFormat="1" applyFont="1" applyFill="1" applyAlignment="1">
      <alignment horizontal="center"/>
    </xf>
    <xf numFmtId="165" fontId="0" fillId="3" borderId="0" xfId="5" applyNumberFormat="1" applyFont="1" applyFill="1"/>
    <xf numFmtId="0" fontId="10" fillId="3" borderId="0" xfId="3" applyFont="1" applyFill="1"/>
    <xf numFmtId="0" fontId="10" fillId="3" borderId="0" xfId="3" applyFont="1" applyFill="1" applyAlignment="1">
      <alignment horizontal="center"/>
    </xf>
    <xf numFmtId="0" fontId="11" fillId="3" borderId="0" xfId="3" applyFont="1" applyFill="1"/>
    <xf numFmtId="0" fontId="11" fillId="3" borderId="0" xfId="3" applyFont="1" applyFill="1" applyAlignment="1">
      <alignment horizontal="center"/>
    </xf>
    <xf numFmtId="0" fontId="5" fillId="0" borderId="1" xfId="3" applyBorder="1"/>
    <xf numFmtId="0" fontId="5" fillId="0" borderId="0" xfId="3"/>
    <xf numFmtId="0" fontId="5" fillId="2" borderId="1" xfId="3" applyFill="1" applyBorder="1"/>
    <xf numFmtId="0" fontId="5" fillId="5" borderId="1" xfId="3" applyFill="1" applyBorder="1"/>
    <xf numFmtId="0" fontId="5" fillId="0" borderId="3" xfId="3" applyBorder="1"/>
    <xf numFmtId="0" fontId="9" fillId="3" borderId="0" xfId="3" applyFont="1" applyFill="1" applyAlignment="1">
      <alignment horizontal="right"/>
    </xf>
    <xf numFmtId="0" fontId="5" fillId="3" borderId="0" xfId="3" applyFill="1" applyAlignment="1">
      <alignment horizontal="right"/>
    </xf>
    <xf numFmtId="0" fontId="13" fillId="2" borderId="0" xfId="0" applyFont="1" applyFill="1" applyAlignment="1">
      <alignment vertical="center"/>
    </xf>
    <xf numFmtId="0" fontId="13" fillId="3" borderId="0" xfId="3" applyFont="1" applyFill="1"/>
    <xf numFmtId="3" fontId="15" fillId="4" borderId="1" xfId="4" applyNumberFormat="1" applyFont="1" applyFill="1" applyBorder="1" applyAlignment="1">
      <alignment horizontal="left" vertical="center" wrapText="1"/>
    </xf>
    <xf numFmtId="3" fontId="16" fillId="4" borderId="1" xfId="4" applyNumberFormat="1" applyFont="1" applyFill="1" applyBorder="1" applyAlignment="1">
      <alignment horizontal="center" vertical="center" wrapText="1"/>
    </xf>
    <xf numFmtId="165" fontId="18" fillId="0" borderId="2" xfId="10" applyNumberFormat="1" applyFont="1" applyFill="1" applyBorder="1" applyAlignment="1">
      <alignment horizontal="center" vertical="center"/>
    </xf>
    <xf numFmtId="166" fontId="18" fillId="0" borderId="2" xfId="10" applyNumberFormat="1" applyFont="1" applyFill="1" applyBorder="1" applyAlignment="1">
      <alignment horizontal="center" vertical="center"/>
    </xf>
    <xf numFmtId="167" fontId="18" fillId="0" borderId="2" xfId="10" applyNumberFormat="1" applyFont="1" applyFill="1" applyBorder="1" applyAlignment="1">
      <alignment horizontal="center" vertical="center"/>
    </xf>
    <xf numFmtId="0" fontId="10" fillId="3" borderId="0" xfId="3" applyFont="1" applyFill="1" applyAlignment="1">
      <alignment horizontal="right"/>
    </xf>
    <xf numFmtId="0" fontId="11" fillId="3" borderId="0" xfId="3" applyFont="1" applyFill="1" applyAlignment="1">
      <alignment horizontal="right"/>
    </xf>
    <xf numFmtId="0" fontId="11" fillId="3" borderId="1" xfId="3" applyFont="1" applyFill="1" applyBorder="1" applyAlignment="1">
      <alignment horizontal="right"/>
    </xf>
    <xf numFmtId="0" fontId="3" fillId="3" borderId="0" xfId="3" applyFont="1" applyFill="1" applyAlignment="1">
      <alignment horizontal="right"/>
    </xf>
    <xf numFmtId="0" fontId="3" fillId="3" borderId="1" xfId="3" applyFont="1" applyFill="1" applyBorder="1" applyAlignment="1">
      <alignment horizontal="right"/>
    </xf>
    <xf numFmtId="0" fontId="17" fillId="0" borderId="2" xfId="8" applyFont="1" applyFill="1" applyBorder="1" applyAlignment="1">
      <alignment horizontal="left" vertical="center" wrapText="1"/>
    </xf>
    <xf numFmtId="1" fontId="18" fillId="0" borderId="2" xfId="10" applyNumberFormat="1" applyFont="1" applyFill="1" applyBorder="1" applyAlignment="1">
      <alignment horizontal="center" vertical="center"/>
    </xf>
    <xf numFmtId="3" fontId="18" fillId="0" borderId="2" xfId="10" applyNumberFormat="1" applyFont="1" applyFill="1" applyBorder="1" applyAlignment="1">
      <alignment horizontal="center" vertical="center"/>
    </xf>
    <xf numFmtId="0" fontId="5" fillId="0" borderId="1" xfId="3" applyFill="1" applyBorder="1"/>
    <xf numFmtId="0" fontId="5" fillId="0" borderId="0" xfId="3" applyFill="1"/>
    <xf numFmtId="0" fontId="17" fillId="0" borderId="2" xfId="0" applyFont="1" applyFill="1" applyBorder="1" applyAlignment="1">
      <alignment horizontal="left" vertical="center" wrapText="1"/>
    </xf>
    <xf numFmtId="0" fontId="19" fillId="0" borderId="1" xfId="3" applyFont="1" applyFill="1" applyBorder="1"/>
    <xf numFmtId="0" fontId="19" fillId="0" borderId="2" xfId="0" applyFont="1" applyFill="1" applyBorder="1" applyAlignment="1">
      <alignment horizontal="left" vertical="center" wrapText="1"/>
    </xf>
    <xf numFmtId="0" fontId="19" fillId="0" borderId="2" xfId="8" applyFont="1" applyFill="1" applyBorder="1" applyAlignment="1">
      <alignment horizontal="left" vertical="center" wrapText="1"/>
    </xf>
    <xf numFmtId="0" fontId="2" fillId="0" borderId="1" xfId="3" applyFont="1" applyFill="1" applyBorder="1"/>
    <xf numFmtId="0" fontId="1" fillId="0" borderId="1" xfId="3" applyFont="1" applyBorder="1"/>
    <xf numFmtId="0" fontId="1" fillId="0" borderId="1" xfId="3" applyFont="1" applyFill="1" applyBorder="1"/>
    <xf numFmtId="4" fontId="5" fillId="3" borderId="0" xfId="3" applyNumberFormat="1" applyFill="1"/>
    <xf numFmtId="0" fontId="17" fillId="3" borderId="2" xfId="8" applyFont="1" applyFill="1" applyBorder="1" applyAlignment="1">
      <alignment horizontal="left" vertical="center" wrapText="1"/>
    </xf>
    <xf numFmtId="165" fontId="18" fillId="3" borderId="2" xfId="10" applyNumberFormat="1" applyFont="1" applyFill="1" applyBorder="1" applyAlignment="1">
      <alignment horizontal="center" vertical="center"/>
    </xf>
    <xf numFmtId="166" fontId="18" fillId="3" borderId="2" xfId="10" applyNumberFormat="1" applyFont="1" applyFill="1" applyBorder="1" applyAlignment="1">
      <alignment horizontal="center" vertical="center"/>
    </xf>
    <xf numFmtId="167" fontId="18" fillId="3" borderId="2" xfId="10" applyNumberFormat="1" applyFont="1" applyFill="1" applyBorder="1" applyAlignment="1">
      <alignment horizontal="center" vertical="center"/>
    </xf>
    <xf numFmtId="0" fontId="12" fillId="3" borderId="0" xfId="3" applyFont="1" applyFill="1" applyBorder="1" applyAlignment="1">
      <alignment horizontal="left" vertical="center"/>
    </xf>
    <xf numFmtId="0" fontId="14" fillId="3" borderId="4" xfId="3" applyFont="1" applyFill="1" applyBorder="1" applyAlignment="1">
      <alignment horizontal="left" vertical="center"/>
    </xf>
    <xf numFmtId="43" fontId="0" fillId="3" borderId="0" xfId="11" applyFont="1" applyFill="1" applyAlignment="1">
      <alignment horizontal="center"/>
    </xf>
    <xf numFmtId="0" fontId="14" fillId="3" borderId="0" xfId="3" applyFont="1" applyFill="1" applyBorder="1" applyAlignment="1">
      <alignment horizontal="left" vertical="center"/>
    </xf>
    <xf numFmtId="0" fontId="14" fillId="3" borderId="4" xfId="3" applyFont="1" applyFill="1" applyBorder="1" applyAlignment="1">
      <alignment horizontal="left" vertical="center"/>
    </xf>
    <xf numFmtId="0" fontId="14" fillId="3" borderId="0" xfId="3" applyFont="1" applyFill="1" applyBorder="1" applyAlignment="1">
      <alignment horizontal="left" vertical="center"/>
    </xf>
    <xf numFmtId="0" fontId="12" fillId="3" borderId="0" xfId="3" applyFont="1" applyFill="1" applyBorder="1" applyAlignment="1">
      <alignment horizontal="left" vertical="center"/>
    </xf>
    <xf numFmtId="0" fontId="14" fillId="3" borderId="4" xfId="3" applyFont="1" applyFill="1" applyBorder="1" applyAlignment="1">
      <alignment horizontal="left" vertical="center"/>
    </xf>
  </cellXfs>
  <cellStyles count="12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2 3" xfId="8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4 2" xfId="9" xr:uid="{00000000-0005-0000-0000-000006000000}"/>
    <cellStyle name="Обычный 5" xfId="7" xr:uid="{00000000-0005-0000-0000-000007000000}"/>
    <cellStyle name="Обычный 6" xfId="6" xr:uid="{00000000-0005-0000-0000-000008000000}"/>
    <cellStyle name="Финансовый" xfId="11" builtinId="3"/>
    <cellStyle name="Финансовый 2" xfId="5" xr:uid="{00000000-0005-0000-0000-00000A000000}"/>
    <cellStyle name="Финансовый 2 2" xfId="10" xr:uid="{00000000-0005-0000-0000-00000B000000}"/>
  </cellStyles>
  <dxfs count="201"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</dxfs>
  <tableStyles count="0" defaultTableStyle="TableStyleMedium9" defaultPivotStyle="PivotStyleLight16"/>
  <colors>
    <mruColors>
      <color rgb="FF007466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384969</xdr:colOff>
      <xdr:row>2</xdr:row>
      <xdr:rowOff>0</xdr:rowOff>
    </xdr:from>
    <xdr:to>
      <xdr:col>14</xdr:col>
      <xdr:colOff>854893</xdr:colOff>
      <xdr:row>4</xdr:row>
      <xdr:rowOff>138457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74094" y="484186"/>
          <a:ext cx="469924" cy="52707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285750</xdr:colOff>
      <xdr:row>3</xdr:row>
      <xdr:rowOff>63500</xdr:rowOff>
    </xdr:from>
    <xdr:to>
      <xdr:col>14</xdr:col>
      <xdr:colOff>755674</xdr:colOff>
      <xdr:row>5</xdr:row>
      <xdr:rowOff>217197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0125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254000</xdr:colOff>
      <xdr:row>3</xdr:row>
      <xdr:rowOff>63500</xdr:rowOff>
    </xdr:from>
    <xdr:to>
      <xdr:col>14</xdr:col>
      <xdr:colOff>723924</xdr:colOff>
      <xdr:row>5</xdr:row>
      <xdr:rowOff>217197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8375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269875</xdr:colOff>
      <xdr:row>3</xdr:row>
      <xdr:rowOff>63500</xdr:rowOff>
    </xdr:from>
    <xdr:to>
      <xdr:col>14</xdr:col>
      <xdr:colOff>739799</xdr:colOff>
      <xdr:row>5</xdr:row>
      <xdr:rowOff>217197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4250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123825</xdr:colOff>
      <xdr:row>2</xdr:row>
      <xdr:rowOff>76200</xdr:rowOff>
    </xdr:from>
    <xdr:to>
      <xdr:col>14</xdr:col>
      <xdr:colOff>593749</xdr:colOff>
      <xdr:row>5</xdr:row>
      <xdr:rowOff>40032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35025" y="457200"/>
          <a:ext cx="469924" cy="535332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227542</xdr:colOff>
      <xdr:row>2</xdr:row>
      <xdr:rowOff>158750</xdr:rowOff>
    </xdr:from>
    <xdr:to>
      <xdr:col>14</xdr:col>
      <xdr:colOff>697466</xdr:colOff>
      <xdr:row>5</xdr:row>
      <xdr:rowOff>121947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21542" y="730250"/>
          <a:ext cx="469924" cy="527077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273845</xdr:colOff>
      <xdr:row>3</xdr:row>
      <xdr:rowOff>111125</xdr:rowOff>
    </xdr:from>
    <xdr:to>
      <xdr:col>14</xdr:col>
      <xdr:colOff>743769</xdr:colOff>
      <xdr:row>5</xdr:row>
      <xdr:rowOff>264822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8220" y="873125"/>
          <a:ext cx="469924" cy="527077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111125</xdr:colOff>
      <xdr:row>2</xdr:row>
      <xdr:rowOff>46037</xdr:rowOff>
    </xdr:from>
    <xdr:to>
      <xdr:col>14</xdr:col>
      <xdr:colOff>581049</xdr:colOff>
      <xdr:row>5</xdr:row>
      <xdr:rowOff>9869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22325" y="427037"/>
          <a:ext cx="469924" cy="535332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301625</xdr:colOff>
      <xdr:row>3</xdr:row>
      <xdr:rowOff>79375</xdr:rowOff>
    </xdr:from>
    <xdr:to>
      <xdr:col>14</xdr:col>
      <xdr:colOff>771549</xdr:colOff>
      <xdr:row>5</xdr:row>
      <xdr:rowOff>233072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0" y="841375"/>
          <a:ext cx="469924" cy="527077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301625</xdr:colOff>
      <xdr:row>3</xdr:row>
      <xdr:rowOff>182562</xdr:rowOff>
    </xdr:from>
    <xdr:to>
      <xdr:col>14</xdr:col>
      <xdr:colOff>771549</xdr:colOff>
      <xdr:row>5</xdr:row>
      <xdr:rowOff>348324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0" y="944562"/>
          <a:ext cx="469924" cy="527077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2</xdr:row>
      <xdr:rowOff>174625</xdr:rowOff>
    </xdr:from>
    <xdr:to>
      <xdr:col>14</xdr:col>
      <xdr:colOff>708049</xdr:colOff>
      <xdr:row>5</xdr:row>
      <xdr:rowOff>137822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0" y="746125"/>
          <a:ext cx="469924" cy="527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195262</xdr:colOff>
      <xdr:row>2</xdr:row>
      <xdr:rowOff>98425</xdr:rowOff>
    </xdr:from>
    <xdr:to>
      <xdr:col>14</xdr:col>
      <xdr:colOff>665186</xdr:colOff>
      <xdr:row>5</xdr:row>
      <xdr:rowOff>61622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6462" y="669925"/>
          <a:ext cx="469924" cy="527077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269875</xdr:colOff>
      <xdr:row>3</xdr:row>
      <xdr:rowOff>79375</xdr:rowOff>
    </xdr:from>
    <xdr:to>
      <xdr:col>14</xdr:col>
      <xdr:colOff>739799</xdr:colOff>
      <xdr:row>5</xdr:row>
      <xdr:rowOff>233072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4250" y="841375"/>
          <a:ext cx="469924" cy="527077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317500</xdr:colOff>
      <xdr:row>3</xdr:row>
      <xdr:rowOff>95250</xdr:rowOff>
    </xdr:from>
    <xdr:to>
      <xdr:col>14</xdr:col>
      <xdr:colOff>787424</xdr:colOff>
      <xdr:row>5</xdr:row>
      <xdr:rowOff>248947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31875" y="857250"/>
          <a:ext cx="469924" cy="527077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222250</xdr:colOff>
      <xdr:row>3</xdr:row>
      <xdr:rowOff>127000</xdr:rowOff>
    </xdr:from>
    <xdr:to>
      <xdr:col>14</xdr:col>
      <xdr:colOff>692174</xdr:colOff>
      <xdr:row>5</xdr:row>
      <xdr:rowOff>292762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73250" y="889000"/>
          <a:ext cx="469924" cy="5270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3</xdr:row>
      <xdr:rowOff>7937</xdr:rowOff>
    </xdr:from>
    <xdr:to>
      <xdr:col>14</xdr:col>
      <xdr:colOff>708049</xdr:colOff>
      <xdr:row>5</xdr:row>
      <xdr:rowOff>161634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0" y="769937"/>
          <a:ext cx="469924" cy="5270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166688</xdr:colOff>
      <xdr:row>2</xdr:row>
      <xdr:rowOff>0</xdr:rowOff>
    </xdr:from>
    <xdr:to>
      <xdr:col>14</xdr:col>
      <xdr:colOff>636612</xdr:colOff>
      <xdr:row>4</xdr:row>
      <xdr:rowOff>146077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81063" y="571500"/>
          <a:ext cx="469924" cy="527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297090</xdr:colOff>
      <xdr:row>2</xdr:row>
      <xdr:rowOff>87086</xdr:rowOff>
    </xdr:from>
    <xdr:to>
      <xdr:col>14</xdr:col>
      <xdr:colOff>758850</xdr:colOff>
      <xdr:row>5</xdr:row>
      <xdr:rowOff>41030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8290" y="658586"/>
          <a:ext cx="461760" cy="52163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301626</xdr:colOff>
      <xdr:row>3</xdr:row>
      <xdr:rowOff>127000</xdr:rowOff>
    </xdr:from>
    <xdr:to>
      <xdr:col>14</xdr:col>
      <xdr:colOff>771550</xdr:colOff>
      <xdr:row>5</xdr:row>
      <xdr:rowOff>292762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1" y="889000"/>
          <a:ext cx="469924" cy="52707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301625</xdr:colOff>
      <xdr:row>3</xdr:row>
      <xdr:rowOff>15875</xdr:rowOff>
    </xdr:from>
    <xdr:to>
      <xdr:col>14</xdr:col>
      <xdr:colOff>771549</xdr:colOff>
      <xdr:row>5</xdr:row>
      <xdr:rowOff>169572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0" y="777875"/>
          <a:ext cx="469924" cy="52707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174625</xdr:colOff>
      <xdr:row>2</xdr:row>
      <xdr:rowOff>142875</xdr:rowOff>
    </xdr:from>
    <xdr:to>
      <xdr:col>14</xdr:col>
      <xdr:colOff>644549</xdr:colOff>
      <xdr:row>5</xdr:row>
      <xdr:rowOff>106072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89000" y="714375"/>
          <a:ext cx="469924" cy="52707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222250</xdr:colOff>
      <xdr:row>2</xdr:row>
      <xdr:rowOff>95250</xdr:rowOff>
    </xdr:from>
    <xdr:to>
      <xdr:col>14</xdr:col>
      <xdr:colOff>692174</xdr:colOff>
      <xdr:row>5</xdr:row>
      <xdr:rowOff>58447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36625" y="666750"/>
          <a:ext cx="469924" cy="5270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topLeftCell="B1" zoomScale="60" zoomScaleNormal="60" workbookViewId="0">
      <selection activeCell="Q32" sqref="Q32"/>
    </sheetView>
  </sheetViews>
  <sheetFormatPr defaultColWidth="9.140625" defaultRowHeight="15" x14ac:dyDescent="0.25"/>
  <cols>
    <col min="1" max="1" width="17.285156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7" width="9.140625" style="2" customWidth="1"/>
    <col min="18" max="16384" width="9.140625" style="2"/>
  </cols>
  <sheetData>
    <row r="1" spans="1:20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20" s="1" customFormat="1" x14ac:dyDescent="0.25">
      <c r="A2" s="15"/>
      <c r="B2" s="8" t="s">
        <v>118</v>
      </c>
      <c r="C2" s="7"/>
      <c r="D2" s="6"/>
      <c r="E2" s="6"/>
      <c r="F2" s="7"/>
      <c r="G2" s="6"/>
      <c r="H2" s="6"/>
      <c r="I2" s="6"/>
      <c r="J2" s="6"/>
      <c r="K2" s="6"/>
      <c r="L2" s="6"/>
      <c r="M2" s="6"/>
      <c r="N2" s="6"/>
      <c r="O2" s="6"/>
    </row>
    <row r="3" spans="1:20" x14ac:dyDescent="0.25">
      <c r="A3" s="27"/>
      <c r="B3" s="8" t="s">
        <v>119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20" x14ac:dyDescent="0.25">
      <c r="A4" s="27"/>
      <c r="B4" s="6" t="s">
        <v>111</v>
      </c>
      <c r="C4" s="9"/>
      <c r="D4" s="8"/>
      <c r="E4" s="6"/>
      <c r="F4" s="9"/>
      <c r="G4" s="8"/>
      <c r="H4" s="8"/>
      <c r="I4" s="8"/>
      <c r="J4" s="8"/>
      <c r="K4" s="8"/>
      <c r="L4" s="8"/>
      <c r="M4" s="8"/>
      <c r="N4" s="8"/>
      <c r="O4" s="8"/>
    </row>
    <row r="5" spans="1:20" x14ac:dyDescent="0.25">
      <c r="A5" s="27"/>
      <c r="B5" s="6"/>
      <c r="C5" s="9"/>
      <c r="D5" s="8"/>
      <c r="E5" s="6"/>
      <c r="F5" s="9"/>
      <c r="G5" s="8"/>
      <c r="H5" s="8"/>
      <c r="I5" s="8"/>
      <c r="J5" s="8"/>
      <c r="K5" s="8"/>
      <c r="L5" s="8"/>
      <c r="M5" s="8"/>
      <c r="N5" s="8"/>
      <c r="O5" s="8"/>
    </row>
    <row r="6" spans="1:20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20" x14ac:dyDescent="0.25">
      <c r="A7" s="27"/>
      <c r="B7" s="50" t="s">
        <v>69</v>
      </c>
      <c r="C7" s="47"/>
      <c r="D7" s="47"/>
      <c r="E7" s="47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20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20" ht="17.25" customHeight="1" x14ac:dyDescent="0.25">
      <c r="A9" s="28" t="str">
        <f>VLOOKUP(B9,Холдинги!$A:$B,2,0)</f>
        <v>ГПМ</v>
      </c>
      <c r="B9" s="29" t="s">
        <v>104</v>
      </c>
      <c r="C9" s="21">
        <v>2683.3</v>
      </c>
      <c r="D9" s="22">
        <v>24.65</v>
      </c>
      <c r="E9" s="22">
        <v>100</v>
      </c>
      <c r="F9" s="21">
        <v>5555.6</v>
      </c>
      <c r="G9" s="22">
        <v>51.03</v>
      </c>
      <c r="H9" s="22">
        <v>100</v>
      </c>
      <c r="I9" s="22">
        <v>77.7</v>
      </c>
      <c r="J9" s="22">
        <v>262.60000000000002</v>
      </c>
      <c r="K9" s="21">
        <v>15.32</v>
      </c>
      <c r="L9" s="22">
        <v>144.71</v>
      </c>
      <c r="M9" s="23">
        <v>1.329</v>
      </c>
      <c r="N9" s="30">
        <v>1722.7</v>
      </c>
      <c r="O9" s="22">
        <v>249285.7</v>
      </c>
    </row>
    <row r="10" spans="1:20" ht="17.25" customHeight="1" x14ac:dyDescent="0.25">
      <c r="A10" s="28" t="str">
        <f>VLOOKUP(B10,Холдинги!$A:$B,2,0)</f>
        <v>ГПМ</v>
      </c>
      <c r="B10" s="29" t="s">
        <v>113</v>
      </c>
      <c r="C10" s="21">
        <v>2324.6999999999998</v>
      </c>
      <c r="D10" s="22">
        <v>21.35</v>
      </c>
      <c r="E10" s="22">
        <v>100</v>
      </c>
      <c r="F10" s="21">
        <v>4953</v>
      </c>
      <c r="G10" s="22">
        <v>45.5</v>
      </c>
      <c r="H10" s="22">
        <v>100</v>
      </c>
      <c r="I10" s="22">
        <v>70.099999999999994</v>
      </c>
      <c r="J10" s="22">
        <v>230.5</v>
      </c>
      <c r="K10" s="21">
        <v>11.99</v>
      </c>
      <c r="L10" s="22">
        <v>113.249</v>
      </c>
      <c r="M10" s="23">
        <v>1.04</v>
      </c>
      <c r="N10" s="30">
        <v>2070.9</v>
      </c>
      <c r="O10" s="22">
        <v>234523.8</v>
      </c>
    </row>
    <row r="11" spans="1:20" ht="17.25" customHeight="1" x14ac:dyDescent="0.25">
      <c r="A11" s="28" t="str">
        <f>VLOOKUP(B11,Холдинги!$A:$B,2,0)</f>
        <v>ГПМ</v>
      </c>
      <c r="B11" s="29" t="s">
        <v>105</v>
      </c>
      <c r="C11" s="21">
        <v>2107.1999999999998</v>
      </c>
      <c r="D11" s="22">
        <v>19.36</v>
      </c>
      <c r="E11" s="22">
        <v>100</v>
      </c>
      <c r="F11" s="21">
        <v>4595.6000000000004</v>
      </c>
      <c r="G11" s="22">
        <v>42.21</v>
      </c>
      <c r="H11" s="22">
        <v>100</v>
      </c>
      <c r="I11" s="22">
        <v>77.400000000000006</v>
      </c>
      <c r="J11" s="22">
        <v>248.6</v>
      </c>
      <c r="K11" s="21">
        <v>12</v>
      </c>
      <c r="L11" s="22">
        <v>113.32599999999999</v>
      </c>
      <c r="M11" s="23">
        <v>1.0409999999999999</v>
      </c>
      <c r="N11" s="30">
        <v>1582</v>
      </c>
      <c r="O11" s="22">
        <v>179285.7</v>
      </c>
      <c r="Q11" s="41"/>
      <c r="R11" s="41"/>
      <c r="T11" s="41"/>
    </row>
    <row r="12" spans="1:20" ht="17.25" customHeight="1" x14ac:dyDescent="0.25">
      <c r="A12" s="28" t="str">
        <f>VLOOKUP(B12,Холдинги!$A:$B,2,0)</f>
        <v>ГПМ</v>
      </c>
      <c r="B12" s="29" t="s">
        <v>114</v>
      </c>
      <c r="C12" s="21">
        <v>1888.7</v>
      </c>
      <c r="D12" s="22">
        <v>17.350000000000001</v>
      </c>
      <c r="E12" s="22">
        <v>100</v>
      </c>
      <c r="F12" s="21">
        <v>4448.2</v>
      </c>
      <c r="G12" s="22">
        <v>40.86</v>
      </c>
      <c r="H12" s="22">
        <v>100</v>
      </c>
      <c r="I12" s="22">
        <v>64.7</v>
      </c>
      <c r="J12" s="22">
        <v>192.4</v>
      </c>
      <c r="K12" s="21">
        <v>8.99</v>
      </c>
      <c r="L12" s="22">
        <v>84.897000000000006</v>
      </c>
      <c r="M12" s="23">
        <v>0.78</v>
      </c>
      <c r="N12" s="30">
        <v>1969.5</v>
      </c>
      <c r="O12" s="22">
        <v>167202.4</v>
      </c>
      <c r="Q12" s="41"/>
      <c r="R12" s="41"/>
      <c r="T12" s="41"/>
    </row>
    <row r="13" spans="1:20" ht="17.25" customHeight="1" x14ac:dyDescent="0.25">
      <c r="A13" s="28" t="str">
        <f>VLOOKUP(B13,Холдинги!$A:$B,2,0)</f>
        <v>ГПМ</v>
      </c>
      <c r="B13" s="29" t="s">
        <v>115</v>
      </c>
      <c r="C13" s="21">
        <v>1889.8</v>
      </c>
      <c r="D13" s="22">
        <v>17.36</v>
      </c>
      <c r="E13" s="22">
        <v>100</v>
      </c>
      <c r="F13" s="21">
        <v>4291.1000000000004</v>
      </c>
      <c r="G13" s="22">
        <v>39.42</v>
      </c>
      <c r="H13" s="22">
        <v>100</v>
      </c>
      <c r="I13" s="22">
        <v>63.4</v>
      </c>
      <c r="J13" s="22">
        <v>195.3</v>
      </c>
      <c r="K13" s="21">
        <v>8.8000000000000007</v>
      </c>
      <c r="L13" s="22">
        <v>83.138999999999996</v>
      </c>
      <c r="M13" s="23">
        <v>0.76400000000000001</v>
      </c>
      <c r="N13" s="31">
        <v>2025.8</v>
      </c>
      <c r="O13" s="22">
        <v>168422.6</v>
      </c>
      <c r="R13" s="41"/>
      <c r="T13" s="41"/>
    </row>
    <row r="14" spans="1:20" ht="17.25" customHeight="1" x14ac:dyDescent="0.25">
      <c r="A14" s="28" t="str">
        <f>VLOOKUP(B14,Холдинги!$A:$B,2,0)</f>
        <v>ГПМ</v>
      </c>
      <c r="B14" s="29" t="s">
        <v>116</v>
      </c>
      <c r="C14" s="21">
        <v>1829.6</v>
      </c>
      <c r="D14" s="22">
        <v>16.809999999999999</v>
      </c>
      <c r="E14" s="22">
        <v>100</v>
      </c>
      <c r="F14" s="21">
        <v>4189.3</v>
      </c>
      <c r="G14" s="22">
        <v>38.479999999999997</v>
      </c>
      <c r="H14" s="22">
        <v>100</v>
      </c>
      <c r="I14" s="22">
        <v>72.7</v>
      </c>
      <c r="J14" s="22">
        <v>222.3</v>
      </c>
      <c r="K14" s="21">
        <v>9.7799999999999994</v>
      </c>
      <c r="L14" s="22">
        <v>92.403999999999996</v>
      </c>
      <c r="M14" s="23">
        <v>0.84899999999999998</v>
      </c>
      <c r="N14" s="30">
        <v>1655.5</v>
      </c>
      <c r="O14" s="22">
        <v>152976.20000000001</v>
      </c>
      <c r="R14" s="41"/>
      <c r="T14" s="41"/>
    </row>
    <row r="15" spans="1:20" ht="17.25" customHeight="1" x14ac:dyDescent="0.25">
      <c r="A15" s="28" t="str">
        <f>VLOOKUP(B15,Холдинги!$A:$B,2,0)</f>
        <v>ГПМ</v>
      </c>
      <c r="B15" s="29" t="s">
        <v>5</v>
      </c>
      <c r="C15" s="21">
        <v>1109.8</v>
      </c>
      <c r="D15" s="22">
        <v>10.19</v>
      </c>
      <c r="E15" s="22">
        <v>100</v>
      </c>
      <c r="F15" s="21">
        <v>2840.9</v>
      </c>
      <c r="G15" s="22">
        <v>26.1</v>
      </c>
      <c r="H15" s="22">
        <v>100</v>
      </c>
      <c r="I15" s="22">
        <v>49.3</v>
      </c>
      <c r="J15" s="22">
        <v>134.80000000000001</v>
      </c>
      <c r="K15" s="21">
        <v>4.0199999999999996</v>
      </c>
      <c r="L15" s="22">
        <v>37.988</v>
      </c>
      <c r="M15" s="23">
        <v>0.34899999999999998</v>
      </c>
      <c r="N15" s="30">
        <v>2950.5</v>
      </c>
      <c r="O15" s="22">
        <v>112083.3</v>
      </c>
      <c r="R15" s="41"/>
      <c r="T15" s="41"/>
    </row>
    <row r="16" spans="1:20" ht="17.25" customHeight="1" x14ac:dyDescent="0.25">
      <c r="A16" s="28" t="str">
        <f>VLOOKUP(B16,Холдинги!$A:$B,2,0)</f>
        <v>ЕМГ</v>
      </c>
      <c r="B16" s="29" t="s">
        <v>29</v>
      </c>
      <c r="C16" s="21">
        <v>997</v>
      </c>
      <c r="D16" s="22">
        <v>9.16</v>
      </c>
      <c r="E16" s="22">
        <v>100</v>
      </c>
      <c r="F16" s="21">
        <v>2640.1</v>
      </c>
      <c r="G16" s="22">
        <v>24.25</v>
      </c>
      <c r="H16" s="22">
        <v>100</v>
      </c>
      <c r="I16" s="22">
        <v>55.8</v>
      </c>
      <c r="J16" s="22">
        <v>147.5</v>
      </c>
      <c r="K16" s="21">
        <v>4.09</v>
      </c>
      <c r="L16" s="22">
        <v>38.634</v>
      </c>
      <c r="M16" s="23">
        <v>0.35499999999999998</v>
      </c>
      <c r="N16" s="30">
        <v>2320</v>
      </c>
      <c r="O16" s="22">
        <v>89632.1</v>
      </c>
      <c r="R16" s="41"/>
      <c r="T16" s="41"/>
    </row>
    <row r="17" spans="1:20" ht="17.25" customHeight="1" x14ac:dyDescent="0.25">
      <c r="A17" s="28" t="str">
        <f>VLOOKUP(B17,Холдинги!$A:$B,2,0)</f>
        <v>ЕМГ</v>
      </c>
      <c r="B17" s="29" t="s">
        <v>11</v>
      </c>
      <c r="C17" s="21">
        <v>943.9</v>
      </c>
      <c r="D17" s="22">
        <v>8.67</v>
      </c>
      <c r="E17" s="22">
        <v>100</v>
      </c>
      <c r="F17" s="21">
        <v>2449.1</v>
      </c>
      <c r="G17" s="22">
        <v>22.5</v>
      </c>
      <c r="H17" s="22">
        <v>100</v>
      </c>
      <c r="I17" s="22">
        <v>55.4</v>
      </c>
      <c r="J17" s="22">
        <v>149.6</v>
      </c>
      <c r="K17" s="21">
        <v>3.85</v>
      </c>
      <c r="L17" s="22">
        <v>36.344999999999999</v>
      </c>
      <c r="M17" s="23">
        <v>0.33400000000000002</v>
      </c>
      <c r="N17" s="30">
        <v>2706.4</v>
      </c>
      <c r="O17" s="22">
        <v>98362.5</v>
      </c>
      <c r="T17" s="41"/>
    </row>
    <row r="18" spans="1:20" ht="17.25" customHeight="1" x14ac:dyDescent="0.25">
      <c r="A18" s="28" t="str">
        <f>VLOOKUP(B18,Холдинги!$A:$B,2,0)</f>
        <v>ЕМГ</v>
      </c>
      <c r="B18" s="29" t="s">
        <v>95</v>
      </c>
      <c r="C18" s="21">
        <v>886.2</v>
      </c>
      <c r="D18" s="22">
        <v>8.14</v>
      </c>
      <c r="E18" s="22">
        <v>100</v>
      </c>
      <c r="F18" s="21">
        <v>2355.1</v>
      </c>
      <c r="G18" s="22">
        <v>21.63</v>
      </c>
      <c r="H18" s="22">
        <v>100</v>
      </c>
      <c r="I18" s="22">
        <v>48.7</v>
      </c>
      <c r="J18" s="22">
        <v>128.30000000000001</v>
      </c>
      <c r="K18" s="21">
        <v>3.17</v>
      </c>
      <c r="L18" s="22">
        <v>29.971</v>
      </c>
      <c r="M18" s="23">
        <v>0.27500000000000002</v>
      </c>
      <c r="N18" s="30">
        <v>1117.9000000000001</v>
      </c>
      <c r="O18" s="22">
        <v>33503.599999999999</v>
      </c>
      <c r="Q18" s="41"/>
      <c r="R18" s="41"/>
      <c r="T18" s="41"/>
    </row>
    <row r="19" spans="1:20" ht="17.25" customHeight="1" x14ac:dyDescent="0.25">
      <c r="A19" s="28" t="str">
        <f>VLOOKUP(B19,Холдинги!$A:$B,2,0)</f>
        <v>РМГ</v>
      </c>
      <c r="B19" s="29" t="s">
        <v>31</v>
      </c>
      <c r="C19" s="21">
        <v>887.2</v>
      </c>
      <c r="D19" s="22">
        <v>8.15</v>
      </c>
      <c r="E19" s="22">
        <v>100</v>
      </c>
      <c r="F19" s="21">
        <v>2327.9</v>
      </c>
      <c r="G19" s="22">
        <v>21.38</v>
      </c>
      <c r="H19" s="22">
        <v>100</v>
      </c>
      <c r="I19" s="22">
        <v>49.3</v>
      </c>
      <c r="J19" s="22">
        <v>131.6</v>
      </c>
      <c r="K19" s="21">
        <v>3.22</v>
      </c>
      <c r="L19" s="22">
        <v>30.396000000000001</v>
      </c>
      <c r="M19" s="23">
        <v>0.27900000000000003</v>
      </c>
      <c r="N19" s="30">
        <v>2829.3</v>
      </c>
      <c r="O19" s="22">
        <v>86000</v>
      </c>
      <c r="T19" s="41"/>
    </row>
    <row r="20" spans="1:20" x14ac:dyDescent="0.25">
      <c r="A20" s="28" t="str">
        <f>VLOOKUP(B20,Холдинги!$A:$B,2,0)</f>
        <v>РМГ</v>
      </c>
      <c r="B20" s="29" t="s">
        <v>22</v>
      </c>
      <c r="C20" s="21">
        <v>872.5</v>
      </c>
      <c r="D20" s="22">
        <v>8.01</v>
      </c>
      <c r="E20" s="22">
        <v>100</v>
      </c>
      <c r="F20" s="21">
        <v>2314.6999999999998</v>
      </c>
      <c r="G20" s="22">
        <v>21.26</v>
      </c>
      <c r="H20" s="22">
        <v>100</v>
      </c>
      <c r="I20" s="22">
        <v>72.7</v>
      </c>
      <c r="J20" s="22">
        <v>191.9</v>
      </c>
      <c r="K20" s="21">
        <v>4.66</v>
      </c>
      <c r="L20" s="22">
        <v>44.06</v>
      </c>
      <c r="M20" s="23">
        <v>0.40500000000000003</v>
      </c>
      <c r="N20" s="30">
        <v>836.9</v>
      </c>
      <c r="O20" s="22">
        <v>36875</v>
      </c>
      <c r="R20" s="41"/>
      <c r="T20" s="41"/>
    </row>
    <row r="21" spans="1:20" x14ac:dyDescent="0.25">
      <c r="A21" s="28" t="str">
        <f>VLOOKUP(B21,Холдинги!$A:$B,2,0)</f>
        <v>ВГТРК</v>
      </c>
      <c r="B21" s="29" t="s">
        <v>7</v>
      </c>
      <c r="C21" s="21">
        <v>1096.9000000000001</v>
      </c>
      <c r="D21" s="22">
        <v>10.08</v>
      </c>
      <c r="E21" s="22">
        <v>100</v>
      </c>
      <c r="F21" s="21">
        <v>2140.9</v>
      </c>
      <c r="G21" s="22">
        <v>19.670000000000002</v>
      </c>
      <c r="H21" s="22">
        <v>100</v>
      </c>
      <c r="I21" s="22">
        <v>87.8</v>
      </c>
      <c r="J21" s="22">
        <v>314.8</v>
      </c>
      <c r="K21" s="21">
        <v>7.08</v>
      </c>
      <c r="L21" s="22">
        <v>66.867999999999995</v>
      </c>
      <c r="M21" s="23">
        <v>0.61399999999999999</v>
      </c>
      <c r="N21" s="30">
        <v>826.5</v>
      </c>
      <c r="O21" s="22">
        <v>55265.599999999999</v>
      </c>
      <c r="R21" s="41"/>
      <c r="T21" s="41"/>
    </row>
    <row r="22" spans="1:20" x14ac:dyDescent="0.25">
      <c r="A22" s="28" t="str">
        <f>VLOOKUP(B22,Холдинги!$A:$B,2,0)</f>
        <v>ГПМ</v>
      </c>
      <c r="B22" s="29" t="s">
        <v>27</v>
      </c>
      <c r="C22" s="21">
        <v>712.7</v>
      </c>
      <c r="D22" s="22">
        <v>6.55</v>
      </c>
      <c r="E22" s="22">
        <v>100</v>
      </c>
      <c r="F22" s="21">
        <v>1975.3</v>
      </c>
      <c r="G22" s="22">
        <v>18.14</v>
      </c>
      <c r="H22" s="22">
        <v>100</v>
      </c>
      <c r="I22" s="22">
        <v>48.9</v>
      </c>
      <c r="J22" s="22">
        <v>123.5</v>
      </c>
      <c r="K22" s="21">
        <v>2.56</v>
      </c>
      <c r="L22" s="22">
        <v>24.195</v>
      </c>
      <c r="M22" s="23">
        <v>0.222</v>
      </c>
      <c r="N22" s="30">
        <v>3700</v>
      </c>
      <c r="O22" s="22">
        <v>89523.8</v>
      </c>
      <c r="T22" s="41"/>
    </row>
    <row r="23" spans="1:20" x14ac:dyDescent="0.25">
      <c r="A23" s="28" t="str">
        <f>VLOOKUP(B23,Холдинги!$A:$B,2,0)</f>
        <v>Другие</v>
      </c>
      <c r="B23" s="29" t="s">
        <v>25</v>
      </c>
      <c r="C23" s="21">
        <v>759.5</v>
      </c>
      <c r="D23" s="22">
        <v>6.98</v>
      </c>
      <c r="E23" s="22">
        <v>100</v>
      </c>
      <c r="F23" s="21">
        <v>1969.1</v>
      </c>
      <c r="G23" s="22">
        <v>18.09</v>
      </c>
      <c r="H23" s="22">
        <v>100</v>
      </c>
      <c r="I23" s="22">
        <v>51.9</v>
      </c>
      <c r="J23" s="22">
        <v>140.1</v>
      </c>
      <c r="K23" s="21">
        <v>2.9</v>
      </c>
      <c r="L23" s="22">
        <v>27.367999999999999</v>
      </c>
      <c r="M23" s="23">
        <v>0.251</v>
      </c>
      <c r="N23" s="30">
        <v>1917.9</v>
      </c>
      <c r="O23" s="22">
        <v>52489.599999999999</v>
      </c>
      <c r="T23" s="41"/>
    </row>
    <row r="24" spans="1:20" x14ac:dyDescent="0.25">
      <c r="A24" s="28" t="str">
        <f>VLOOKUP(B24,Холдинги!$A:$B,2,0)</f>
        <v>ГПМ</v>
      </c>
      <c r="B24" s="29" t="s">
        <v>28</v>
      </c>
      <c r="C24" s="21">
        <v>639.9</v>
      </c>
      <c r="D24" s="22">
        <v>5.88</v>
      </c>
      <c r="E24" s="22">
        <v>100</v>
      </c>
      <c r="F24" s="21">
        <v>1885.2</v>
      </c>
      <c r="G24" s="22">
        <v>17.32</v>
      </c>
      <c r="H24" s="22">
        <v>100</v>
      </c>
      <c r="I24" s="22">
        <v>70.8</v>
      </c>
      <c r="J24" s="22">
        <v>168.2</v>
      </c>
      <c r="K24" s="21">
        <v>3.33</v>
      </c>
      <c r="L24" s="22">
        <v>31.460999999999999</v>
      </c>
      <c r="M24" s="23">
        <v>0.28899999999999998</v>
      </c>
      <c r="N24" s="30">
        <v>1384.2</v>
      </c>
      <c r="O24" s="22">
        <v>43547.6</v>
      </c>
      <c r="T24" s="41"/>
    </row>
    <row r="25" spans="1:20" x14ac:dyDescent="0.25">
      <c r="A25" s="28" t="str">
        <f>VLOOKUP(B25,Холдинги!$A:$B,2,0)</f>
        <v>Ру медиа</v>
      </c>
      <c r="B25" s="29" t="s">
        <v>6</v>
      </c>
      <c r="C25" s="21">
        <v>851.4</v>
      </c>
      <c r="D25" s="22">
        <v>7.82</v>
      </c>
      <c r="E25" s="22">
        <v>100</v>
      </c>
      <c r="F25" s="21">
        <v>1834.9</v>
      </c>
      <c r="G25" s="22">
        <v>16.850000000000001</v>
      </c>
      <c r="H25" s="22">
        <v>100</v>
      </c>
      <c r="I25" s="22">
        <v>51.8</v>
      </c>
      <c r="J25" s="22">
        <v>168.2</v>
      </c>
      <c r="K25" s="21">
        <v>3.24</v>
      </c>
      <c r="L25" s="22">
        <v>30.623000000000001</v>
      </c>
      <c r="M25" s="23">
        <v>0.28100000000000003</v>
      </c>
      <c r="N25" s="30">
        <v>1214.5</v>
      </c>
      <c r="O25" s="22">
        <v>37192.9</v>
      </c>
      <c r="T25" s="41"/>
    </row>
    <row r="26" spans="1:20" x14ac:dyDescent="0.25">
      <c r="A26" s="28" t="str">
        <f>VLOOKUP(B26,Холдинги!$A:$B,2,0)</f>
        <v>Крутой Медиа</v>
      </c>
      <c r="B26" s="29" t="s">
        <v>20</v>
      </c>
      <c r="C26" s="21">
        <v>606.70000000000005</v>
      </c>
      <c r="D26" s="22">
        <v>5.57</v>
      </c>
      <c r="E26" s="22">
        <v>100</v>
      </c>
      <c r="F26" s="21">
        <v>1792.8</v>
      </c>
      <c r="G26" s="22">
        <v>16.47</v>
      </c>
      <c r="H26" s="22">
        <v>100</v>
      </c>
      <c r="I26" s="22">
        <v>46.9</v>
      </c>
      <c r="J26" s="22">
        <v>111.2</v>
      </c>
      <c r="K26" s="21">
        <v>2.09</v>
      </c>
      <c r="L26" s="22">
        <v>19.77</v>
      </c>
      <c r="M26" s="23">
        <v>0.182</v>
      </c>
      <c r="N26" s="31">
        <v>2082.3000000000002</v>
      </c>
      <c r="O26" s="22">
        <v>41166.699999999997</v>
      </c>
      <c r="T26" s="41"/>
    </row>
    <row r="27" spans="1:20" x14ac:dyDescent="0.25">
      <c r="A27" s="28" t="str">
        <f>VLOOKUP(B27,Холдинги!$A:$B,2,0)</f>
        <v>ГПМ</v>
      </c>
      <c r="B27" s="29" t="s">
        <v>35</v>
      </c>
      <c r="C27" s="21">
        <v>608.29999999999995</v>
      </c>
      <c r="D27" s="22">
        <v>5.59</v>
      </c>
      <c r="E27" s="22">
        <v>100</v>
      </c>
      <c r="F27" s="21">
        <v>1764.8</v>
      </c>
      <c r="G27" s="22">
        <v>16.21</v>
      </c>
      <c r="H27" s="22">
        <v>100</v>
      </c>
      <c r="I27" s="22">
        <v>39.6</v>
      </c>
      <c r="J27" s="22">
        <v>95.5</v>
      </c>
      <c r="K27" s="21">
        <v>1.77</v>
      </c>
      <c r="L27" s="22">
        <v>16.724</v>
      </c>
      <c r="M27" s="23">
        <v>0.154</v>
      </c>
      <c r="N27" s="30">
        <v>2680.1</v>
      </c>
      <c r="O27" s="22">
        <v>44821.4</v>
      </c>
      <c r="T27" s="41"/>
    </row>
    <row r="28" spans="1:20" x14ac:dyDescent="0.25">
      <c r="A28" s="28" t="str">
        <f>VLOOKUP(B28,Холдинги!$A:$B,2,0)</f>
        <v>ММХ</v>
      </c>
      <c r="B28" s="29" t="s">
        <v>19</v>
      </c>
      <c r="C28" s="21">
        <v>615</v>
      </c>
      <c r="D28" s="22">
        <v>5.65</v>
      </c>
      <c r="E28" s="22">
        <v>100</v>
      </c>
      <c r="F28" s="21">
        <v>1745.9</v>
      </c>
      <c r="G28" s="22">
        <v>16.04</v>
      </c>
      <c r="H28" s="22">
        <v>100</v>
      </c>
      <c r="I28" s="22">
        <v>58.9</v>
      </c>
      <c r="J28" s="22">
        <v>145.19999999999999</v>
      </c>
      <c r="K28" s="21">
        <v>2.66</v>
      </c>
      <c r="L28" s="22">
        <v>25.15</v>
      </c>
      <c r="M28" s="23">
        <v>0.23100000000000001</v>
      </c>
      <c r="N28" s="30">
        <v>2050.9</v>
      </c>
      <c r="O28" s="22">
        <v>51579.199999999997</v>
      </c>
      <c r="T28" s="41"/>
    </row>
    <row r="29" spans="1:20" x14ac:dyDescent="0.25">
      <c r="A29" s="28" t="str">
        <f>VLOOKUP(B29,Холдинги!$A:$B,2,0)</f>
        <v>ЕМГ</v>
      </c>
      <c r="B29" s="29" t="s">
        <v>36</v>
      </c>
      <c r="C29" s="21">
        <v>664.9</v>
      </c>
      <c r="D29" s="22">
        <v>6.11</v>
      </c>
      <c r="E29" s="22">
        <v>100</v>
      </c>
      <c r="F29" s="21">
        <v>1725.8</v>
      </c>
      <c r="G29" s="22">
        <v>15.85</v>
      </c>
      <c r="H29" s="22">
        <v>100</v>
      </c>
      <c r="I29" s="22">
        <v>63</v>
      </c>
      <c r="J29" s="22">
        <v>170</v>
      </c>
      <c r="K29" s="21">
        <v>3.08</v>
      </c>
      <c r="L29" s="22">
        <v>29.111000000000001</v>
      </c>
      <c r="M29" s="23">
        <v>0.26700000000000002</v>
      </c>
      <c r="N29" s="31">
        <v>1643.4</v>
      </c>
      <c r="O29" s="22">
        <v>47839.3</v>
      </c>
      <c r="T29" s="41"/>
    </row>
    <row r="30" spans="1:20" x14ac:dyDescent="0.25">
      <c r="A30" s="28" t="str">
        <f>VLOOKUP(B30,Холдинги!$A:$B,2,0)</f>
        <v>РМГ</v>
      </c>
      <c r="B30" s="29" t="s">
        <v>44</v>
      </c>
      <c r="C30" s="21">
        <v>536.5</v>
      </c>
      <c r="D30" s="22">
        <v>4.93</v>
      </c>
      <c r="E30" s="22">
        <v>100</v>
      </c>
      <c r="F30" s="21">
        <v>1603.2</v>
      </c>
      <c r="G30" s="22">
        <v>14.73</v>
      </c>
      <c r="H30" s="22">
        <v>100</v>
      </c>
      <c r="I30" s="22">
        <v>40.700000000000003</v>
      </c>
      <c r="J30" s="22">
        <v>95.3</v>
      </c>
      <c r="K30" s="21">
        <v>1.61</v>
      </c>
      <c r="L30" s="22">
        <v>15.162000000000001</v>
      </c>
      <c r="M30" s="23">
        <v>0.13900000000000001</v>
      </c>
      <c r="N30" s="30">
        <v>1780.8</v>
      </c>
      <c r="O30" s="22">
        <v>27000</v>
      </c>
      <c r="T30" s="41"/>
    </row>
    <row r="31" spans="1:20" x14ac:dyDescent="0.25">
      <c r="A31" s="28" t="str">
        <f>VLOOKUP(B31,Холдинги!$A:$B,2,0)</f>
        <v>ГПМ</v>
      </c>
      <c r="B31" s="29" t="s">
        <v>12</v>
      </c>
      <c r="C31" s="21">
        <v>558.4</v>
      </c>
      <c r="D31" s="22">
        <v>5.13</v>
      </c>
      <c r="E31" s="22">
        <v>100</v>
      </c>
      <c r="F31" s="21">
        <v>1561.4</v>
      </c>
      <c r="G31" s="22">
        <v>14.34</v>
      </c>
      <c r="H31" s="22">
        <v>100</v>
      </c>
      <c r="I31" s="22">
        <v>54</v>
      </c>
      <c r="J31" s="22">
        <v>135.1</v>
      </c>
      <c r="K31" s="21">
        <v>2.21</v>
      </c>
      <c r="L31" s="22">
        <v>20.922000000000001</v>
      </c>
      <c r="M31" s="23">
        <v>0.192</v>
      </c>
      <c r="N31" s="30">
        <v>2691.4</v>
      </c>
      <c r="O31" s="22">
        <v>56309.5</v>
      </c>
      <c r="T31" s="41"/>
    </row>
    <row r="32" spans="1:20" x14ac:dyDescent="0.25">
      <c r="A32" s="28" t="str">
        <f>VLOOKUP(B32,Холдинги!$A:$B,2,0)</f>
        <v>ММХ</v>
      </c>
      <c r="B32" s="29" t="s">
        <v>21</v>
      </c>
      <c r="C32" s="21">
        <v>542.70000000000005</v>
      </c>
      <c r="D32" s="22">
        <v>4.99</v>
      </c>
      <c r="E32" s="22">
        <v>100</v>
      </c>
      <c r="F32" s="21">
        <v>1538.6</v>
      </c>
      <c r="G32" s="22">
        <v>14.13</v>
      </c>
      <c r="H32" s="22">
        <v>100</v>
      </c>
      <c r="I32" s="22">
        <v>57</v>
      </c>
      <c r="J32" s="22">
        <v>140.6</v>
      </c>
      <c r="K32" s="21">
        <v>2.27</v>
      </c>
      <c r="L32" s="22">
        <v>21.468</v>
      </c>
      <c r="M32" s="23">
        <v>0.19700000000000001</v>
      </c>
      <c r="N32" s="30">
        <v>1363.1</v>
      </c>
      <c r="O32" s="22">
        <v>29262.5</v>
      </c>
      <c r="T32" s="41"/>
    </row>
    <row r="33" spans="1:20" x14ac:dyDescent="0.25">
      <c r="A33" s="28" t="str">
        <f>VLOOKUP(B33,Холдинги!$A:$B,2,0)</f>
        <v>ВГТРК</v>
      </c>
      <c r="B33" s="29" t="s">
        <v>17</v>
      </c>
      <c r="C33" s="21">
        <v>516.6</v>
      </c>
      <c r="D33" s="22">
        <v>4.75</v>
      </c>
      <c r="E33" s="22">
        <v>100</v>
      </c>
      <c r="F33" s="21">
        <v>1456.9</v>
      </c>
      <c r="G33" s="22">
        <v>13.38</v>
      </c>
      <c r="H33" s="22">
        <v>100</v>
      </c>
      <c r="I33" s="22">
        <v>59</v>
      </c>
      <c r="J33" s="22">
        <v>146.5</v>
      </c>
      <c r="K33" s="21">
        <v>2.2400000000000002</v>
      </c>
      <c r="L33" s="22">
        <v>21.169</v>
      </c>
      <c r="M33" s="23">
        <v>0.19400000000000001</v>
      </c>
      <c r="N33" s="30">
        <v>1826.3</v>
      </c>
      <c r="O33" s="22">
        <v>38660.400000000001</v>
      </c>
      <c r="T33" s="41"/>
    </row>
    <row r="34" spans="1:20" x14ac:dyDescent="0.25">
      <c r="A34" s="28" t="str">
        <f>VLOOKUP(B34,Холдинги!$A:$B,2,0)</f>
        <v>Крутой Медиа</v>
      </c>
      <c r="B34" s="29" t="s">
        <v>15</v>
      </c>
      <c r="C34" s="21">
        <v>427.6</v>
      </c>
      <c r="D34" s="22">
        <v>3.93</v>
      </c>
      <c r="E34" s="22">
        <v>100</v>
      </c>
      <c r="F34" s="21">
        <v>1408.1</v>
      </c>
      <c r="G34" s="22">
        <v>12.93</v>
      </c>
      <c r="H34" s="22">
        <v>100</v>
      </c>
      <c r="I34" s="22">
        <v>47</v>
      </c>
      <c r="J34" s="22">
        <v>99.9</v>
      </c>
      <c r="K34" s="21">
        <v>1.48</v>
      </c>
      <c r="L34" s="22">
        <v>13.952999999999999</v>
      </c>
      <c r="M34" s="23">
        <v>0.128</v>
      </c>
      <c r="N34" s="30">
        <v>3264</v>
      </c>
      <c r="O34" s="22">
        <v>45541.7</v>
      </c>
      <c r="T34" s="41"/>
    </row>
    <row r="35" spans="1:20" x14ac:dyDescent="0.25">
      <c r="A35" s="28" t="str">
        <f>VLOOKUP(B35,Холдинги!$A:$B,2,0)</f>
        <v>РМГ</v>
      </c>
      <c r="B35" s="29" t="s">
        <v>16</v>
      </c>
      <c r="C35" s="21">
        <v>472.2</v>
      </c>
      <c r="D35" s="22">
        <v>4.34</v>
      </c>
      <c r="E35" s="22">
        <v>100</v>
      </c>
      <c r="F35" s="21">
        <v>1319.6</v>
      </c>
      <c r="G35" s="22">
        <v>12.12</v>
      </c>
      <c r="H35" s="22">
        <v>100</v>
      </c>
      <c r="I35" s="22">
        <v>50.9</v>
      </c>
      <c r="J35" s="22">
        <v>127.5</v>
      </c>
      <c r="K35" s="21">
        <v>1.77</v>
      </c>
      <c r="L35" s="22">
        <v>16.695</v>
      </c>
      <c r="M35" s="23">
        <v>0.153</v>
      </c>
      <c r="N35" s="30">
        <v>2198.6999999999998</v>
      </c>
      <c r="O35" s="22">
        <v>36708.300000000003</v>
      </c>
      <c r="T35" s="41"/>
    </row>
    <row r="36" spans="1:20" x14ac:dyDescent="0.25">
      <c r="A36" s="28" t="str">
        <f>VLOOKUP(B36,Холдинги!$A:$B,2,0)</f>
        <v>ММХ</v>
      </c>
      <c r="B36" s="29" t="s">
        <v>30</v>
      </c>
      <c r="C36" s="21">
        <v>462</v>
      </c>
      <c r="D36" s="22">
        <v>4.24</v>
      </c>
      <c r="E36" s="22">
        <v>100</v>
      </c>
      <c r="F36" s="21">
        <v>1253.2</v>
      </c>
      <c r="G36" s="22">
        <v>11.51</v>
      </c>
      <c r="H36" s="22">
        <v>100</v>
      </c>
      <c r="I36" s="22">
        <v>60.4</v>
      </c>
      <c r="J36" s="22">
        <v>156</v>
      </c>
      <c r="K36" s="21">
        <v>2.0499999999999998</v>
      </c>
      <c r="L36" s="22">
        <v>19.391999999999999</v>
      </c>
      <c r="M36" s="23">
        <v>0.17799999999999999</v>
      </c>
      <c r="N36" s="30">
        <v>1334.5</v>
      </c>
      <c r="O36" s="22">
        <v>25879.200000000001</v>
      </c>
      <c r="T36" s="41"/>
    </row>
    <row r="37" spans="1:20" x14ac:dyDescent="0.25">
      <c r="A37" s="28" t="str">
        <f>VLOOKUP(B37,Холдинги!$A:$B,2,0)</f>
        <v>Другие</v>
      </c>
      <c r="B37" s="29" t="s">
        <v>42</v>
      </c>
      <c r="C37" s="21">
        <v>520.70000000000005</v>
      </c>
      <c r="D37" s="22">
        <v>4.78</v>
      </c>
      <c r="E37" s="22">
        <v>100</v>
      </c>
      <c r="F37" s="21">
        <v>1219.8</v>
      </c>
      <c r="G37" s="22">
        <v>11.2</v>
      </c>
      <c r="H37" s="22">
        <v>100</v>
      </c>
      <c r="I37" s="22">
        <v>66.400000000000006</v>
      </c>
      <c r="J37" s="22">
        <v>198.5</v>
      </c>
      <c r="K37" s="21">
        <v>2.54</v>
      </c>
      <c r="L37" s="22">
        <v>24.018999999999998</v>
      </c>
      <c r="M37" s="23">
        <v>0.221</v>
      </c>
      <c r="N37" s="30">
        <v>938.5</v>
      </c>
      <c r="O37" s="22">
        <v>22541.7</v>
      </c>
      <c r="T37" s="41"/>
    </row>
    <row r="38" spans="1:20" x14ac:dyDescent="0.25">
      <c r="A38" s="28" t="str">
        <f>VLOOKUP(B38,Холдинги!$A:$B,2,0)</f>
        <v>ММХ</v>
      </c>
      <c r="B38" s="29" t="s">
        <v>32</v>
      </c>
      <c r="C38" s="21">
        <v>418.9</v>
      </c>
      <c r="D38" s="22">
        <v>3.85</v>
      </c>
      <c r="E38" s="22">
        <v>100</v>
      </c>
      <c r="F38" s="21">
        <v>1211.9000000000001</v>
      </c>
      <c r="G38" s="22">
        <v>11.13</v>
      </c>
      <c r="H38" s="22">
        <v>100</v>
      </c>
      <c r="I38" s="22">
        <v>59.2</v>
      </c>
      <c r="J38" s="22">
        <v>143.19999999999999</v>
      </c>
      <c r="K38" s="21">
        <v>1.82</v>
      </c>
      <c r="L38" s="22">
        <v>17.222999999999999</v>
      </c>
      <c r="M38" s="23">
        <v>0.158</v>
      </c>
      <c r="N38" s="30">
        <v>1203.0999999999999</v>
      </c>
      <c r="O38" s="22">
        <v>20721.400000000001</v>
      </c>
      <c r="T38" s="41"/>
    </row>
    <row r="39" spans="1:20" x14ac:dyDescent="0.25">
      <c r="A39" s="28" t="str">
        <f>VLOOKUP(B39,Холдинги!$A:$B,2,0)</f>
        <v>Другие</v>
      </c>
      <c r="B39" s="29" t="s">
        <v>13</v>
      </c>
      <c r="C39" s="21">
        <v>502.4</v>
      </c>
      <c r="D39" s="22">
        <v>4.62</v>
      </c>
      <c r="E39" s="22">
        <v>100</v>
      </c>
      <c r="F39" s="21">
        <v>1128.2</v>
      </c>
      <c r="G39" s="22">
        <v>10.36</v>
      </c>
      <c r="H39" s="22">
        <v>100</v>
      </c>
      <c r="I39" s="22">
        <v>60.4</v>
      </c>
      <c r="J39" s="22">
        <v>188.2</v>
      </c>
      <c r="K39" s="21">
        <v>2.23</v>
      </c>
      <c r="L39" s="22">
        <v>21.062999999999999</v>
      </c>
      <c r="M39" s="23">
        <v>0.193</v>
      </c>
      <c r="N39" s="30">
        <v>1211.2</v>
      </c>
      <c r="O39" s="22">
        <v>25511.9</v>
      </c>
    </row>
    <row r="40" spans="1:20" x14ac:dyDescent="0.25">
      <c r="A40" s="28" t="str">
        <f>VLOOKUP(B40,Холдинги!$A:$B,2,0)</f>
        <v>ГПМ</v>
      </c>
      <c r="B40" s="29" t="s">
        <v>39</v>
      </c>
      <c r="C40" s="21">
        <v>395.9</v>
      </c>
      <c r="D40" s="22">
        <v>3.64</v>
      </c>
      <c r="E40" s="22">
        <v>100</v>
      </c>
      <c r="F40" s="21">
        <v>1123.4000000000001</v>
      </c>
      <c r="G40" s="22">
        <v>10.32</v>
      </c>
      <c r="H40" s="22">
        <v>100</v>
      </c>
      <c r="I40" s="22">
        <v>48.8</v>
      </c>
      <c r="J40" s="22">
        <v>120.4</v>
      </c>
      <c r="K40" s="21">
        <v>1.42</v>
      </c>
      <c r="L40" s="22">
        <v>13.42</v>
      </c>
      <c r="M40" s="23">
        <v>0.123</v>
      </c>
      <c r="N40" s="30">
        <v>3157.1</v>
      </c>
      <c r="O40" s="22">
        <v>42369</v>
      </c>
    </row>
    <row r="41" spans="1:20" x14ac:dyDescent="0.25">
      <c r="A41" s="28" t="str">
        <f>VLOOKUP(B41,Холдинги!$A:$B,2,0)</f>
        <v>Ру медиа</v>
      </c>
      <c r="B41" s="29" t="s">
        <v>26</v>
      </c>
      <c r="C41" s="21">
        <v>365.5</v>
      </c>
      <c r="D41" s="22">
        <v>3.36</v>
      </c>
      <c r="E41" s="22">
        <v>100</v>
      </c>
      <c r="F41" s="21">
        <v>1098.7</v>
      </c>
      <c r="G41" s="22">
        <v>10.09</v>
      </c>
      <c r="H41" s="22">
        <v>100</v>
      </c>
      <c r="I41" s="22">
        <v>66.599999999999994</v>
      </c>
      <c r="J41" s="22">
        <v>155</v>
      </c>
      <c r="K41" s="21">
        <v>1.79</v>
      </c>
      <c r="L41" s="22">
        <v>16.899999999999999</v>
      </c>
      <c r="M41" s="23">
        <v>0.155</v>
      </c>
      <c r="N41" s="30">
        <v>434</v>
      </c>
      <c r="O41" s="22">
        <v>7334.5</v>
      </c>
    </row>
    <row r="42" spans="1:20" x14ac:dyDescent="0.25">
      <c r="A42" s="28" t="str">
        <f>VLOOKUP(B42,Холдинги!$A:$B,2,0)</f>
        <v>ГПМ</v>
      </c>
      <c r="B42" s="29" t="s">
        <v>9</v>
      </c>
      <c r="C42" s="21">
        <v>413.2</v>
      </c>
      <c r="D42" s="22">
        <v>3.8</v>
      </c>
      <c r="E42" s="22">
        <v>100</v>
      </c>
      <c r="F42" s="21">
        <v>1079.5999999999999</v>
      </c>
      <c r="G42" s="22">
        <v>9.92</v>
      </c>
      <c r="H42" s="22">
        <v>100</v>
      </c>
      <c r="I42" s="22">
        <v>43.6</v>
      </c>
      <c r="J42" s="22">
        <v>116.9</v>
      </c>
      <c r="K42" s="21">
        <v>1.33</v>
      </c>
      <c r="L42" s="22">
        <v>12.516999999999999</v>
      </c>
      <c r="M42" s="23">
        <v>0.115</v>
      </c>
      <c r="N42" s="31">
        <v>2450.9</v>
      </c>
      <c r="O42" s="22">
        <v>30678.6</v>
      </c>
    </row>
    <row r="43" spans="1:20" x14ac:dyDescent="0.25">
      <c r="A43" s="28" t="e">
        <f>VLOOKUP(B43,Холдинги!$A:$B,2,0)</f>
        <v>#N/A</v>
      </c>
      <c r="B43" s="29" t="s">
        <v>109</v>
      </c>
      <c r="C43" s="21">
        <v>488.2</v>
      </c>
      <c r="D43" s="22">
        <v>4.4800000000000004</v>
      </c>
      <c r="E43" s="22">
        <v>100</v>
      </c>
      <c r="F43" s="21">
        <v>1072.8</v>
      </c>
      <c r="G43" s="22">
        <v>9.85</v>
      </c>
      <c r="H43" s="22">
        <v>100</v>
      </c>
      <c r="I43" s="22">
        <v>60.4</v>
      </c>
      <c r="J43" s="22">
        <v>192.3</v>
      </c>
      <c r="K43" s="21">
        <v>2.17</v>
      </c>
      <c r="L43" s="22">
        <v>20.47</v>
      </c>
      <c r="M43" s="23">
        <v>0.188</v>
      </c>
      <c r="N43" s="30">
        <v>587</v>
      </c>
      <c r="O43" s="22">
        <v>12016.7</v>
      </c>
    </row>
    <row r="44" spans="1:20" x14ac:dyDescent="0.25">
      <c r="A44" s="28" t="str">
        <f>VLOOKUP(B44,Холдинги!$A:$B,2,0)</f>
        <v>РМГ</v>
      </c>
      <c r="B44" s="29" t="s">
        <v>8</v>
      </c>
      <c r="C44" s="21">
        <v>393.7</v>
      </c>
      <c r="D44" s="22">
        <v>3.62</v>
      </c>
      <c r="E44" s="22">
        <v>100</v>
      </c>
      <c r="F44" s="21">
        <v>1039.5</v>
      </c>
      <c r="G44" s="22">
        <v>9.5500000000000007</v>
      </c>
      <c r="H44" s="22">
        <v>100</v>
      </c>
      <c r="I44" s="22">
        <v>48</v>
      </c>
      <c r="J44" s="22">
        <v>127.3</v>
      </c>
      <c r="K44" s="21">
        <v>1.39</v>
      </c>
      <c r="L44" s="22">
        <v>13.13</v>
      </c>
      <c r="M44" s="23">
        <v>0.121</v>
      </c>
      <c r="N44" s="30">
        <v>2294.9</v>
      </c>
      <c r="O44" s="22">
        <v>30133.3</v>
      </c>
    </row>
    <row r="45" spans="1:20" x14ac:dyDescent="0.25">
      <c r="A45" s="28" t="str">
        <f>VLOOKUP(B45,Холдинги!$A:$B,2,0)</f>
        <v>ГПМ</v>
      </c>
      <c r="B45" s="29" t="s">
        <v>23</v>
      </c>
      <c r="C45" s="21">
        <v>283.8</v>
      </c>
      <c r="D45" s="22">
        <v>2.61</v>
      </c>
      <c r="E45" s="22">
        <v>100</v>
      </c>
      <c r="F45" s="21">
        <v>964.9</v>
      </c>
      <c r="G45" s="22">
        <v>8.86</v>
      </c>
      <c r="H45" s="22">
        <v>100</v>
      </c>
      <c r="I45" s="22">
        <v>54.8</v>
      </c>
      <c r="J45" s="22">
        <v>112.9</v>
      </c>
      <c r="K45" s="21">
        <v>1.1399999999999999</v>
      </c>
      <c r="L45" s="22">
        <v>10.81</v>
      </c>
      <c r="M45" s="23">
        <v>9.9000000000000005E-2</v>
      </c>
      <c r="N45" s="30">
        <v>1516</v>
      </c>
      <c r="O45" s="22">
        <v>16386.900000000001</v>
      </c>
    </row>
    <row r="46" spans="1:20" x14ac:dyDescent="0.25">
      <c r="A46" s="28" t="str">
        <f>VLOOKUP(B46,Холдинги!$A:$B,2,0)</f>
        <v>ММ</v>
      </c>
      <c r="B46" s="29" t="s">
        <v>18</v>
      </c>
      <c r="C46" s="21">
        <v>346.2</v>
      </c>
      <c r="D46" s="22">
        <v>3.18</v>
      </c>
      <c r="E46" s="22">
        <v>100</v>
      </c>
      <c r="F46" s="21">
        <v>951.3</v>
      </c>
      <c r="G46" s="22">
        <v>8.74</v>
      </c>
      <c r="H46" s="22">
        <v>100</v>
      </c>
      <c r="I46" s="22">
        <v>46.1</v>
      </c>
      <c r="J46" s="22">
        <v>117.5</v>
      </c>
      <c r="K46" s="21">
        <v>1.17</v>
      </c>
      <c r="L46" s="22">
        <v>11.087999999999999</v>
      </c>
      <c r="M46" s="23">
        <v>0.10199999999999999</v>
      </c>
      <c r="N46" s="30">
        <v>919.9</v>
      </c>
      <c r="O46" s="22">
        <v>10200</v>
      </c>
    </row>
    <row r="47" spans="1:20" x14ac:dyDescent="0.25">
      <c r="A47" s="28" t="str">
        <f>VLOOKUP(B47,Холдинги!$A:$B,2,0)</f>
        <v>ВГТРК</v>
      </c>
      <c r="B47" s="29" t="s">
        <v>24</v>
      </c>
      <c r="C47" s="21">
        <v>422.6</v>
      </c>
      <c r="D47" s="22">
        <v>3.88</v>
      </c>
      <c r="E47" s="22">
        <v>100</v>
      </c>
      <c r="F47" s="21">
        <v>925.8</v>
      </c>
      <c r="G47" s="22">
        <v>8.5</v>
      </c>
      <c r="H47" s="22">
        <v>100</v>
      </c>
      <c r="I47" s="22">
        <v>78.900000000000006</v>
      </c>
      <c r="J47" s="22">
        <v>252</v>
      </c>
      <c r="K47" s="21">
        <v>2.4500000000000002</v>
      </c>
      <c r="L47" s="22">
        <v>23.145</v>
      </c>
      <c r="M47" s="23">
        <v>0.21299999999999999</v>
      </c>
      <c r="N47" s="30">
        <v>2105.4</v>
      </c>
      <c r="O47" s="22">
        <v>48730.5</v>
      </c>
    </row>
    <row r="48" spans="1:20" x14ac:dyDescent="0.25">
      <c r="A48" s="28" t="str">
        <f>VLOOKUP(B48,Холдинги!$A:$B,2,0)</f>
        <v>Крутой Медиа</v>
      </c>
      <c r="B48" s="29" t="s">
        <v>37</v>
      </c>
      <c r="C48" s="21">
        <v>343.1</v>
      </c>
      <c r="D48" s="22">
        <v>3.15</v>
      </c>
      <c r="E48" s="22">
        <v>100</v>
      </c>
      <c r="F48" s="21">
        <v>893</v>
      </c>
      <c r="G48" s="22">
        <v>8.1999999999999993</v>
      </c>
      <c r="H48" s="22">
        <v>100</v>
      </c>
      <c r="I48" s="22">
        <v>51.9</v>
      </c>
      <c r="J48" s="22">
        <v>139.5</v>
      </c>
      <c r="K48" s="21">
        <v>1.31</v>
      </c>
      <c r="L48" s="22">
        <v>12.36</v>
      </c>
      <c r="M48" s="23">
        <v>0.114</v>
      </c>
      <c r="N48" s="30">
        <v>1589.5</v>
      </c>
      <c r="O48" s="22">
        <v>19645.8</v>
      </c>
    </row>
    <row r="49" spans="1:18" x14ac:dyDescent="0.25">
      <c r="A49" s="28" t="str">
        <f>VLOOKUP(B49,Холдинги!$A:$B,2,0)</f>
        <v>Крутой Медиа</v>
      </c>
      <c r="B49" s="29" t="s">
        <v>45</v>
      </c>
      <c r="C49" s="21">
        <v>310</v>
      </c>
      <c r="D49" s="22">
        <v>2.85</v>
      </c>
      <c r="E49" s="22">
        <v>100</v>
      </c>
      <c r="F49" s="21">
        <v>881.2</v>
      </c>
      <c r="G49" s="22">
        <v>8.09</v>
      </c>
      <c r="H49" s="22">
        <v>100</v>
      </c>
      <c r="I49" s="22">
        <v>33.6</v>
      </c>
      <c r="J49" s="22">
        <v>82.6</v>
      </c>
      <c r="K49" s="21">
        <v>0.76</v>
      </c>
      <c r="L49" s="22">
        <v>7.2249999999999996</v>
      </c>
      <c r="M49" s="23">
        <v>6.6000000000000003E-2</v>
      </c>
      <c r="N49" s="30">
        <v>3097</v>
      </c>
      <c r="O49" s="22">
        <v>22375</v>
      </c>
    </row>
    <row r="50" spans="1:18" x14ac:dyDescent="0.25">
      <c r="A50" s="28" t="str">
        <f>VLOOKUP(B50,Холдинги!$A:$B,2,0)</f>
        <v>ЕМГ</v>
      </c>
      <c r="B50" s="29" t="s">
        <v>43</v>
      </c>
      <c r="C50" s="21">
        <v>286</v>
      </c>
      <c r="D50" s="22">
        <v>2.63</v>
      </c>
      <c r="E50" s="22">
        <v>100</v>
      </c>
      <c r="F50" s="21">
        <v>780.8</v>
      </c>
      <c r="G50" s="22">
        <v>7.17</v>
      </c>
      <c r="H50" s="22">
        <v>100</v>
      </c>
      <c r="I50" s="22">
        <v>48.9</v>
      </c>
      <c r="J50" s="22">
        <v>125.4</v>
      </c>
      <c r="K50" s="21">
        <v>1.03</v>
      </c>
      <c r="L50" s="22">
        <v>9.7170000000000005</v>
      </c>
      <c r="M50" s="23">
        <v>8.8999999999999996E-2</v>
      </c>
      <c r="N50" s="30">
        <v>2964.8</v>
      </c>
      <c r="O50" s="22">
        <v>28807.7</v>
      </c>
    </row>
    <row r="51" spans="1:18" x14ac:dyDescent="0.25">
      <c r="A51" s="28" t="str">
        <f>VLOOKUP(B51,Холдинги!$A:$B,2,0)</f>
        <v>ВГТРК</v>
      </c>
      <c r="B51" s="29" t="s">
        <v>47</v>
      </c>
      <c r="C51" s="21">
        <v>239.7</v>
      </c>
      <c r="D51" s="22">
        <v>2.2000000000000002</v>
      </c>
      <c r="E51" s="22">
        <v>100</v>
      </c>
      <c r="F51" s="21">
        <v>769</v>
      </c>
      <c r="G51" s="22">
        <v>7.06</v>
      </c>
      <c r="H51" s="22">
        <v>100</v>
      </c>
      <c r="I51" s="22">
        <v>37.6</v>
      </c>
      <c r="J51" s="22">
        <v>82</v>
      </c>
      <c r="K51" s="21">
        <v>0.66</v>
      </c>
      <c r="L51" s="22">
        <v>6.2569999999999997</v>
      </c>
      <c r="M51" s="23">
        <v>5.7000000000000002E-2</v>
      </c>
      <c r="N51" s="30">
        <v>861.7</v>
      </c>
      <c r="O51" s="22">
        <v>5391.7</v>
      </c>
    </row>
    <row r="52" spans="1:18" x14ac:dyDescent="0.25">
      <c r="A52" s="28" t="str">
        <f>VLOOKUP(B52,Холдинги!$A:$B,2,0)</f>
        <v>Крутой Медиа</v>
      </c>
      <c r="B52" s="29" t="s">
        <v>33</v>
      </c>
      <c r="C52" s="21">
        <v>213</v>
      </c>
      <c r="D52" s="22">
        <v>1.96</v>
      </c>
      <c r="E52" s="22">
        <v>100</v>
      </c>
      <c r="F52" s="21">
        <v>755.1</v>
      </c>
      <c r="G52" s="22">
        <v>6.94</v>
      </c>
      <c r="H52" s="22">
        <v>100</v>
      </c>
      <c r="I52" s="22">
        <v>34.1</v>
      </c>
      <c r="J52" s="22">
        <v>67.400000000000006</v>
      </c>
      <c r="K52" s="21">
        <v>0.53</v>
      </c>
      <c r="L52" s="22">
        <v>5.0460000000000003</v>
      </c>
      <c r="M52" s="23">
        <v>4.5999999999999999E-2</v>
      </c>
      <c r="N52" s="30">
        <v>4466.8</v>
      </c>
      <c r="O52" s="22">
        <v>22541.7</v>
      </c>
    </row>
    <row r="53" spans="1:18" x14ac:dyDescent="0.25">
      <c r="A53" s="28" t="e">
        <f>VLOOKUP(B53,Холдинги!$A:$B,2,0)</f>
        <v>#N/A</v>
      </c>
      <c r="B53" s="29" t="s">
        <v>108</v>
      </c>
      <c r="C53" s="21">
        <v>328</v>
      </c>
      <c r="D53" s="22">
        <v>3.01</v>
      </c>
      <c r="E53" s="22">
        <v>100</v>
      </c>
      <c r="F53" s="21">
        <v>748.1</v>
      </c>
      <c r="G53" s="22">
        <v>6.87</v>
      </c>
      <c r="H53" s="22">
        <v>100</v>
      </c>
      <c r="I53" s="22">
        <v>73.3</v>
      </c>
      <c r="J53" s="22">
        <v>225</v>
      </c>
      <c r="K53" s="21">
        <v>1.77</v>
      </c>
      <c r="L53" s="22">
        <v>16.698</v>
      </c>
      <c r="M53" s="23">
        <v>0.153</v>
      </c>
      <c r="N53" s="30">
        <v>418</v>
      </c>
      <c r="O53" s="22">
        <v>6979.2</v>
      </c>
      <c r="R53" s="41"/>
    </row>
    <row r="54" spans="1:18" x14ac:dyDescent="0.25">
      <c r="A54" s="28" t="e">
        <f>VLOOKUP(B54,Холдинги!$A:$B,2,0)</f>
        <v>#N/A</v>
      </c>
      <c r="B54" s="29" t="s">
        <v>96</v>
      </c>
      <c r="C54" s="21">
        <v>226.6</v>
      </c>
      <c r="D54" s="22">
        <v>2.08</v>
      </c>
      <c r="E54" s="22">
        <v>100</v>
      </c>
      <c r="F54" s="21">
        <v>738</v>
      </c>
      <c r="G54" s="22">
        <v>6.78</v>
      </c>
      <c r="H54" s="22">
        <v>100</v>
      </c>
      <c r="I54" s="22">
        <v>37.1</v>
      </c>
      <c r="J54" s="22">
        <v>79.8</v>
      </c>
      <c r="K54" s="21">
        <v>0.62</v>
      </c>
      <c r="L54" s="22">
        <v>5.8390000000000004</v>
      </c>
      <c r="M54" s="23">
        <v>5.3999999999999999E-2</v>
      </c>
      <c r="N54" s="30">
        <v>1290.3</v>
      </c>
      <c r="O54" s="22">
        <v>7534.8</v>
      </c>
      <c r="R54" s="41"/>
    </row>
    <row r="55" spans="1:18" x14ac:dyDescent="0.25">
      <c r="A55" s="28" t="e">
        <f>VLOOKUP(B55,Холдинги!$A:$B,2,0)</f>
        <v>#N/A</v>
      </c>
      <c r="B55" s="29" t="s">
        <v>110</v>
      </c>
      <c r="C55" s="21">
        <v>243.3</v>
      </c>
      <c r="D55" s="22">
        <v>2.2400000000000002</v>
      </c>
      <c r="E55" s="22">
        <v>100</v>
      </c>
      <c r="F55" s="21">
        <v>626.70000000000005</v>
      </c>
      <c r="G55" s="22">
        <v>5.76</v>
      </c>
      <c r="H55" s="22">
        <v>100</v>
      </c>
      <c r="I55" s="22">
        <v>37.4</v>
      </c>
      <c r="J55" s="22">
        <v>101.6</v>
      </c>
      <c r="K55" s="21">
        <v>0.67</v>
      </c>
      <c r="L55" s="22">
        <v>6.3159999999999998</v>
      </c>
      <c r="M55" s="23">
        <v>5.8000000000000003E-2</v>
      </c>
      <c r="N55" s="30">
        <v>9327.7999999999993</v>
      </c>
      <c r="O55" s="22">
        <v>58916.7</v>
      </c>
    </row>
    <row r="56" spans="1:18" x14ac:dyDescent="0.25">
      <c r="A56" s="28"/>
      <c r="B56" s="29" t="s">
        <v>41</v>
      </c>
      <c r="C56" s="21">
        <v>150.19999999999999</v>
      </c>
      <c r="D56" s="22">
        <v>1.38</v>
      </c>
      <c r="E56" s="22">
        <v>100</v>
      </c>
      <c r="F56" s="21">
        <v>510.4</v>
      </c>
      <c r="G56" s="22">
        <v>4.6900000000000004</v>
      </c>
      <c r="H56" s="22">
        <v>100</v>
      </c>
      <c r="I56" s="22">
        <v>26.3</v>
      </c>
      <c r="J56" s="22">
        <v>54.2</v>
      </c>
      <c r="K56" s="21">
        <v>0.28999999999999998</v>
      </c>
      <c r="L56" s="22">
        <v>2.746</v>
      </c>
      <c r="M56" s="23">
        <v>2.5000000000000001E-2</v>
      </c>
      <c r="N56" s="30">
        <v>7981.3</v>
      </c>
      <c r="O56" s="22">
        <v>21916.7</v>
      </c>
    </row>
    <row r="57" spans="1:18" x14ac:dyDescent="0.25">
      <c r="A57" s="28"/>
      <c r="B57" s="29" t="s">
        <v>107</v>
      </c>
      <c r="C57" s="21">
        <v>165.8</v>
      </c>
      <c r="D57" s="22">
        <v>1.52</v>
      </c>
      <c r="E57" s="22">
        <v>100</v>
      </c>
      <c r="F57" s="21">
        <v>450.8</v>
      </c>
      <c r="G57" s="22">
        <v>4.1399999999999997</v>
      </c>
      <c r="H57" s="22">
        <v>100</v>
      </c>
      <c r="I57" s="22">
        <v>38.5</v>
      </c>
      <c r="J57" s="22">
        <v>99.2</v>
      </c>
      <c r="K57" s="21">
        <v>0.47</v>
      </c>
      <c r="L57" s="22">
        <v>4.4349999999999996</v>
      </c>
      <c r="M57" s="23">
        <v>4.1000000000000002E-2</v>
      </c>
      <c r="N57" s="30">
        <v>2856.3</v>
      </c>
      <c r="O57" s="22">
        <v>12666.7</v>
      </c>
    </row>
    <row r="58" spans="1:18" x14ac:dyDescent="0.25">
      <c r="A58" s="2"/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A59" s="2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A60" s="2"/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A61" s="2"/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A62" s="2"/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A63" s="2"/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</sheetData>
  <autoFilter ref="A8:O57" xr:uid="{00000000-0009-0000-0000-000000000000}">
    <sortState xmlns:xlrd2="http://schemas.microsoft.com/office/spreadsheetml/2017/richdata2" ref="A9:O55">
      <sortCondition descending="1" ref="F8:F55"/>
    </sortState>
  </autoFilter>
  <conditionalFormatting sqref="A52:A54 C53:O54 A9:O51 C57:O57 A57">
    <cfRule type="expression" dxfId="200" priority="26">
      <formula>$A9="ГПМ"</formula>
    </cfRule>
  </conditionalFormatting>
  <conditionalFormatting sqref="B69:O515 B53:B54 C58:O68 B57">
    <cfRule type="expression" dxfId="199" priority="24">
      <formula>$A53="ДРР"</formula>
    </cfRule>
  </conditionalFormatting>
  <conditionalFormatting sqref="B52">
    <cfRule type="expression" dxfId="198" priority="14">
      <formula>$A52="ДРР"</formula>
    </cfRule>
  </conditionalFormatting>
  <conditionalFormatting sqref="C52:M52 O52">
    <cfRule type="expression" dxfId="197" priority="13">
      <formula>$A52="ГПМ"</formula>
    </cfRule>
  </conditionalFormatting>
  <conditionalFormatting sqref="N52">
    <cfRule type="expression" dxfId="196" priority="12">
      <formula>$A52="ГПМ"</formula>
    </cfRule>
  </conditionalFormatting>
  <conditionalFormatting sqref="B58">
    <cfRule type="expression" dxfId="195" priority="5">
      <formula>$A58="ГПМ"</formula>
    </cfRule>
  </conditionalFormatting>
  <conditionalFormatting sqref="B66:B68">
    <cfRule type="expression" dxfId="194" priority="6">
      <formula>$A59="ДРР"</formula>
    </cfRule>
  </conditionalFormatting>
  <conditionalFormatting sqref="B60:B65">
    <cfRule type="expression" dxfId="193" priority="7">
      <formula>#REF!="ДРР"</formula>
    </cfRule>
  </conditionalFormatting>
  <conditionalFormatting sqref="C55:O55 A55">
    <cfRule type="expression" dxfId="192" priority="4">
      <formula>$A55="ГПМ"</formula>
    </cfRule>
  </conditionalFormatting>
  <conditionalFormatting sqref="B55">
    <cfRule type="expression" dxfId="191" priority="3">
      <formula>$A55="ДРР"</formula>
    </cfRule>
  </conditionalFormatting>
  <conditionalFormatting sqref="C56:O56 A56">
    <cfRule type="expression" dxfId="190" priority="2">
      <formula>$A56="ГПМ"</formula>
    </cfRule>
  </conditionalFormatting>
  <conditionalFormatting sqref="B56">
    <cfRule type="expression" dxfId="189" priority="1">
      <formula>$A56="ДРР"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86"/>
  <sheetViews>
    <sheetView topLeftCell="B1" zoomScale="60" zoomScaleNormal="60" workbookViewId="0">
      <selection activeCell="H6" sqref="H6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135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136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76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104</v>
      </c>
      <c r="C9" s="21">
        <v>2321.6</v>
      </c>
      <c r="D9" s="22">
        <v>24.07</v>
      </c>
      <c r="E9" s="22">
        <v>97.7</v>
      </c>
      <c r="F9" s="21">
        <v>4845.7</v>
      </c>
      <c r="G9" s="22">
        <v>50.24</v>
      </c>
      <c r="H9" s="22">
        <v>98</v>
      </c>
      <c r="I9" s="22">
        <v>80.3</v>
      </c>
      <c r="J9" s="22">
        <v>269.2</v>
      </c>
      <c r="K9" s="21">
        <v>15.01</v>
      </c>
      <c r="L9" s="22">
        <v>129.429</v>
      </c>
      <c r="M9" s="23">
        <v>1.3420000000000001</v>
      </c>
      <c r="N9" s="22">
        <v>1926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113</v>
      </c>
      <c r="C10" s="21">
        <v>1982.7</v>
      </c>
      <c r="D10" s="22">
        <v>20.55</v>
      </c>
      <c r="E10" s="22">
        <v>96.3</v>
      </c>
      <c r="F10" s="21">
        <v>4273.1000000000004</v>
      </c>
      <c r="G10" s="22">
        <v>44.3</v>
      </c>
      <c r="H10" s="22">
        <v>97</v>
      </c>
      <c r="I10" s="22">
        <v>72.099999999999994</v>
      </c>
      <c r="J10" s="22">
        <v>234</v>
      </c>
      <c r="K10" s="21">
        <v>11.51</v>
      </c>
      <c r="L10" s="22">
        <v>99.212999999999994</v>
      </c>
      <c r="M10" s="23">
        <v>1.0289999999999999</v>
      </c>
      <c r="N10" s="22">
        <v>2363.9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105</v>
      </c>
      <c r="C11" s="21">
        <v>1776.8</v>
      </c>
      <c r="D11" s="22">
        <v>18.420000000000002</v>
      </c>
      <c r="E11" s="22">
        <v>95.2</v>
      </c>
      <c r="F11" s="21">
        <v>3937.7</v>
      </c>
      <c r="G11" s="22">
        <v>40.82</v>
      </c>
      <c r="H11" s="22">
        <v>97</v>
      </c>
      <c r="I11" s="22">
        <v>81.900000000000006</v>
      </c>
      <c r="J11" s="22">
        <v>258.8</v>
      </c>
      <c r="K11" s="21">
        <v>11.73</v>
      </c>
      <c r="L11" s="22">
        <v>101.102</v>
      </c>
      <c r="M11" s="23">
        <v>1.048</v>
      </c>
      <c r="N11" s="22">
        <v>1773.3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1614.4</v>
      </c>
      <c r="D12" s="22">
        <v>16.739999999999998</v>
      </c>
      <c r="E12" s="22">
        <v>96.5</v>
      </c>
      <c r="F12" s="21">
        <v>3849.9</v>
      </c>
      <c r="G12" s="22">
        <v>39.909999999999997</v>
      </c>
      <c r="H12" s="22">
        <v>98</v>
      </c>
      <c r="I12" s="22">
        <v>68</v>
      </c>
      <c r="J12" s="22">
        <v>199.5</v>
      </c>
      <c r="K12" s="21">
        <v>8.84</v>
      </c>
      <c r="L12" s="22">
        <v>76.215000000000003</v>
      </c>
      <c r="M12" s="23">
        <v>0.79</v>
      </c>
      <c r="N12" s="22">
        <v>2193.8000000000002</v>
      </c>
      <c r="O12" s="22">
        <v>167202.4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115</v>
      </c>
      <c r="C13" s="21">
        <v>1615.4</v>
      </c>
      <c r="D13" s="22">
        <v>16.75</v>
      </c>
      <c r="E13" s="22">
        <v>96.5</v>
      </c>
      <c r="F13" s="21">
        <v>3726.5</v>
      </c>
      <c r="G13" s="22">
        <v>38.630000000000003</v>
      </c>
      <c r="H13" s="22">
        <v>98</v>
      </c>
      <c r="I13" s="22">
        <v>65.900000000000006</v>
      </c>
      <c r="J13" s="22">
        <v>200.1</v>
      </c>
      <c r="K13" s="21">
        <v>8.58</v>
      </c>
      <c r="L13" s="22">
        <v>73.965999999999994</v>
      </c>
      <c r="M13" s="23">
        <v>0.76700000000000002</v>
      </c>
      <c r="N13" s="22">
        <v>2277</v>
      </c>
      <c r="O13" s="22">
        <v>168422.6</v>
      </c>
      <c r="R13" s="41"/>
    </row>
    <row r="14" spans="1:18" ht="17.25" customHeight="1" x14ac:dyDescent="0.25">
      <c r="A14" s="28" t="str">
        <f>VLOOKUP(B14,Холдинги!$A:$B,2,0)</f>
        <v>ГПМ</v>
      </c>
      <c r="B14" s="29" t="s">
        <v>116</v>
      </c>
      <c r="C14" s="21">
        <v>1532.9</v>
      </c>
      <c r="D14" s="22">
        <v>15.89</v>
      </c>
      <c r="E14" s="22">
        <v>94.6</v>
      </c>
      <c r="F14" s="21">
        <v>3571.7</v>
      </c>
      <c r="G14" s="22">
        <v>37.03</v>
      </c>
      <c r="H14" s="22">
        <v>96</v>
      </c>
      <c r="I14" s="22">
        <v>77.3</v>
      </c>
      <c r="J14" s="22">
        <v>232.1</v>
      </c>
      <c r="K14" s="21">
        <v>9.5399999999999991</v>
      </c>
      <c r="L14" s="22">
        <v>82.254000000000005</v>
      </c>
      <c r="M14" s="23">
        <v>0.85299999999999998</v>
      </c>
      <c r="N14" s="22">
        <v>1859.8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978.8</v>
      </c>
      <c r="D15" s="22">
        <v>10.15</v>
      </c>
      <c r="E15" s="22">
        <v>99.5</v>
      </c>
      <c r="F15" s="21">
        <v>2503.5</v>
      </c>
      <c r="G15" s="22">
        <v>25.95</v>
      </c>
      <c r="H15" s="22">
        <v>99</v>
      </c>
      <c r="I15" s="22">
        <v>50.5</v>
      </c>
      <c r="J15" s="22">
        <v>138.30000000000001</v>
      </c>
      <c r="K15" s="21">
        <v>3.99</v>
      </c>
      <c r="L15" s="22">
        <v>34.354999999999997</v>
      </c>
      <c r="M15" s="23">
        <v>0.35599999999999998</v>
      </c>
      <c r="N15" s="22">
        <v>3262.5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29" t="s">
        <v>29</v>
      </c>
      <c r="C16" s="21">
        <v>883.8</v>
      </c>
      <c r="D16" s="22">
        <v>9.16</v>
      </c>
      <c r="E16" s="22">
        <v>100</v>
      </c>
      <c r="F16" s="21">
        <v>2351.1999999999998</v>
      </c>
      <c r="G16" s="22">
        <v>24.38</v>
      </c>
      <c r="H16" s="22">
        <v>101</v>
      </c>
      <c r="I16" s="22">
        <v>58.7</v>
      </c>
      <c r="J16" s="22">
        <v>154.30000000000001</v>
      </c>
      <c r="K16" s="21">
        <v>4.18</v>
      </c>
      <c r="L16" s="22">
        <v>35.994999999999997</v>
      </c>
      <c r="M16" s="23">
        <v>0.373</v>
      </c>
      <c r="N16" s="22">
        <v>2490.1999999999998</v>
      </c>
      <c r="O16" s="22">
        <v>89632.1</v>
      </c>
    </row>
    <row r="17" spans="1:15" ht="17.25" customHeight="1" x14ac:dyDescent="0.25">
      <c r="A17" s="28" t="str">
        <f>VLOOKUP(B17,Холдинги!$A:$B,2,0)</f>
        <v>ЕМГ</v>
      </c>
      <c r="B17" s="29" t="s">
        <v>95</v>
      </c>
      <c r="C17" s="21">
        <v>765.9</v>
      </c>
      <c r="D17" s="22">
        <v>7.94</v>
      </c>
      <c r="E17" s="22">
        <v>97.5</v>
      </c>
      <c r="F17" s="21">
        <v>2049.9</v>
      </c>
      <c r="G17" s="22">
        <v>21.25</v>
      </c>
      <c r="H17" s="22">
        <v>98</v>
      </c>
      <c r="I17" s="22">
        <v>52.7</v>
      </c>
      <c r="J17" s="22">
        <v>137.80000000000001</v>
      </c>
      <c r="K17" s="21">
        <v>3.25</v>
      </c>
      <c r="L17" s="22">
        <v>28.029</v>
      </c>
      <c r="M17" s="23">
        <v>0.29099999999999998</v>
      </c>
      <c r="N17" s="22">
        <v>1195.3</v>
      </c>
      <c r="O17" s="22">
        <v>33503.599999999999</v>
      </c>
    </row>
    <row r="18" spans="1:15" ht="17.25" customHeight="1" x14ac:dyDescent="0.25">
      <c r="A18" s="28" t="str">
        <f>VLOOKUP(B18,Холдинги!$A:$B,2,0)</f>
        <v>РМГ</v>
      </c>
      <c r="B18" s="29" t="s">
        <v>22</v>
      </c>
      <c r="C18" s="21">
        <v>779.4</v>
      </c>
      <c r="D18" s="22">
        <v>8.08</v>
      </c>
      <c r="E18" s="22">
        <v>100.8</v>
      </c>
      <c r="F18" s="21">
        <v>2042.1</v>
      </c>
      <c r="G18" s="22">
        <v>21.17</v>
      </c>
      <c r="H18" s="22">
        <v>100</v>
      </c>
      <c r="I18" s="22">
        <v>74.8</v>
      </c>
      <c r="J18" s="22">
        <v>199.8</v>
      </c>
      <c r="K18" s="21">
        <v>4.6900000000000004</v>
      </c>
      <c r="L18" s="22">
        <v>40.470999999999997</v>
      </c>
      <c r="M18" s="23">
        <v>0.42</v>
      </c>
      <c r="N18" s="22">
        <v>911.2</v>
      </c>
      <c r="O18" s="22">
        <v>36875</v>
      </c>
    </row>
    <row r="19" spans="1:15" x14ac:dyDescent="0.25">
      <c r="A19" s="28" t="str">
        <f>VLOOKUP(B19,Холдинги!$A:$B,2,0)</f>
        <v>РМГ</v>
      </c>
      <c r="B19" s="29" t="s">
        <v>31</v>
      </c>
      <c r="C19" s="21">
        <v>748.7</v>
      </c>
      <c r="D19" s="22">
        <v>7.76</v>
      </c>
      <c r="E19" s="22">
        <v>95.2</v>
      </c>
      <c r="F19" s="21">
        <v>2007.8</v>
      </c>
      <c r="G19" s="22">
        <v>20.81</v>
      </c>
      <c r="H19" s="22">
        <v>97</v>
      </c>
      <c r="I19" s="22">
        <v>51.4</v>
      </c>
      <c r="J19" s="22">
        <v>134.30000000000001</v>
      </c>
      <c r="K19" s="21">
        <v>3.1</v>
      </c>
      <c r="L19" s="22">
        <v>26.745999999999999</v>
      </c>
      <c r="M19" s="23">
        <v>0.27700000000000002</v>
      </c>
      <c r="N19" s="22">
        <v>3215.5</v>
      </c>
      <c r="O19" s="22">
        <v>86000</v>
      </c>
    </row>
    <row r="20" spans="1:15" x14ac:dyDescent="0.25">
      <c r="A20" s="28" t="str">
        <f>VLOOKUP(B20,Холдинги!$A:$B,2,0)</f>
        <v>ЕМГ</v>
      </c>
      <c r="B20" s="37" t="s">
        <v>11</v>
      </c>
      <c r="C20" s="21">
        <v>750</v>
      </c>
      <c r="D20" s="22">
        <v>7.77</v>
      </c>
      <c r="E20" s="22">
        <v>89.7</v>
      </c>
      <c r="F20" s="21">
        <v>2006.1</v>
      </c>
      <c r="G20" s="22">
        <v>20.8</v>
      </c>
      <c r="H20" s="22">
        <v>92</v>
      </c>
      <c r="I20" s="22">
        <v>57.5</v>
      </c>
      <c r="J20" s="22">
        <v>150.5</v>
      </c>
      <c r="K20" s="21">
        <v>3.48</v>
      </c>
      <c r="L20" s="22">
        <v>29.956</v>
      </c>
      <c r="M20" s="23">
        <v>0.311</v>
      </c>
      <c r="N20" s="22">
        <v>3283.6</v>
      </c>
      <c r="O20" s="22">
        <v>98362.5</v>
      </c>
    </row>
    <row r="21" spans="1:15" x14ac:dyDescent="0.25">
      <c r="A21" s="28" t="str">
        <f>VLOOKUP(B21,Холдинги!$A:$B,2,0)</f>
        <v>ВГТРК</v>
      </c>
      <c r="B21" s="29" t="s">
        <v>7</v>
      </c>
      <c r="C21" s="21">
        <v>1023.8</v>
      </c>
      <c r="D21" s="22">
        <v>10.61</v>
      </c>
      <c r="E21" s="22">
        <v>105.3</v>
      </c>
      <c r="F21" s="21">
        <v>1932</v>
      </c>
      <c r="G21" s="22">
        <v>20.03</v>
      </c>
      <c r="H21" s="22">
        <v>102</v>
      </c>
      <c r="I21" s="22">
        <v>92.1</v>
      </c>
      <c r="J21" s="22">
        <v>341.5</v>
      </c>
      <c r="K21" s="21">
        <v>7.59</v>
      </c>
      <c r="L21" s="22">
        <v>65.456000000000003</v>
      </c>
      <c r="M21" s="23">
        <v>0.67900000000000005</v>
      </c>
      <c r="N21" s="22">
        <v>844.3</v>
      </c>
      <c r="O21" s="22">
        <v>55265.599999999999</v>
      </c>
    </row>
    <row r="22" spans="1:15" x14ac:dyDescent="0.25">
      <c r="A22" s="28" t="str">
        <f>VLOOKUP(B22,Холдинги!$A:$B,2,0)</f>
        <v>Другие</v>
      </c>
      <c r="B22" s="29" t="s">
        <v>25</v>
      </c>
      <c r="C22" s="21">
        <v>673.4</v>
      </c>
      <c r="D22" s="22">
        <v>6.98</v>
      </c>
      <c r="E22" s="22">
        <v>100.1</v>
      </c>
      <c r="F22" s="21">
        <v>1755.3</v>
      </c>
      <c r="G22" s="22">
        <v>18.2</v>
      </c>
      <c r="H22" s="22">
        <v>101</v>
      </c>
      <c r="I22" s="22">
        <v>55.2</v>
      </c>
      <c r="J22" s="22">
        <v>148.1</v>
      </c>
      <c r="K22" s="21">
        <v>2.99</v>
      </c>
      <c r="L22" s="22">
        <v>25.792000000000002</v>
      </c>
      <c r="M22" s="23">
        <v>0.26700000000000002</v>
      </c>
      <c r="N22" s="22">
        <v>2035.1</v>
      </c>
      <c r="O22" s="22">
        <v>52489.599999999999</v>
      </c>
    </row>
    <row r="23" spans="1:15" x14ac:dyDescent="0.25">
      <c r="A23" s="28" t="str">
        <f>VLOOKUP(B23,Холдинги!$A:$B,2,0)</f>
        <v>Ру медиа</v>
      </c>
      <c r="B23" s="29" t="s">
        <v>6</v>
      </c>
      <c r="C23" s="21">
        <v>794</v>
      </c>
      <c r="D23" s="22">
        <v>8.23</v>
      </c>
      <c r="E23" s="22">
        <v>105.2</v>
      </c>
      <c r="F23" s="21">
        <v>1684.4</v>
      </c>
      <c r="G23" s="22">
        <v>17.46</v>
      </c>
      <c r="H23" s="22">
        <v>104</v>
      </c>
      <c r="I23" s="22">
        <v>53.6</v>
      </c>
      <c r="J23" s="22">
        <v>176.8</v>
      </c>
      <c r="K23" s="21">
        <v>3.43</v>
      </c>
      <c r="L23" s="22">
        <v>29.545000000000002</v>
      </c>
      <c r="M23" s="23">
        <v>0.30599999999999999</v>
      </c>
      <c r="N23" s="22">
        <v>1258.8</v>
      </c>
      <c r="O23" s="22">
        <v>37192.9</v>
      </c>
    </row>
    <row r="24" spans="1:15" x14ac:dyDescent="0.25">
      <c r="A24" s="28" t="str">
        <f>VLOOKUP(B24,Холдинги!$A:$B,2,0)</f>
        <v>ГПМ</v>
      </c>
      <c r="B24" s="29" t="s">
        <v>28</v>
      </c>
      <c r="C24" s="21">
        <v>573.9</v>
      </c>
      <c r="D24" s="22">
        <v>5.95</v>
      </c>
      <c r="E24" s="22">
        <v>101.2</v>
      </c>
      <c r="F24" s="21">
        <v>1672.3</v>
      </c>
      <c r="G24" s="22">
        <v>17.34</v>
      </c>
      <c r="H24" s="22">
        <v>100</v>
      </c>
      <c r="I24" s="22">
        <v>75.8</v>
      </c>
      <c r="J24" s="22">
        <v>182.1</v>
      </c>
      <c r="K24" s="21">
        <v>3.51</v>
      </c>
      <c r="L24" s="22">
        <v>30.216999999999999</v>
      </c>
      <c r="M24" s="23">
        <v>0.313</v>
      </c>
      <c r="N24" s="22">
        <v>1441.2</v>
      </c>
      <c r="O24" s="22">
        <v>43547.6</v>
      </c>
    </row>
    <row r="25" spans="1:15" x14ac:dyDescent="0.25">
      <c r="A25" s="28" t="str">
        <f>VLOOKUP(B25,Холдинги!$A:$B,2,0)</f>
        <v>ГПМ</v>
      </c>
      <c r="B25" s="29" t="s">
        <v>27</v>
      </c>
      <c r="C25" s="21">
        <v>567.70000000000005</v>
      </c>
      <c r="D25" s="22">
        <v>5.89</v>
      </c>
      <c r="E25" s="22">
        <v>89.9</v>
      </c>
      <c r="F25" s="21">
        <v>1586.2</v>
      </c>
      <c r="G25" s="22">
        <v>16.440000000000001</v>
      </c>
      <c r="H25" s="22">
        <v>91</v>
      </c>
      <c r="I25" s="22">
        <v>51.7</v>
      </c>
      <c r="J25" s="22">
        <v>129.5</v>
      </c>
      <c r="K25" s="21">
        <v>2.36</v>
      </c>
      <c r="L25" s="22">
        <v>20.375</v>
      </c>
      <c r="M25" s="23">
        <v>0.21099999999999999</v>
      </c>
      <c r="N25" s="22">
        <v>4393.8</v>
      </c>
      <c r="O25" s="22">
        <v>89523.8</v>
      </c>
    </row>
    <row r="26" spans="1:15" x14ac:dyDescent="0.25">
      <c r="A26" s="28" t="str">
        <f>VLOOKUP(B26,Холдинги!$A:$B,2,0)</f>
        <v>Крутой Медиа</v>
      </c>
      <c r="B26" s="29" t="s">
        <v>20</v>
      </c>
      <c r="C26" s="21">
        <v>523.5</v>
      </c>
      <c r="D26" s="22">
        <v>5.43</v>
      </c>
      <c r="E26" s="22">
        <v>97.4</v>
      </c>
      <c r="F26" s="21">
        <v>1575.2</v>
      </c>
      <c r="G26" s="22">
        <v>16.329999999999998</v>
      </c>
      <c r="H26" s="22">
        <v>99</v>
      </c>
      <c r="I26" s="22">
        <v>50.6</v>
      </c>
      <c r="J26" s="22">
        <v>117.6</v>
      </c>
      <c r="K26" s="21">
        <v>2.13</v>
      </c>
      <c r="L26" s="22">
        <v>18.38</v>
      </c>
      <c r="M26" s="23">
        <v>0.191</v>
      </c>
      <c r="N26" s="22">
        <v>2239.6999999999998</v>
      </c>
      <c r="O26" s="22">
        <v>41166.699999999997</v>
      </c>
    </row>
    <row r="27" spans="1:15" x14ac:dyDescent="0.25">
      <c r="A27" s="28" t="str">
        <f>VLOOKUP(B27,Холдинги!$A:$B,2,0)</f>
        <v>ММХ</v>
      </c>
      <c r="B27" s="29" t="s">
        <v>19</v>
      </c>
      <c r="C27" s="21">
        <v>538.5</v>
      </c>
      <c r="D27" s="22">
        <v>5.58</v>
      </c>
      <c r="E27" s="22">
        <v>98.8</v>
      </c>
      <c r="F27" s="21">
        <v>1529.3</v>
      </c>
      <c r="G27" s="22">
        <v>15.85</v>
      </c>
      <c r="H27" s="22">
        <v>99</v>
      </c>
      <c r="I27" s="22">
        <v>61.6</v>
      </c>
      <c r="J27" s="22">
        <v>151.9</v>
      </c>
      <c r="K27" s="21">
        <v>2.67</v>
      </c>
      <c r="L27" s="22">
        <v>23.039000000000001</v>
      </c>
      <c r="M27" s="23">
        <v>0.23899999999999999</v>
      </c>
      <c r="N27" s="22">
        <v>2238.8000000000002</v>
      </c>
      <c r="O27" s="22">
        <v>51579.199999999997</v>
      </c>
    </row>
    <row r="28" spans="1:15" x14ac:dyDescent="0.25">
      <c r="A28" s="28" t="str">
        <f>VLOOKUP(B28,Холдинги!$A:$B,2,0)</f>
        <v>ЕМГ</v>
      </c>
      <c r="B28" s="29" t="s">
        <v>36</v>
      </c>
      <c r="C28" s="21">
        <v>589.5</v>
      </c>
      <c r="D28" s="22">
        <v>6.11</v>
      </c>
      <c r="E28" s="22">
        <v>100.1</v>
      </c>
      <c r="F28" s="21">
        <v>1520.6</v>
      </c>
      <c r="G28" s="22">
        <v>15.76</v>
      </c>
      <c r="H28" s="22">
        <v>99</v>
      </c>
      <c r="I28" s="22">
        <v>66</v>
      </c>
      <c r="J28" s="22">
        <v>179.2</v>
      </c>
      <c r="K28" s="21">
        <v>3.14</v>
      </c>
      <c r="L28" s="22">
        <v>27.030999999999999</v>
      </c>
      <c r="M28" s="23">
        <v>0.28000000000000003</v>
      </c>
      <c r="N28" s="22">
        <v>1769.8</v>
      </c>
      <c r="O28" s="22">
        <v>47839.3</v>
      </c>
    </row>
    <row r="29" spans="1:15" x14ac:dyDescent="0.25">
      <c r="A29" s="28" t="str">
        <f>VLOOKUP(B29,Холдинги!$A:$B,2,0)</f>
        <v>ГПМ</v>
      </c>
      <c r="B29" s="29" t="s">
        <v>35</v>
      </c>
      <c r="C29" s="21">
        <v>512.9</v>
      </c>
      <c r="D29" s="22">
        <v>5.32</v>
      </c>
      <c r="E29" s="22">
        <v>95.2</v>
      </c>
      <c r="F29" s="21">
        <v>1507.8</v>
      </c>
      <c r="G29" s="22">
        <v>15.63</v>
      </c>
      <c r="H29" s="22">
        <v>96</v>
      </c>
      <c r="I29" s="22">
        <v>41.3</v>
      </c>
      <c r="J29" s="22">
        <v>98.4</v>
      </c>
      <c r="K29" s="21">
        <v>1.71</v>
      </c>
      <c r="L29" s="22">
        <v>14.724</v>
      </c>
      <c r="M29" s="23">
        <v>0.153</v>
      </c>
      <c r="N29" s="22">
        <v>3044.1</v>
      </c>
      <c r="O29" s="22">
        <v>44821.4</v>
      </c>
    </row>
    <row r="30" spans="1:15" x14ac:dyDescent="0.25">
      <c r="A30" s="28" t="str">
        <f>VLOOKUP(B30,Холдинги!$A:$B,2,0)</f>
        <v>ММХ</v>
      </c>
      <c r="B30" s="29" t="s">
        <v>21</v>
      </c>
      <c r="C30" s="21">
        <v>483.1</v>
      </c>
      <c r="D30" s="22">
        <v>5.01</v>
      </c>
      <c r="E30" s="22">
        <v>100.5</v>
      </c>
      <c r="F30" s="21">
        <v>1352.2</v>
      </c>
      <c r="G30" s="22">
        <v>14.02</v>
      </c>
      <c r="H30" s="22">
        <v>99</v>
      </c>
      <c r="I30" s="22">
        <v>60.1</v>
      </c>
      <c r="J30" s="22">
        <v>150.30000000000001</v>
      </c>
      <c r="K30" s="21">
        <v>2.34</v>
      </c>
      <c r="L30" s="22">
        <v>20.158000000000001</v>
      </c>
      <c r="M30" s="23">
        <v>0.20899999999999999</v>
      </c>
      <c r="N30" s="22">
        <v>1451.6</v>
      </c>
      <c r="O30" s="22">
        <v>29262.5</v>
      </c>
    </row>
    <row r="31" spans="1:15" x14ac:dyDescent="0.25">
      <c r="A31" s="28" t="str">
        <f>VLOOKUP(B31,Холдинги!$A:$B,2,0)</f>
        <v>РМГ</v>
      </c>
      <c r="B31" s="29" t="s">
        <v>44</v>
      </c>
      <c r="C31" s="21">
        <v>446.7</v>
      </c>
      <c r="D31" s="22">
        <v>4.63</v>
      </c>
      <c r="E31" s="22">
        <v>94</v>
      </c>
      <c r="F31" s="21">
        <v>1348.4</v>
      </c>
      <c r="G31" s="22">
        <v>13.98</v>
      </c>
      <c r="H31" s="22">
        <v>95</v>
      </c>
      <c r="I31" s="22">
        <v>43.1</v>
      </c>
      <c r="J31" s="22">
        <v>100</v>
      </c>
      <c r="K31" s="21">
        <v>1.55</v>
      </c>
      <c r="L31" s="22">
        <v>13.381</v>
      </c>
      <c r="M31" s="23">
        <v>0.13900000000000001</v>
      </c>
      <c r="N31" s="22">
        <v>2017.8</v>
      </c>
      <c r="O31" s="22">
        <v>27000</v>
      </c>
    </row>
    <row r="32" spans="1:15" x14ac:dyDescent="0.25">
      <c r="A32" s="28" t="str">
        <f>VLOOKUP(B32,Холдинги!$A:$B,2,0)</f>
        <v>ГПМ</v>
      </c>
      <c r="B32" s="29" t="s">
        <v>12</v>
      </c>
      <c r="C32" s="21">
        <v>468</v>
      </c>
      <c r="D32" s="22">
        <v>4.8499999999999996</v>
      </c>
      <c r="E32" s="22">
        <v>94.6</v>
      </c>
      <c r="F32" s="21">
        <v>1319.6</v>
      </c>
      <c r="G32" s="22">
        <v>13.68</v>
      </c>
      <c r="H32" s="22">
        <v>95</v>
      </c>
      <c r="I32" s="22">
        <v>58</v>
      </c>
      <c r="J32" s="22">
        <v>144</v>
      </c>
      <c r="K32" s="21">
        <v>2.19</v>
      </c>
      <c r="L32" s="22">
        <v>18.849</v>
      </c>
      <c r="M32" s="23">
        <v>0.19500000000000001</v>
      </c>
      <c r="N32" s="22">
        <v>2987.5</v>
      </c>
      <c r="O32" s="22">
        <v>56309.5</v>
      </c>
    </row>
    <row r="33" spans="1:15" x14ac:dyDescent="0.25">
      <c r="A33" s="28" t="str">
        <f>VLOOKUP(B33,Холдинги!$A:$B,2,0)</f>
        <v>ВГТРК</v>
      </c>
      <c r="B33" s="29" t="s">
        <v>17</v>
      </c>
      <c r="C33" s="21">
        <v>459.7</v>
      </c>
      <c r="D33" s="22">
        <v>4.7699999999999996</v>
      </c>
      <c r="E33" s="22">
        <v>100.4</v>
      </c>
      <c r="F33" s="21">
        <v>1290.5</v>
      </c>
      <c r="G33" s="22">
        <v>13.38</v>
      </c>
      <c r="H33" s="22">
        <v>100</v>
      </c>
      <c r="I33" s="22">
        <v>63.1</v>
      </c>
      <c r="J33" s="22">
        <v>157.4</v>
      </c>
      <c r="K33" s="21">
        <v>2.34</v>
      </c>
      <c r="L33" s="22">
        <v>20.157</v>
      </c>
      <c r="M33" s="23">
        <v>0.20899999999999999</v>
      </c>
      <c r="N33" s="22">
        <v>1918</v>
      </c>
      <c r="O33" s="22">
        <v>38660.400000000001</v>
      </c>
    </row>
    <row r="34" spans="1:15" x14ac:dyDescent="0.25">
      <c r="A34" s="28" t="str">
        <f>VLOOKUP(B34,Холдинги!$A:$B,2,0)</f>
        <v>РМГ</v>
      </c>
      <c r="B34" s="29" t="s">
        <v>16</v>
      </c>
      <c r="C34" s="21">
        <v>421.1</v>
      </c>
      <c r="D34" s="22">
        <v>4.37</v>
      </c>
      <c r="E34" s="22">
        <v>100.7</v>
      </c>
      <c r="F34" s="21">
        <v>1167.9000000000001</v>
      </c>
      <c r="G34" s="22">
        <v>12.11</v>
      </c>
      <c r="H34" s="22">
        <v>100</v>
      </c>
      <c r="I34" s="22">
        <v>53.5</v>
      </c>
      <c r="J34" s="22">
        <v>135</v>
      </c>
      <c r="K34" s="21">
        <v>1.81</v>
      </c>
      <c r="L34" s="22">
        <v>15.645</v>
      </c>
      <c r="M34" s="23">
        <v>0.16200000000000001</v>
      </c>
      <c r="N34" s="22">
        <v>2346.3000000000002</v>
      </c>
      <c r="O34" s="22">
        <v>36708.300000000003</v>
      </c>
    </row>
    <row r="35" spans="1:15" x14ac:dyDescent="0.25">
      <c r="A35" s="28" t="str">
        <f>VLOOKUP(B35,Холдинги!$A:$B,2,0)</f>
        <v>Крутой Медиа</v>
      </c>
      <c r="B35" s="29" t="s">
        <v>15</v>
      </c>
      <c r="C35" s="21">
        <v>325.89999999999998</v>
      </c>
      <c r="D35" s="22">
        <v>3.38</v>
      </c>
      <c r="E35" s="22">
        <v>86</v>
      </c>
      <c r="F35" s="21">
        <v>1133.7</v>
      </c>
      <c r="G35" s="22">
        <v>11.75</v>
      </c>
      <c r="H35" s="22">
        <v>91</v>
      </c>
      <c r="I35" s="22">
        <v>47.5</v>
      </c>
      <c r="J35" s="22">
        <v>95.5</v>
      </c>
      <c r="K35" s="21">
        <v>1.25</v>
      </c>
      <c r="L35" s="22">
        <v>10.74</v>
      </c>
      <c r="M35" s="23">
        <v>0.111</v>
      </c>
      <c r="N35" s="22">
        <v>4240.6000000000004</v>
      </c>
      <c r="O35" s="22">
        <v>45541.7</v>
      </c>
    </row>
    <row r="36" spans="1:15" x14ac:dyDescent="0.25">
      <c r="A36" s="28" t="str">
        <f>VLOOKUP(B36,Холдинги!$A:$B,2,0)</f>
        <v>Другие</v>
      </c>
      <c r="B36" s="29" t="s">
        <v>42</v>
      </c>
      <c r="C36" s="21">
        <v>468.2</v>
      </c>
      <c r="D36" s="22">
        <v>4.8499999999999996</v>
      </c>
      <c r="E36" s="22">
        <v>101.5</v>
      </c>
      <c r="F36" s="21">
        <v>1091.5</v>
      </c>
      <c r="G36" s="22">
        <v>11.32</v>
      </c>
      <c r="H36" s="22">
        <v>101</v>
      </c>
      <c r="I36" s="22">
        <v>70.400000000000006</v>
      </c>
      <c r="J36" s="22">
        <v>211.5</v>
      </c>
      <c r="K36" s="21">
        <v>2.66</v>
      </c>
      <c r="L36" s="22">
        <v>22.899000000000001</v>
      </c>
      <c r="M36" s="23">
        <v>0.23699999999999999</v>
      </c>
      <c r="N36" s="22">
        <v>984.4</v>
      </c>
      <c r="O36" s="22">
        <v>22541.7</v>
      </c>
    </row>
    <row r="37" spans="1:15" x14ac:dyDescent="0.25">
      <c r="A37" s="28" t="str">
        <f>VLOOKUP(B37,Холдинги!$A:$B,2,0)</f>
        <v>ММХ</v>
      </c>
      <c r="B37" s="29" t="s">
        <v>32</v>
      </c>
      <c r="C37" s="21">
        <v>372</v>
      </c>
      <c r="D37" s="22">
        <v>3.86</v>
      </c>
      <c r="E37" s="22">
        <v>100.2</v>
      </c>
      <c r="F37" s="21">
        <v>1078.8</v>
      </c>
      <c r="G37" s="22">
        <v>11.18</v>
      </c>
      <c r="H37" s="22">
        <v>100</v>
      </c>
      <c r="I37" s="22">
        <v>62.9</v>
      </c>
      <c r="J37" s="22">
        <v>151.80000000000001</v>
      </c>
      <c r="K37" s="21">
        <v>1.88</v>
      </c>
      <c r="L37" s="22">
        <v>16.241</v>
      </c>
      <c r="M37" s="23">
        <v>0.16800000000000001</v>
      </c>
      <c r="N37" s="22">
        <v>1275.8</v>
      </c>
      <c r="O37" s="22">
        <v>20721.400000000001</v>
      </c>
    </row>
    <row r="38" spans="1:15" x14ac:dyDescent="0.25">
      <c r="A38" s="28" t="str">
        <f>VLOOKUP(B38,Холдинги!$A:$B,2,0)</f>
        <v>ММХ</v>
      </c>
      <c r="B38" s="29" t="s">
        <v>30</v>
      </c>
      <c r="C38" s="21">
        <v>401.1</v>
      </c>
      <c r="D38" s="22">
        <v>4.16</v>
      </c>
      <c r="E38" s="22">
        <v>98</v>
      </c>
      <c r="F38" s="21">
        <v>1066.9000000000001</v>
      </c>
      <c r="G38" s="22">
        <v>11.06</v>
      </c>
      <c r="H38" s="22">
        <v>96</v>
      </c>
      <c r="I38" s="22">
        <v>63.3</v>
      </c>
      <c r="J38" s="22">
        <v>166.5</v>
      </c>
      <c r="K38" s="21">
        <v>2.04</v>
      </c>
      <c r="L38" s="22">
        <v>17.620999999999999</v>
      </c>
      <c r="M38" s="23">
        <v>0.183</v>
      </c>
      <c r="N38" s="22">
        <v>1468.7</v>
      </c>
      <c r="O38" s="22">
        <v>25879.200000000001</v>
      </c>
    </row>
    <row r="39" spans="1:15" x14ac:dyDescent="0.25">
      <c r="A39" s="28" t="str">
        <f>VLOOKUP(B39,Холдинги!$A:$B,2,0)</f>
        <v>Другие</v>
      </c>
      <c r="B39" s="29" t="s">
        <v>13</v>
      </c>
      <c r="C39" s="21">
        <v>458.9</v>
      </c>
      <c r="D39" s="22">
        <v>4.76</v>
      </c>
      <c r="E39" s="22">
        <v>103.1</v>
      </c>
      <c r="F39" s="21">
        <v>999</v>
      </c>
      <c r="G39" s="22">
        <v>10.36</v>
      </c>
      <c r="H39" s="22">
        <v>100</v>
      </c>
      <c r="I39" s="22">
        <v>63.5</v>
      </c>
      <c r="J39" s="22">
        <v>204.3</v>
      </c>
      <c r="K39" s="21">
        <v>2.35</v>
      </c>
      <c r="L39" s="22">
        <v>20.244</v>
      </c>
      <c r="M39" s="23">
        <v>0.21</v>
      </c>
      <c r="N39" s="22">
        <v>1260.2</v>
      </c>
      <c r="O39" s="22">
        <v>25511.9</v>
      </c>
    </row>
    <row r="40" spans="1:15" x14ac:dyDescent="0.25">
      <c r="A40" s="28" t="str">
        <f>VLOOKUP(B40,Холдинги!$A:$B,2,0)</f>
        <v>Ру медиа</v>
      </c>
      <c r="B40" s="29" t="s">
        <v>26</v>
      </c>
      <c r="C40" s="21">
        <v>303.7</v>
      </c>
      <c r="D40" s="22">
        <v>3.15</v>
      </c>
      <c r="E40" s="22">
        <v>93.8</v>
      </c>
      <c r="F40" s="21">
        <v>946.7</v>
      </c>
      <c r="G40" s="22">
        <v>9.81</v>
      </c>
      <c r="H40" s="22">
        <v>97</v>
      </c>
      <c r="I40" s="22">
        <v>73.7</v>
      </c>
      <c r="J40" s="22">
        <v>165.6</v>
      </c>
      <c r="K40" s="21">
        <v>1.8</v>
      </c>
      <c r="L40" s="22">
        <v>15.55</v>
      </c>
      <c r="M40" s="23">
        <v>0.161</v>
      </c>
      <c r="N40" s="22">
        <v>471.7</v>
      </c>
      <c r="O40" s="22">
        <v>7334.5</v>
      </c>
    </row>
    <row r="41" spans="1:15" x14ac:dyDescent="0.25">
      <c r="A41" s="28" t="e">
        <f>VLOOKUP(B41,Холдинги!$A:$B,2,0)</f>
        <v>#N/A</v>
      </c>
      <c r="B41" s="29" t="s">
        <v>109</v>
      </c>
      <c r="C41" s="21">
        <v>436.6</v>
      </c>
      <c r="D41" s="22">
        <v>4.53</v>
      </c>
      <c r="E41" s="22">
        <v>100.9</v>
      </c>
      <c r="F41" s="21">
        <v>946.3</v>
      </c>
      <c r="G41" s="22">
        <v>9.81</v>
      </c>
      <c r="H41" s="22">
        <v>100</v>
      </c>
      <c r="I41" s="22">
        <v>64.900000000000006</v>
      </c>
      <c r="J41" s="22">
        <v>209.7</v>
      </c>
      <c r="K41" s="21">
        <v>2.2799999999999998</v>
      </c>
      <c r="L41" s="22">
        <v>19.684000000000001</v>
      </c>
      <c r="M41" s="23">
        <v>0.20399999999999999</v>
      </c>
      <c r="N41" s="22">
        <v>610.5</v>
      </c>
      <c r="O41" s="22">
        <v>12016.7</v>
      </c>
    </row>
    <row r="42" spans="1:15" x14ac:dyDescent="0.25">
      <c r="A42" s="28" t="str">
        <f>VLOOKUP(B42,Холдинги!$A:$B,2,0)</f>
        <v>ГПМ</v>
      </c>
      <c r="B42" s="29" t="s">
        <v>9</v>
      </c>
      <c r="C42" s="21">
        <v>346.8</v>
      </c>
      <c r="D42" s="22">
        <v>3.6</v>
      </c>
      <c r="E42" s="22">
        <v>94.7</v>
      </c>
      <c r="F42" s="21">
        <v>917.5</v>
      </c>
      <c r="G42" s="22">
        <v>9.51</v>
      </c>
      <c r="H42" s="22">
        <v>96</v>
      </c>
      <c r="I42" s="22">
        <v>45.3</v>
      </c>
      <c r="J42" s="22">
        <v>119.7</v>
      </c>
      <c r="K42" s="21">
        <v>1.26</v>
      </c>
      <c r="L42" s="22">
        <v>10.9</v>
      </c>
      <c r="M42" s="23">
        <v>0.113</v>
      </c>
      <c r="N42" s="22">
        <v>2814.6</v>
      </c>
      <c r="O42" s="22">
        <v>30678.6</v>
      </c>
    </row>
    <row r="43" spans="1:15" x14ac:dyDescent="0.25">
      <c r="A43" s="28" t="str">
        <f>VLOOKUP(B43,Холдинги!$A:$B,2,0)</f>
        <v>РМГ</v>
      </c>
      <c r="B43" s="29" t="s">
        <v>8</v>
      </c>
      <c r="C43" s="21">
        <v>322.10000000000002</v>
      </c>
      <c r="D43" s="22">
        <v>3.34</v>
      </c>
      <c r="E43" s="22">
        <v>92.4</v>
      </c>
      <c r="F43" s="21">
        <v>869.8</v>
      </c>
      <c r="G43" s="22">
        <v>9.02</v>
      </c>
      <c r="H43" s="22">
        <v>94</v>
      </c>
      <c r="I43" s="22">
        <v>51.1</v>
      </c>
      <c r="J43" s="22">
        <v>132.6</v>
      </c>
      <c r="K43" s="21">
        <v>1.33</v>
      </c>
      <c r="L43" s="22">
        <v>11.44</v>
      </c>
      <c r="M43" s="23">
        <v>0.11899999999999999</v>
      </c>
      <c r="N43" s="22">
        <v>2634.1</v>
      </c>
      <c r="O43" s="22">
        <v>30133.3</v>
      </c>
    </row>
    <row r="44" spans="1:15" x14ac:dyDescent="0.25">
      <c r="A44" s="28" t="str">
        <f>VLOOKUP(B44,Холдинги!$A:$B,2,0)</f>
        <v>ГПМ</v>
      </c>
      <c r="B44" s="29" t="s">
        <v>39</v>
      </c>
      <c r="C44" s="21">
        <v>279.7</v>
      </c>
      <c r="D44" s="22">
        <v>2.9</v>
      </c>
      <c r="E44" s="22">
        <v>79.7</v>
      </c>
      <c r="F44" s="21">
        <v>836.5</v>
      </c>
      <c r="G44" s="22">
        <v>8.67</v>
      </c>
      <c r="H44" s="22">
        <v>84</v>
      </c>
      <c r="I44" s="22">
        <v>56.2</v>
      </c>
      <c r="J44" s="22">
        <v>131.5</v>
      </c>
      <c r="K44" s="21">
        <v>1.27</v>
      </c>
      <c r="L44" s="22">
        <v>10.91</v>
      </c>
      <c r="M44" s="23">
        <v>0.113</v>
      </c>
      <c r="N44" s="22">
        <v>3883.6</v>
      </c>
      <c r="O44" s="22">
        <v>42369</v>
      </c>
    </row>
    <row r="45" spans="1:15" x14ac:dyDescent="0.25">
      <c r="A45" s="28" t="str">
        <f>VLOOKUP(B45,Холдинги!$A:$B,2,0)</f>
        <v>ГПМ</v>
      </c>
      <c r="B45" s="29" t="s">
        <v>23</v>
      </c>
      <c r="C45" s="21">
        <v>229.7</v>
      </c>
      <c r="D45" s="22">
        <v>2.38</v>
      </c>
      <c r="E45" s="22">
        <v>91.4</v>
      </c>
      <c r="F45" s="21">
        <v>818.1</v>
      </c>
      <c r="G45" s="22">
        <v>8.48</v>
      </c>
      <c r="H45" s="22">
        <v>96</v>
      </c>
      <c r="I45" s="22">
        <v>61.8</v>
      </c>
      <c r="J45" s="22">
        <v>121.4</v>
      </c>
      <c r="K45" s="21">
        <v>1.1399999999999999</v>
      </c>
      <c r="L45" s="22">
        <v>9.8520000000000003</v>
      </c>
      <c r="M45" s="23">
        <v>0.10199999999999999</v>
      </c>
      <c r="N45" s="22">
        <v>1663.3</v>
      </c>
      <c r="O45" s="22">
        <v>16386.900000000001</v>
      </c>
    </row>
    <row r="46" spans="1:15" x14ac:dyDescent="0.25">
      <c r="A46" s="28" t="str">
        <f>VLOOKUP(B46,Холдинги!$A:$B,2,0)</f>
        <v>ВГТРК</v>
      </c>
      <c r="B46" s="29" t="s">
        <v>24</v>
      </c>
      <c r="C46" s="21">
        <v>375.9</v>
      </c>
      <c r="D46" s="22">
        <v>3.9</v>
      </c>
      <c r="E46" s="22">
        <v>100.4</v>
      </c>
      <c r="F46" s="21">
        <v>813.1</v>
      </c>
      <c r="G46" s="22">
        <v>8.43</v>
      </c>
      <c r="H46" s="22">
        <v>99</v>
      </c>
      <c r="I46" s="22">
        <v>86.4</v>
      </c>
      <c r="J46" s="22">
        <v>279.5</v>
      </c>
      <c r="K46" s="21">
        <v>2.62</v>
      </c>
      <c r="L46" s="22">
        <v>22.545999999999999</v>
      </c>
      <c r="M46" s="23">
        <v>0.23400000000000001</v>
      </c>
      <c r="N46" s="22">
        <v>2161.4</v>
      </c>
      <c r="O46" s="22">
        <v>48730.5</v>
      </c>
    </row>
    <row r="47" spans="1:15" x14ac:dyDescent="0.25">
      <c r="A47" s="28" t="str">
        <f>VLOOKUP(B47,Холдинги!$A:$B,2,0)</f>
        <v>ММ</v>
      </c>
      <c r="B47" s="29" t="s">
        <v>18</v>
      </c>
      <c r="C47" s="21">
        <v>291.89999999999998</v>
      </c>
      <c r="D47" s="22">
        <v>3.03</v>
      </c>
      <c r="E47" s="22">
        <v>95.2</v>
      </c>
      <c r="F47" s="21">
        <v>797.2</v>
      </c>
      <c r="G47" s="22">
        <v>8.26</v>
      </c>
      <c r="H47" s="22">
        <v>95</v>
      </c>
      <c r="I47" s="22">
        <v>51</v>
      </c>
      <c r="J47" s="22">
        <v>130.69999999999999</v>
      </c>
      <c r="K47" s="21">
        <v>1.2</v>
      </c>
      <c r="L47" s="22">
        <v>10.339</v>
      </c>
      <c r="M47" s="23">
        <v>0.107</v>
      </c>
      <c r="N47" s="22">
        <v>986.6</v>
      </c>
      <c r="O47" s="22">
        <v>10200</v>
      </c>
    </row>
    <row r="48" spans="1:15" x14ac:dyDescent="0.25">
      <c r="A48" s="28" t="str">
        <f>VLOOKUP(B48,Холдинги!$A:$B,2,0)</f>
        <v>Крутой Медиа</v>
      </c>
      <c r="B48" s="29" t="s">
        <v>37</v>
      </c>
      <c r="C48" s="21">
        <v>296.5</v>
      </c>
      <c r="D48" s="22">
        <v>3.07</v>
      </c>
      <c r="E48" s="22">
        <v>97.5</v>
      </c>
      <c r="F48" s="21">
        <v>759.2</v>
      </c>
      <c r="G48" s="22">
        <v>7.87</v>
      </c>
      <c r="H48" s="22">
        <v>96</v>
      </c>
      <c r="I48" s="22">
        <v>56.3</v>
      </c>
      <c r="J48" s="22">
        <v>153.9</v>
      </c>
      <c r="K48" s="21">
        <v>1.34</v>
      </c>
      <c r="L48" s="22">
        <v>11.590999999999999</v>
      </c>
      <c r="M48" s="23">
        <v>0.12</v>
      </c>
      <c r="N48" s="22">
        <v>1695</v>
      </c>
      <c r="O48" s="22">
        <v>19645.8</v>
      </c>
    </row>
    <row r="49" spans="1:18" x14ac:dyDescent="0.25">
      <c r="A49" s="28" t="str">
        <f>VLOOKUP(B49,Холдинги!$A:$B,2,0)</f>
        <v>Крутой Медиа</v>
      </c>
      <c r="B49" s="29" t="s">
        <v>45</v>
      </c>
      <c r="C49" s="21">
        <v>239.6</v>
      </c>
      <c r="D49" s="22">
        <v>2.48</v>
      </c>
      <c r="E49" s="22">
        <v>87.2</v>
      </c>
      <c r="F49" s="21">
        <v>708.8</v>
      </c>
      <c r="G49" s="22">
        <v>7.35</v>
      </c>
      <c r="H49" s="22">
        <v>91</v>
      </c>
      <c r="I49" s="22">
        <v>35.200000000000003</v>
      </c>
      <c r="J49" s="22">
        <v>83.2</v>
      </c>
      <c r="K49" s="21">
        <v>0.68</v>
      </c>
      <c r="L49" s="22">
        <v>5.8529999999999998</v>
      </c>
      <c r="M49" s="23">
        <v>6.0999999999999999E-2</v>
      </c>
      <c r="N49" s="22">
        <v>3822.6</v>
      </c>
      <c r="O49" s="22">
        <v>22375</v>
      </c>
    </row>
    <row r="50" spans="1:18" x14ac:dyDescent="0.25">
      <c r="A50" s="28" t="str">
        <f>VLOOKUP(B50,Холдинги!$A:$B,2,0)</f>
        <v>ВГТРК</v>
      </c>
      <c r="B50" s="29" t="s">
        <v>47</v>
      </c>
      <c r="C50" s="21">
        <v>200.4</v>
      </c>
      <c r="D50" s="22">
        <v>2.08</v>
      </c>
      <c r="E50" s="22">
        <v>94.4</v>
      </c>
      <c r="F50" s="21">
        <v>653.9</v>
      </c>
      <c r="G50" s="22">
        <v>6.78</v>
      </c>
      <c r="H50" s="22">
        <v>96</v>
      </c>
      <c r="I50" s="22">
        <v>40.799999999999997</v>
      </c>
      <c r="J50" s="22">
        <v>87.5</v>
      </c>
      <c r="K50" s="21">
        <v>0.66</v>
      </c>
      <c r="L50" s="22">
        <v>5.6769999999999996</v>
      </c>
      <c r="M50" s="23">
        <v>5.8999999999999997E-2</v>
      </c>
      <c r="N50" s="22">
        <v>949.7</v>
      </c>
      <c r="O50" s="22">
        <v>5391.7</v>
      </c>
    </row>
    <row r="51" spans="1:18" x14ac:dyDescent="0.25">
      <c r="A51" s="28" t="e">
        <f>VLOOKUP(B51,Холдинги!$A:$B,2,0)</f>
        <v>#N/A</v>
      </c>
      <c r="B51" s="29" t="s">
        <v>108</v>
      </c>
      <c r="C51" s="21">
        <v>287.5</v>
      </c>
      <c r="D51" s="22">
        <v>2.98</v>
      </c>
      <c r="E51" s="22">
        <v>98.9</v>
      </c>
      <c r="F51" s="21">
        <v>643.79999999999995</v>
      </c>
      <c r="G51" s="22">
        <v>6.67</v>
      </c>
      <c r="H51" s="22">
        <v>97</v>
      </c>
      <c r="I51" s="22">
        <v>79.2</v>
      </c>
      <c r="J51" s="22">
        <v>247.4</v>
      </c>
      <c r="K51" s="21">
        <v>1.83</v>
      </c>
      <c r="L51" s="22">
        <v>15.803000000000001</v>
      </c>
      <c r="M51" s="23">
        <v>0.16400000000000001</v>
      </c>
      <c r="N51" s="22">
        <v>441.6</v>
      </c>
      <c r="O51" s="22">
        <v>6979.2</v>
      </c>
    </row>
    <row r="52" spans="1:18" x14ac:dyDescent="0.25">
      <c r="A52" s="28" t="str">
        <f>VLOOKUP(B52,Холдинги!$A:$B,2,0)</f>
        <v>Крутой Медиа</v>
      </c>
      <c r="B52" s="29" t="s">
        <v>33</v>
      </c>
      <c r="C52" s="21">
        <v>167.8</v>
      </c>
      <c r="D52" s="22">
        <v>1.74</v>
      </c>
      <c r="E52" s="22">
        <v>88.9</v>
      </c>
      <c r="F52" s="21">
        <v>625.6</v>
      </c>
      <c r="G52" s="22">
        <v>6.49</v>
      </c>
      <c r="H52" s="22">
        <v>94</v>
      </c>
      <c r="I52" s="22">
        <v>37.299999999999997</v>
      </c>
      <c r="J52" s="22">
        <v>70</v>
      </c>
      <c r="K52" s="21">
        <v>0.5</v>
      </c>
      <c r="L52" s="22">
        <v>4.3470000000000004</v>
      </c>
      <c r="M52" s="23">
        <v>4.4999999999999998E-2</v>
      </c>
      <c r="N52" s="22">
        <v>5185.6000000000004</v>
      </c>
      <c r="O52" s="22">
        <v>22541.7</v>
      </c>
    </row>
    <row r="53" spans="1:18" x14ac:dyDescent="0.25">
      <c r="A53" s="28" t="str">
        <f>VLOOKUP(B53,Холдинги!$A:$B,2,0)</f>
        <v>ЕМГ</v>
      </c>
      <c r="B53" s="29" t="s">
        <v>43</v>
      </c>
      <c r="C53" s="21">
        <v>217</v>
      </c>
      <c r="D53" s="22">
        <v>2.25</v>
      </c>
      <c r="E53" s="22">
        <v>85.7</v>
      </c>
      <c r="F53" s="21">
        <v>604.4</v>
      </c>
      <c r="G53" s="22">
        <v>6.27</v>
      </c>
      <c r="H53" s="22">
        <v>87</v>
      </c>
      <c r="I53" s="22">
        <v>55.7</v>
      </c>
      <c r="J53" s="22">
        <v>140</v>
      </c>
      <c r="K53" s="21">
        <v>0.97</v>
      </c>
      <c r="L53" s="22">
        <v>8.3960000000000008</v>
      </c>
      <c r="M53" s="23">
        <v>8.6999999999999994E-2</v>
      </c>
      <c r="N53" s="22">
        <v>3431</v>
      </c>
      <c r="O53" s="22">
        <v>28807.7</v>
      </c>
      <c r="R53" s="41"/>
    </row>
    <row r="54" spans="1:18" x14ac:dyDescent="0.25">
      <c r="A54" s="28" t="e">
        <f>VLOOKUP(B54,Холдинги!$A:$B,2,0)</f>
        <v>#N/A</v>
      </c>
      <c r="B54" s="29" t="s">
        <v>96</v>
      </c>
      <c r="C54" s="21">
        <v>168.6</v>
      </c>
      <c r="D54" s="22">
        <v>1.75</v>
      </c>
      <c r="E54" s="22">
        <v>83.9</v>
      </c>
      <c r="F54" s="21">
        <v>535.79999999999995</v>
      </c>
      <c r="G54" s="22">
        <v>5.55</v>
      </c>
      <c r="H54" s="22">
        <v>82</v>
      </c>
      <c r="I54" s="22">
        <v>31</v>
      </c>
      <c r="J54" s="22">
        <v>68.2</v>
      </c>
      <c r="K54" s="21">
        <v>0.42</v>
      </c>
      <c r="L54" s="22">
        <v>3.6259999999999999</v>
      </c>
      <c r="M54" s="23">
        <v>3.7999999999999999E-2</v>
      </c>
      <c r="N54" s="22">
        <v>2077.9</v>
      </c>
      <c r="O54" s="22">
        <v>7534.8</v>
      </c>
      <c r="R54" s="41"/>
    </row>
    <row r="55" spans="1:18" x14ac:dyDescent="0.25">
      <c r="A55" s="28" t="e">
        <f>VLOOKUP(B55,Холдинги!$A:$B,2,0)</f>
        <v>#N/A</v>
      </c>
      <c r="B55" s="29" t="s">
        <v>110</v>
      </c>
      <c r="C55" s="21">
        <v>196.6</v>
      </c>
      <c r="D55" s="22">
        <v>2.04</v>
      </c>
      <c r="E55" s="22">
        <v>91.2</v>
      </c>
      <c r="F55" s="21">
        <v>497.7</v>
      </c>
      <c r="G55" s="22">
        <v>5.16</v>
      </c>
      <c r="H55" s="22">
        <v>90</v>
      </c>
      <c r="I55" s="22">
        <v>42</v>
      </c>
      <c r="J55" s="22">
        <v>116.1</v>
      </c>
      <c r="K55" s="21">
        <v>0.67</v>
      </c>
      <c r="L55" s="22">
        <v>5.734</v>
      </c>
      <c r="M55" s="23">
        <v>5.8999999999999997E-2</v>
      </c>
      <c r="N55" s="22">
        <v>10274.6</v>
      </c>
      <c r="O55" s="22">
        <v>58916.7</v>
      </c>
      <c r="R55" s="41"/>
    </row>
    <row r="56" spans="1:18" x14ac:dyDescent="0.25">
      <c r="A56" s="28"/>
      <c r="B56" s="29" t="s">
        <v>41</v>
      </c>
      <c r="C56" s="21">
        <v>110.9</v>
      </c>
      <c r="D56" s="22">
        <v>1.1499999999999999</v>
      </c>
      <c r="E56" s="22">
        <v>83.3</v>
      </c>
      <c r="F56" s="21">
        <v>387.8</v>
      </c>
      <c r="G56" s="22">
        <v>4.0199999999999996</v>
      </c>
      <c r="H56" s="22">
        <v>86</v>
      </c>
      <c r="I56" s="22">
        <v>26.5</v>
      </c>
      <c r="J56" s="22">
        <v>53.1</v>
      </c>
      <c r="K56" s="21">
        <v>0.24</v>
      </c>
      <c r="L56" s="22">
        <v>2.0430000000000001</v>
      </c>
      <c r="M56" s="23">
        <v>2.1000000000000001E-2</v>
      </c>
      <c r="N56" s="22">
        <v>10729.9</v>
      </c>
      <c r="O56" s="22">
        <v>21916.7</v>
      </c>
      <c r="R56" s="41"/>
    </row>
    <row r="57" spans="1:18" x14ac:dyDescent="0.25">
      <c r="A57" s="28"/>
      <c r="B57" s="29" t="s">
        <v>107</v>
      </c>
      <c r="C57" s="21">
        <v>105.9</v>
      </c>
      <c r="D57" s="22">
        <v>1.1000000000000001</v>
      </c>
      <c r="E57" s="22">
        <v>72</v>
      </c>
      <c r="F57" s="21">
        <v>292.2</v>
      </c>
      <c r="G57" s="22">
        <v>3.03</v>
      </c>
      <c r="H57" s="22">
        <v>73</v>
      </c>
      <c r="I57" s="22">
        <v>42.6</v>
      </c>
      <c r="J57" s="22">
        <v>108.2</v>
      </c>
      <c r="K57" s="21">
        <v>0.36</v>
      </c>
      <c r="L57" s="22">
        <v>3.1349999999999998</v>
      </c>
      <c r="M57" s="23">
        <v>3.3000000000000002E-2</v>
      </c>
      <c r="N57" s="22">
        <v>4040.2</v>
      </c>
      <c r="O57" s="22">
        <v>12666.7</v>
      </c>
      <c r="R57" s="41"/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09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B51:O54 A52:A54 A57:O57 A9:B19 C10:O19">
    <cfRule type="expression" dxfId="111" priority="10">
      <formula>$A9="ГПМ"</formula>
    </cfRule>
  </conditionalFormatting>
  <conditionalFormatting sqref="C9:O9">
    <cfRule type="expression" dxfId="110" priority="7">
      <formula>$A9="ГПМ"</formula>
    </cfRule>
  </conditionalFormatting>
  <conditionalFormatting sqref="B58">
    <cfRule type="expression" dxfId="109" priority="3">
      <formula>$A58="ГПМ"</formula>
    </cfRule>
  </conditionalFormatting>
  <conditionalFormatting sqref="B66:B68">
    <cfRule type="expression" dxfId="108" priority="4">
      <formula>$A59="ДРР"</formula>
    </cfRule>
  </conditionalFormatting>
  <conditionalFormatting sqref="B60:B65">
    <cfRule type="expression" dxfId="107" priority="5">
      <formula>#REF!="ДРР"</formula>
    </cfRule>
  </conditionalFormatting>
  <conditionalFormatting sqref="A55:O55">
    <cfRule type="expression" dxfId="106" priority="2">
      <formula>$A55="ГПМ"</formula>
    </cfRule>
  </conditionalFormatting>
  <conditionalFormatting sqref="A56:O56">
    <cfRule type="expression" dxfId="105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59999389629810485"/>
  </sheetPr>
  <dimension ref="A1:R86"/>
  <sheetViews>
    <sheetView topLeftCell="B1" zoomScale="60" zoomScaleNormal="60" workbookViewId="0">
      <selection activeCell="M4" sqref="M4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137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138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77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104</v>
      </c>
      <c r="C9" s="21">
        <v>1134.2</v>
      </c>
      <c r="D9" s="22">
        <v>21.38</v>
      </c>
      <c r="E9" s="22">
        <v>86.7</v>
      </c>
      <c r="F9" s="21">
        <v>2526.1999999999998</v>
      </c>
      <c r="G9" s="22">
        <v>47.61</v>
      </c>
      <c r="H9" s="22">
        <v>93</v>
      </c>
      <c r="I9" s="22">
        <v>80.599999999999994</v>
      </c>
      <c r="J9" s="22">
        <v>253.2</v>
      </c>
      <c r="K9" s="21">
        <v>14.47</v>
      </c>
      <c r="L9" s="22">
        <v>63.445999999999998</v>
      </c>
      <c r="M9" s="23">
        <v>1.196</v>
      </c>
      <c r="N9" s="22">
        <v>3929.1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113</v>
      </c>
      <c r="C10" s="21">
        <v>966.1</v>
      </c>
      <c r="D10" s="22">
        <v>18.21</v>
      </c>
      <c r="E10" s="22">
        <v>85.3</v>
      </c>
      <c r="F10" s="21">
        <v>2219.8000000000002</v>
      </c>
      <c r="G10" s="22">
        <v>41.84</v>
      </c>
      <c r="H10" s="22">
        <v>92</v>
      </c>
      <c r="I10" s="22">
        <v>70.599999999999994</v>
      </c>
      <c r="J10" s="22">
        <v>215.1</v>
      </c>
      <c r="K10" s="21">
        <v>10.8</v>
      </c>
      <c r="L10" s="22">
        <v>47.363</v>
      </c>
      <c r="M10" s="23">
        <v>0.89300000000000002</v>
      </c>
      <c r="N10" s="22">
        <v>4951.6000000000004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105</v>
      </c>
      <c r="C11" s="21">
        <v>900.6</v>
      </c>
      <c r="D11" s="22">
        <v>16.97</v>
      </c>
      <c r="E11" s="22">
        <v>87.7</v>
      </c>
      <c r="F11" s="21">
        <v>2072.1</v>
      </c>
      <c r="G11" s="22">
        <v>39.049999999999997</v>
      </c>
      <c r="H11" s="22">
        <v>93</v>
      </c>
      <c r="I11" s="22">
        <v>82.7</v>
      </c>
      <c r="J11" s="22">
        <v>251.6</v>
      </c>
      <c r="K11" s="21">
        <v>11.79</v>
      </c>
      <c r="L11" s="22">
        <v>51.720999999999997</v>
      </c>
      <c r="M11" s="23">
        <v>0.97499999999999998</v>
      </c>
      <c r="N11" s="22">
        <v>3466.4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827.1</v>
      </c>
      <c r="D12" s="22">
        <v>15.59</v>
      </c>
      <c r="E12" s="22">
        <v>89.9</v>
      </c>
      <c r="F12" s="21">
        <v>2028.8</v>
      </c>
      <c r="G12" s="22">
        <v>38.24</v>
      </c>
      <c r="H12" s="22">
        <v>94</v>
      </c>
      <c r="I12" s="22">
        <v>68.5</v>
      </c>
      <c r="J12" s="22">
        <v>195.5</v>
      </c>
      <c r="K12" s="21">
        <v>8.9700000000000006</v>
      </c>
      <c r="L12" s="22">
        <v>39.340000000000003</v>
      </c>
      <c r="M12" s="23">
        <v>0.74099999999999999</v>
      </c>
      <c r="N12" s="22">
        <v>4250.2</v>
      </c>
      <c r="O12" s="22">
        <v>167202.4</v>
      </c>
    </row>
    <row r="13" spans="1:18" ht="17.25" customHeight="1" x14ac:dyDescent="0.25">
      <c r="A13" s="28" t="str">
        <f>VLOOKUP(B13,Холдинги!$A:$B,2,0)</f>
        <v>ГПМ</v>
      </c>
      <c r="B13" s="29" t="s">
        <v>115</v>
      </c>
      <c r="C13" s="21">
        <v>802.8</v>
      </c>
      <c r="D13" s="22">
        <v>15.13</v>
      </c>
      <c r="E13" s="22">
        <v>87.2</v>
      </c>
      <c r="F13" s="21">
        <v>1977.2</v>
      </c>
      <c r="G13" s="22">
        <v>37.270000000000003</v>
      </c>
      <c r="H13" s="22">
        <v>95</v>
      </c>
      <c r="I13" s="22">
        <v>67.400000000000006</v>
      </c>
      <c r="J13" s="22">
        <v>191.6</v>
      </c>
      <c r="K13" s="21">
        <v>8.57</v>
      </c>
      <c r="L13" s="22">
        <v>37.58</v>
      </c>
      <c r="M13" s="23">
        <v>0.70799999999999996</v>
      </c>
      <c r="N13" s="22">
        <v>4481.7</v>
      </c>
      <c r="O13" s="22">
        <v>168422.6</v>
      </c>
    </row>
    <row r="14" spans="1:18" ht="17.25" customHeight="1" x14ac:dyDescent="0.25">
      <c r="A14" s="28" t="str">
        <f>VLOOKUP(B14,Холдинги!$A:$B,2,0)</f>
        <v>ГПМ</v>
      </c>
      <c r="B14" s="29" t="s">
        <v>116</v>
      </c>
      <c r="C14" s="21">
        <v>810.6</v>
      </c>
      <c r="D14" s="22">
        <v>15.28</v>
      </c>
      <c r="E14" s="22">
        <v>90.9</v>
      </c>
      <c r="F14" s="21">
        <v>1920.3</v>
      </c>
      <c r="G14" s="22">
        <v>36.19</v>
      </c>
      <c r="H14" s="22">
        <v>94</v>
      </c>
      <c r="I14" s="22">
        <v>80.3</v>
      </c>
      <c r="J14" s="22">
        <v>237.3</v>
      </c>
      <c r="K14" s="21">
        <v>10.31</v>
      </c>
      <c r="L14" s="22">
        <v>45.207000000000001</v>
      </c>
      <c r="M14" s="23">
        <v>0.85199999999999998</v>
      </c>
      <c r="N14" s="22">
        <v>3383.9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504.3</v>
      </c>
      <c r="D15" s="22">
        <v>9.51</v>
      </c>
      <c r="E15" s="22">
        <v>93.2</v>
      </c>
      <c r="F15" s="21">
        <v>1352.4</v>
      </c>
      <c r="G15" s="22">
        <v>25.49</v>
      </c>
      <c r="H15" s="22">
        <v>98</v>
      </c>
      <c r="I15" s="22">
        <v>54.4</v>
      </c>
      <c r="J15" s="22">
        <v>142</v>
      </c>
      <c r="K15" s="21">
        <v>4.3499999999999996</v>
      </c>
      <c r="L15" s="22">
        <v>19.055</v>
      </c>
      <c r="M15" s="23">
        <v>0.35899999999999999</v>
      </c>
      <c r="N15" s="22">
        <v>5882.2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29" t="s">
        <v>29</v>
      </c>
      <c r="C16" s="21">
        <v>410.7</v>
      </c>
      <c r="D16" s="22">
        <v>7.74</v>
      </c>
      <c r="E16" s="22">
        <v>84.5</v>
      </c>
      <c r="F16" s="21">
        <v>1208.0999999999999</v>
      </c>
      <c r="G16" s="22">
        <v>22.77</v>
      </c>
      <c r="H16" s="22">
        <v>94</v>
      </c>
      <c r="I16" s="22">
        <v>59.3</v>
      </c>
      <c r="J16" s="22">
        <v>141</v>
      </c>
      <c r="K16" s="21">
        <v>3.85</v>
      </c>
      <c r="L16" s="22">
        <v>16.902999999999999</v>
      </c>
      <c r="M16" s="23">
        <v>0.31900000000000001</v>
      </c>
      <c r="N16" s="22">
        <v>5302.8</v>
      </c>
      <c r="O16" s="22">
        <v>89632.1</v>
      </c>
    </row>
    <row r="17" spans="1:15" ht="17.25" customHeight="1" x14ac:dyDescent="0.25">
      <c r="A17" s="28" t="str">
        <f>VLOOKUP(B17,Холдинги!$A:$B,2,0)</f>
        <v>ЕМГ</v>
      </c>
      <c r="B17" s="29" t="s">
        <v>95</v>
      </c>
      <c r="C17" s="21">
        <v>408.6</v>
      </c>
      <c r="D17" s="22">
        <v>7.7</v>
      </c>
      <c r="E17" s="22">
        <v>94.6</v>
      </c>
      <c r="F17" s="21">
        <v>1128.2</v>
      </c>
      <c r="G17" s="22">
        <v>21.26</v>
      </c>
      <c r="H17" s="22">
        <v>98</v>
      </c>
      <c r="I17" s="22">
        <v>58.5</v>
      </c>
      <c r="J17" s="22">
        <v>148.19999999999999</v>
      </c>
      <c r="K17" s="21">
        <v>3.78</v>
      </c>
      <c r="L17" s="22">
        <v>16.591999999999999</v>
      </c>
      <c r="M17" s="23">
        <v>0.313</v>
      </c>
      <c r="N17" s="22">
        <v>2019.3</v>
      </c>
      <c r="O17" s="22">
        <v>33503.599999999999</v>
      </c>
    </row>
    <row r="18" spans="1:15" ht="17.25" customHeight="1" x14ac:dyDescent="0.25">
      <c r="A18" s="28" t="str">
        <f>VLOOKUP(B18,Холдинги!$A:$B,2,0)</f>
        <v>РМГ</v>
      </c>
      <c r="B18" s="29" t="s">
        <v>31</v>
      </c>
      <c r="C18" s="21">
        <v>411.7</v>
      </c>
      <c r="D18" s="22">
        <v>7.76</v>
      </c>
      <c r="E18" s="22">
        <v>95.2</v>
      </c>
      <c r="F18" s="21">
        <v>1126.0999999999999</v>
      </c>
      <c r="G18" s="22">
        <v>21.22</v>
      </c>
      <c r="H18" s="22">
        <v>99</v>
      </c>
      <c r="I18" s="22">
        <v>57.8</v>
      </c>
      <c r="J18" s="22">
        <v>147.80000000000001</v>
      </c>
      <c r="K18" s="21">
        <v>3.77</v>
      </c>
      <c r="L18" s="22">
        <v>16.515999999999998</v>
      </c>
      <c r="M18" s="23">
        <v>0.311</v>
      </c>
      <c r="N18" s="22">
        <v>5207</v>
      </c>
      <c r="O18" s="22">
        <v>86000</v>
      </c>
    </row>
    <row r="19" spans="1:15" x14ac:dyDescent="0.25">
      <c r="A19" s="28" t="str">
        <f>VLOOKUP(B19,Холдинги!$A:$B,2,0)</f>
        <v>ЕМГ</v>
      </c>
      <c r="B19" s="29" t="s">
        <v>11</v>
      </c>
      <c r="C19" s="21">
        <v>394.6</v>
      </c>
      <c r="D19" s="22">
        <v>7.44</v>
      </c>
      <c r="E19" s="22">
        <v>85.8</v>
      </c>
      <c r="F19" s="21">
        <v>1113</v>
      </c>
      <c r="G19" s="22">
        <v>20.98</v>
      </c>
      <c r="H19" s="22">
        <v>93</v>
      </c>
      <c r="I19" s="22">
        <v>61.8</v>
      </c>
      <c r="J19" s="22">
        <v>153.4</v>
      </c>
      <c r="K19" s="21">
        <v>3.86</v>
      </c>
      <c r="L19" s="22">
        <v>16.937999999999999</v>
      </c>
      <c r="M19" s="23">
        <v>0.31900000000000001</v>
      </c>
      <c r="N19" s="22">
        <v>5807.2</v>
      </c>
      <c r="O19" s="22">
        <v>98362.5</v>
      </c>
    </row>
    <row r="20" spans="1:15" x14ac:dyDescent="0.25">
      <c r="A20" s="28" t="str">
        <f>VLOOKUP(B20,Холдинги!$A:$B,2,0)</f>
        <v>РМГ</v>
      </c>
      <c r="B20" s="29" t="s">
        <v>22</v>
      </c>
      <c r="C20" s="21">
        <v>406.9</v>
      </c>
      <c r="D20" s="22">
        <v>7.67</v>
      </c>
      <c r="E20" s="22">
        <v>95.7</v>
      </c>
      <c r="F20" s="21">
        <v>1110.2</v>
      </c>
      <c r="G20" s="22">
        <v>20.92</v>
      </c>
      <c r="H20" s="22">
        <v>98</v>
      </c>
      <c r="I20" s="22">
        <v>81.3</v>
      </c>
      <c r="J20" s="22">
        <v>208.5</v>
      </c>
      <c r="K20" s="21">
        <v>5.24</v>
      </c>
      <c r="L20" s="22">
        <v>22.968</v>
      </c>
      <c r="M20" s="23">
        <v>0.433</v>
      </c>
      <c r="N20" s="22">
        <v>1605.5</v>
      </c>
      <c r="O20" s="22">
        <v>36875</v>
      </c>
    </row>
    <row r="21" spans="1:15" x14ac:dyDescent="0.25">
      <c r="A21" s="28" t="str">
        <f>VLOOKUP(B21,Холдинги!$A:$B,2,0)</f>
        <v>Другие</v>
      </c>
      <c r="B21" s="37" t="s">
        <v>25</v>
      </c>
      <c r="C21" s="21">
        <v>350.4</v>
      </c>
      <c r="D21" s="22">
        <v>6.6</v>
      </c>
      <c r="E21" s="22">
        <v>94.7</v>
      </c>
      <c r="F21" s="21">
        <v>961.7</v>
      </c>
      <c r="G21" s="22">
        <v>18.13</v>
      </c>
      <c r="H21" s="22">
        <v>100</v>
      </c>
      <c r="I21" s="22">
        <v>51.2</v>
      </c>
      <c r="J21" s="22">
        <v>130.5</v>
      </c>
      <c r="K21" s="21">
        <v>2.84</v>
      </c>
      <c r="L21" s="22">
        <v>12.451000000000001</v>
      </c>
      <c r="M21" s="23">
        <v>0.23499999999999999</v>
      </c>
      <c r="N21" s="22">
        <v>4215.8</v>
      </c>
      <c r="O21" s="22">
        <v>52489.599999999999</v>
      </c>
    </row>
    <row r="22" spans="1:15" x14ac:dyDescent="0.25">
      <c r="A22" s="28" t="str">
        <f>VLOOKUP(B22,Холдинги!$A:$B,2,0)</f>
        <v>ГПМ</v>
      </c>
      <c r="B22" s="29" t="s">
        <v>28</v>
      </c>
      <c r="C22" s="21">
        <v>302.39999999999998</v>
      </c>
      <c r="D22" s="22">
        <v>5.7</v>
      </c>
      <c r="E22" s="22">
        <v>97</v>
      </c>
      <c r="F22" s="21">
        <v>904.1</v>
      </c>
      <c r="G22" s="22">
        <v>17.04</v>
      </c>
      <c r="H22" s="22">
        <v>98</v>
      </c>
      <c r="I22" s="22">
        <v>76.599999999999994</v>
      </c>
      <c r="J22" s="22">
        <v>179.3</v>
      </c>
      <c r="K22" s="21">
        <v>3.67</v>
      </c>
      <c r="L22" s="22">
        <v>16.082999999999998</v>
      </c>
      <c r="M22" s="23">
        <v>0.30299999999999999</v>
      </c>
      <c r="N22" s="22">
        <v>2707.7</v>
      </c>
      <c r="O22" s="22">
        <v>43547.6</v>
      </c>
    </row>
    <row r="23" spans="1:15" x14ac:dyDescent="0.25">
      <c r="A23" s="28" t="str">
        <f>VLOOKUP(B23,Холдинги!$A:$B,2,0)</f>
        <v>ВГТРК</v>
      </c>
      <c r="B23" s="29" t="s">
        <v>7</v>
      </c>
      <c r="C23" s="21">
        <v>472.4</v>
      </c>
      <c r="D23" s="22">
        <v>8.9</v>
      </c>
      <c r="E23" s="22">
        <v>88.4</v>
      </c>
      <c r="F23" s="21">
        <v>904</v>
      </c>
      <c r="G23" s="22">
        <v>17.04</v>
      </c>
      <c r="H23" s="22">
        <v>87</v>
      </c>
      <c r="I23" s="22">
        <v>93.1</v>
      </c>
      <c r="J23" s="22">
        <v>340.6</v>
      </c>
      <c r="K23" s="21">
        <v>6.97</v>
      </c>
      <c r="L23" s="22">
        <v>30.544</v>
      </c>
      <c r="M23" s="23">
        <v>0.57599999999999996</v>
      </c>
      <c r="N23" s="22">
        <v>1809.4</v>
      </c>
      <c r="O23" s="22">
        <v>55265.599999999999</v>
      </c>
    </row>
    <row r="24" spans="1:15" x14ac:dyDescent="0.25">
      <c r="A24" s="28" t="str">
        <f>VLOOKUP(B24,Холдинги!$A:$B,2,0)</f>
        <v>Крутой Медиа</v>
      </c>
      <c r="B24" s="29" t="s">
        <v>20</v>
      </c>
      <c r="C24" s="21">
        <v>292.39999999999998</v>
      </c>
      <c r="D24" s="22">
        <v>5.51</v>
      </c>
      <c r="E24" s="22">
        <v>98.9</v>
      </c>
      <c r="F24" s="21">
        <v>897</v>
      </c>
      <c r="G24" s="22">
        <v>16.91</v>
      </c>
      <c r="H24" s="22">
        <v>103</v>
      </c>
      <c r="I24" s="22">
        <v>45.3</v>
      </c>
      <c r="J24" s="22">
        <v>103.4</v>
      </c>
      <c r="K24" s="21">
        <v>2.1</v>
      </c>
      <c r="L24" s="22">
        <v>9.202</v>
      </c>
      <c r="M24" s="23">
        <v>0.17299999999999999</v>
      </c>
      <c r="N24" s="22">
        <v>4473.5</v>
      </c>
      <c r="O24" s="22">
        <v>41166.699999999997</v>
      </c>
    </row>
    <row r="25" spans="1:15" x14ac:dyDescent="0.25">
      <c r="A25" s="28" t="str">
        <f>VLOOKUP(B25,Холдинги!$A:$B,2,0)</f>
        <v>ЕМГ</v>
      </c>
      <c r="B25" s="29" t="s">
        <v>36</v>
      </c>
      <c r="C25" s="21">
        <v>299.3</v>
      </c>
      <c r="D25" s="22">
        <v>5.64</v>
      </c>
      <c r="E25" s="22">
        <v>92.4</v>
      </c>
      <c r="F25" s="21">
        <v>822.4</v>
      </c>
      <c r="G25" s="22">
        <v>15.5</v>
      </c>
      <c r="H25" s="22">
        <v>98</v>
      </c>
      <c r="I25" s="22">
        <v>66.2</v>
      </c>
      <c r="J25" s="22">
        <v>168.6</v>
      </c>
      <c r="K25" s="21">
        <v>3.14</v>
      </c>
      <c r="L25" s="22">
        <v>13.754</v>
      </c>
      <c r="M25" s="23">
        <v>0.25900000000000001</v>
      </c>
      <c r="N25" s="22">
        <v>3478.2</v>
      </c>
      <c r="O25" s="22">
        <v>47839.3</v>
      </c>
    </row>
    <row r="26" spans="1:15" x14ac:dyDescent="0.25">
      <c r="A26" s="28" t="str">
        <f>VLOOKUP(B26,Холдинги!$A:$B,2,0)</f>
        <v>ГПМ</v>
      </c>
      <c r="B26" s="29" t="s">
        <v>27</v>
      </c>
      <c r="C26" s="21">
        <v>282.89999999999998</v>
      </c>
      <c r="D26" s="22">
        <v>5.33</v>
      </c>
      <c r="E26" s="22">
        <v>81.400000000000006</v>
      </c>
      <c r="F26" s="21">
        <v>783.3</v>
      </c>
      <c r="G26" s="22">
        <v>14.76</v>
      </c>
      <c r="H26" s="22">
        <v>81</v>
      </c>
      <c r="I26" s="22">
        <v>50.7</v>
      </c>
      <c r="J26" s="22">
        <v>128.1</v>
      </c>
      <c r="K26" s="21">
        <v>2.27</v>
      </c>
      <c r="L26" s="22">
        <v>9.9559999999999995</v>
      </c>
      <c r="M26" s="23">
        <v>0.188</v>
      </c>
      <c r="N26" s="22">
        <v>8992.1</v>
      </c>
      <c r="O26" s="22">
        <v>89523.8</v>
      </c>
    </row>
    <row r="27" spans="1:15" x14ac:dyDescent="0.25">
      <c r="A27" s="28" t="str">
        <f>VLOOKUP(B27,Холдинги!$A:$B,2,0)</f>
        <v>ГПМ</v>
      </c>
      <c r="B27" s="29" t="s">
        <v>35</v>
      </c>
      <c r="C27" s="21">
        <v>249.9</v>
      </c>
      <c r="D27" s="22">
        <v>4.71</v>
      </c>
      <c r="E27" s="22">
        <v>84.3</v>
      </c>
      <c r="F27" s="21">
        <v>737.6</v>
      </c>
      <c r="G27" s="22">
        <v>13.9</v>
      </c>
      <c r="H27" s="22">
        <v>86</v>
      </c>
      <c r="I27" s="22">
        <v>35.4</v>
      </c>
      <c r="J27" s="22">
        <v>84</v>
      </c>
      <c r="K27" s="21">
        <v>1.4</v>
      </c>
      <c r="L27" s="22">
        <v>6.1449999999999996</v>
      </c>
      <c r="M27" s="23">
        <v>0.11600000000000001</v>
      </c>
      <c r="N27" s="22">
        <v>7294.4</v>
      </c>
      <c r="O27" s="22">
        <v>44821.4</v>
      </c>
    </row>
    <row r="28" spans="1:15" x14ac:dyDescent="0.25">
      <c r="A28" s="28" t="str">
        <f>VLOOKUP(B28,Холдинги!$A:$B,2,0)</f>
        <v>РМГ</v>
      </c>
      <c r="B28" s="29" t="s">
        <v>44</v>
      </c>
      <c r="C28" s="21">
        <v>237.2</v>
      </c>
      <c r="D28" s="22">
        <v>4.47</v>
      </c>
      <c r="E28" s="22">
        <v>90.7</v>
      </c>
      <c r="F28" s="21">
        <v>728.3</v>
      </c>
      <c r="G28" s="22">
        <v>13.73</v>
      </c>
      <c r="H28" s="22">
        <v>93</v>
      </c>
      <c r="I28" s="22">
        <v>42.6</v>
      </c>
      <c r="J28" s="22">
        <v>97.1</v>
      </c>
      <c r="K28" s="21">
        <v>1.6</v>
      </c>
      <c r="L28" s="22">
        <v>7.0129999999999999</v>
      </c>
      <c r="M28" s="23">
        <v>0.13200000000000001</v>
      </c>
      <c r="N28" s="22">
        <v>3849.8</v>
      </c>
      <c r="O28" s="22">
        <v>27000</v>
      </c>
    </row>
    <row r="29" spans="1:15" x14ac:dyDescent="0.25">
      <c r="A29" s="28" t="str">
        <f>VLOOKUP(B29,Холдинги!$A:$B,2,0)</f>
        <v>ММХ</v>
      </c>
      <c r="B29" s="29" t="s">
        <v>19</v>
      </c>
      <c r="C29" s="21">
        <v>239.5</v>
      </c>
      <c r="D29" s="22">
        <v>4.51</v>
      </c>
      <c r="E29" s="22">
        <v>79.900000000000006</v>
      </c>
      <c r="F29" s="21">
        <v>716.2</v>
      </c>
      <c r="G29" s="22">
        <v>13.5</v>
      </c>
      <c r="H29" s="22">
        <v>84</v>
      </c>
      <c r="I29" s="22">
        <v>62.5</v>
      </c>
      <c r="J29" s="22">
        <v>146.30000000000001</v>
      </c>
      <c r="K29" s="21">
        <v>2.37</v>
      </c>
      <c r="L29" s="22">
        <v>10.394</v>
      </c>
      <c r="M29" s="23">
        <v>0.19600000000000001</v>
      </c>
      <c r="N29" s="22">
        <v>4962.2</v>
      </c>
      <c r="O29" s="22">
        <v>51579.199999999997</v>
      </c>
    </row>
    <row r="30" spans="1:15" x14ac:dyDescent="0.25">
      <c r="A30" s="28" t="str">
        <f>VLOOKUP(B30,Холдинги!$A:$B,2,0)</f>
        <v>Ру медиа</v>
      </c>
      <c r="B30" s="29" t="s">
        <v>6</v>
      </c>
      <c r="C30" s="21">
        <v>295.5</v>
      </c>
      <c r="D30" s="22">
        <v>5.57</v>
      </c>
      <c r="E30" s="22">
        <v>71.2</v>
      </c>
      <c r="F30" s="21">
        <v>699.6</v>
      </c>
      <c r="G30" s="22">
        <v>13.19</v>
      </c>
      <c r="H30" s="22">
        <v>78</v>
      </c>
      <c r="I30" s="22">
        <v>52.8</v>
      </c>
      <c r="J30" s="22">
        <v>156</v>
      </c>
      <c r="K30" s="21">
        <v>2.4700000000000002</v>
      </c>
      <c r="L30" s="22">
        <v>10.827</v>
      </c>
      <c r="M30" s="23">
        <v>0.20399999999999999</v>
      </c>
      <c r="N30" s="22">
        <v>3435.2</v>
      </c>
      <c r="O30" s="22">
        <v>37192.9</v>
      </c>
    </row>
    <row r="31" spans="1:15" x14ac:dyDescent="0.25">
      <c r="A31" s="28" t="str">
        <f>VLOOKUP(B31,Холдинги!$A:$B,2,0)</f>
        <v>ВГТРК</v>
      </c>
      <c r="B31" s="29" t="s">
        <v>17</v>
      </c>
      <c r="C31" s="21">
        <v>239.9</v>
      </c>
      <c r="D31" s="22">
        <v>4.5199999999999996</v>
      </c>
      <c r="E31" s="22">
        <v>95.3</v>
      </c>
      <c r="F31" s="21">
        <v>685.3</v>
      </c>
      <c r="G31" s="22">
        <v>12.92</v>
      </c>
      <c r="H31" s="22">
        <v>97</v>
      </c>
      <c r="I31" s="22">
        <v>73.099999999999994</v>
      </c>
      <c r="J31" s="22">
        <v>179.2</v>
      </c>
      <c r="K31" s="21">
        <v>2.78</v>
      </c>
      <c r="L31" s="22">
        <v>12.183999999999999</v>
      </c>
      <c r="M31" s="23">
        <v>0.23</v>
      </c>
      <c r="N31" s="22">
        <v>3173.1</v>
      </c>
      <c r="O31" s="22">
        <v>38660.400000000001</v>
      </c>
    </row>
    <row r="32" spans="1:15" x14ac:dyDescent="0.25">
      <c r="A32" s="28" t="str">
        <f>VLOOKUP(B32,Холдинги!$A:$B,2,0)</f>
        <v>Крутой Медиа</v>
      </c>
      <c r="B32" s="29" t="s">
        <v>15</v>
      </c>
      <c r="C32" s="21">
        <v>198.5</v>
      </c>
      <c r="D32" s="22">
        <v>3.74</v>
      </c>
      <c r="E32" s="22">
        <v>95.3</v>
      </c>
      <c r="F32" s="21">
        <v>666</v>
      </c>
      <c r="G32" s="22">
        <v>12.55</v>
      </c>
      <c r="H32" s="22">
        <v>97</v>
      </c>
      <c r="I32" s="22">
        <v>51.5</v>
      </c>
      <c r="J32" s="22">
        <v>107.5</v>
      </c>
      <c r="K32" s="21">
        <v>1.62</v>
      </c>
      <c r="L32" s="22">
        <v>7.1050000000000004</v>
      </c>
      <c r="M32" s="23">
        <v>0.13400000000000001</v>
      </c>
      <c r="N32" s="22">
        <v>6410.1</v>
      </c>
      <c r="O32" s="22">
        <v>45541.7</v>
      </c>
    </row>
    <row r="33" spans="1:15" x14ac:dyDescent="0.25">
      <c r="A33" s="28" t="str">
        <f>VLOOKUP(B33,Холдинги!$A:$B,2,0)</f>
        <v>ММХ</v>
      </c>
      <c r="B33" s="29" t="s">
        <v>21</v>
      </c>
      <c r="C33" s="21">
        <v>215.4</v>
      </c>
      <c r="D33" s="22">
        <v>4.0599999999999996</v>
      </c>
      <c r="E33" s="22">
        <v>81.400000000000006</v>
      </c>
      <c r="F33" s="21">
        <v>663.3</v>
      </c>
      <c r="G33" s="22">
        <v>12.5</v>
      </c>
      <c r="H33" s="22">
        <v>88</v>
      </c>
      <c r="I33" s="22">
        <v>61.9</v>
      </c>
      <c r="J33" s="22">
        <v>140.69999999999999</v>
      </c>
      <c r="K33" s="21">
        <v>2.11</v>
      </c>
      <c r="L33" s="22">
        <v>9.2609999999999992</v>
      </c>
      <c r="M33" s="23">
        <v>0.17499999999999999</v>
      </c>
      <c r="N33" s="22">
        <v>3159.6</v>
      </c>
      <c r="O33" s="22">
        <v>29262.5</v>
      </c>
    </row>
    <row r="34" spans="1:15" x14ac:dyDescent="0.25">
      <c r="A34" s="28" t="str">
        <f>VLOOKUP(B34,Холдинги!$A:$B,2,0)</f>
        <v>ГПМ</v>
      </c>
      <c r="B34" s="29" t="s">
        <v>12</v>
      </c>
      <c r="C34" s="21">
        <v>192.4</v>
      </c>
      <c r="D34" s="22">
        <v>3.63</v>
      </c>
      <c r="E34" s="22">
        <v>70.7</v>
      </c>
      <c r="F34" s="21">
        <v>588.79999999999995</v>
      </c>
      <c r="G34" s="22">
        <v>11.1</v>
      </c>
      <c r="H34" s="22">
        <v>77</v>
      </c>
      <c r="I34" s="22">
        <v>48.8</v>
      </c>
      <c r="J34" s="22">
        <v>111.5</v>
      </c>
      <c r="K34" s="21">
        <v>1.49</v>
      </c>
      <c r="L34" s="22">
        <v>6.5140000000000002</v>
      </c>
      <c r="M34" s="23">
        <v>0.123</v>
      </c>
      <c r="N34" s="22">
        <v>8644.2000000000007</v>
      </c>
      <c r="O34" s="22">
        <v>56309.5</v>
      </c>
    </row>
    <row r="35" spans="1:15" x14ac:dyDescent="0.25">
      <c r="A35" s="28" t="str">
        <f>VLOOKUP(B35,Холдинги!$A:$B,2,0)</f>
        <v>ММХ</v>
      </c>
      <c r="B35" s="29" t="s">
        <v>32</v>
      </c>
      <c r="C35" s="21">
        <v>202.2</v>
      </c>
      <c r="D35" s="22">
        <v>3.81</v>
      </c>
      <c r="E35" s="22">
        <v>99.1</v>
      </c>
      <c r="F35" s="21">
        <v>584.1</v>
      </c>
      <c r="G35" s="22">
        <v>11.01</v>
      </c>
      <c r="H35" s="22">
        <v>99</v>
      </c>
      <c r="I35" s="22">
        <v>69.3</v>
      </c>
      <c r="J35" s="22">
        <v>168</v>
      </c>
      <c r="K35" s="21">
        <v>2.2200000000000002</v>
      </c>
      <c r="L35" s="22">
        <v>9.734</v>
      </c>
      <c r="M35" s="23">
        <v>0.183</v>
      </c>
      <c r="N35" s="22">
        <v>2128.6999999999998</v>
      </c>
      <c r="O35" s="22">
        <v>20721.400000000001</v>
      </c>
    </row>
    <row r="36" spans="1:15" x14ac:dyDescent="0.25">
      <c r="A36" s="28" t="str">
        <f>VLOOKUP(B36,Холдинги!$A:$B,2,0)</f>
        <v>ГПМ</v>
      </c>
      <c r="B36" s="29" t="s">
        <v>9</v>
      </c>
      <c r="C36" s="21">
        <v>213.7</v>
      </c>
      <c r="D36" s="22">
        <v>4.03</v>
      </c>
      <c r="E36" s="22">
        <v>106.1</v>
      </c>
      <c r="F36" s="21">
        <v>546.1</v>
      </c>
      <c r="G36" s="22">
        <v>10.29</v>
      </c>
      <c r="H36" s="22">
        <v>104</v>
      </c>
      <c r="I36" s="22">
        <v>48.2</v>
      </c>
      <c r="J36" s="22">
        <v>132.1</v>
      </c>
      <c r="K36" s="21">
        <v>1.63</v>
      </c>
      <c r="L36" s="22">
        <v>7.157</v>
      </c>
      <c r="M36" s="23">
        <v>0.13500000000000001</v>
      </c>
      <c r="N36" s="22">
        <v>4286.7</v>
      </c>
      <c r="O36" s="22">
        <v>30678.6</v>
      </c>
    </row>
    <row r="37" spans="1:15" x14ac:dyDescent="0.25">
      <c r="A37" s="28" t="str">
        <f>VLOOKUP(B37,Холдинги!$A:$B,2,0)</f>
        <v>Другие</v>
      </c>
      <c r="B37" s="29" t="s">
        <v>42</v>
      </c>
      <c r="C37" s="21">
        <v>219</v>
      </c>
      <c r="D37" s="22">
        <v>4.13</v>
      </c>
      <c r="E37" s="22">
        <v>86.3</v>
      </c>
      <c r="F37" s="21">
        <v>516.20000000000005</v>
      </c>
      <c r="G37" s="22">
        <v>9.73</v>
      </c>
      <c r="H37" s="22">
        <v>87</v>
      </c>
      <c r="I37" s="22">
        <v>81.900000000000006</v>
      </c>
      <c r="J37" s="22">
        <v>243.4</v>
      </c>
      <c r="K37" s="21">
        <v>2.84</v>
      </c>
      <c r="L37" s="22">
        <v>12.464</v>
      </c>
      <c r="M37" s="23">
        <v>0.23499999999999999</v>
      </c>
      <c r="N37" s="22">
        <v>1808.5</v>
      </c>
      <c r="O37" s="22">
        <v>22541.7</v>
      </c>
    </row>
    <row r="38" spans="1:15" x14ac:dyDescent="0.25">
      <c r="A38" s="28" t="str">
        <f>VLOOKUP(B38,Холдинги!$A:$B,2,0)</f>
        <v>РМГ</v>
      </c>
      <c r="B38" s="29" t="s">
        <v>16</v>
      </c>
      <c r="C38" s="21">
        <v>167.1</v>
      </c>
      <c r="D38" s="22">
        <v>3.15</v>
      </c>
      <c r="E38" s="22">
        <v>72.599999999999994</v>
      </c>
      <c r="F38" s="21">
        <v>512.6</v>
      </c>
      <c r="G38" s="22">
        <v>9.66</v>
      </c>
      <c r="H38" s="22">
        <v>80</v>
      </c>
      <c r="I38" s="22">
        <v>48.6</v>
      </c>
      <c r="J38" s="22">
        <v>110.9</v>
      </c>
      <c r="K38" s="21">
        <v>1.29</v>
      </c>
      <c r="L38" s="22">
        <v>5.64</v>
      </c>
      <c r="M38" s="23">
        <v>0.106</v>
      </c>
      <c r="N38" s="22">
        <v>6508.2</v>
      </c>
      <c r="O38" s="22">
        <v>36708.300000000003</v>
      </c>
    </row>
    <row r="39" spans="1:15" x14ac:dyDescent="0.25">
      <c r="A39" s="28" t="str">
        <f>VLOOKUP(B39,Холдинги!$A:$B,2,0)</f>
        <v>Ру медиа</v>
      </c>
      <c r="B39" s="29" t="s">
        <v>26</v>
      </c>
      <c r="C39" s="21">
        <v>136.1</v>
      </c>
      <c r="D39" s="22">
        <v>2.56</v>
      </c>
      <c r="E39" s="22">
        <v>76.400000000000006</v>
      </c>
      <c r="F39" s="21">
        <v>505.7</v>
      </c>
      <c r="G39" s="22">
        <v>9.5299999999999994</v>
      </c>
      <c r="H39" s="22">
        <v>94</v>
      </c>
      <c r="I39" s="22">
        <v>82.4</v>
      </c>
      <c r="J39" s="22">
        <v>155.19999999999999</v>
      </c>
      <c r="K39" s="21">
        <v>1.78</v>
      </c>
      <c r="L39" s="22">
        <v>7.7859999999999996</v>
      </c>
      <c r="M39" s="23">
        <v>0.14699999999999999</v>
      </c>
      <c r="N39" s="22">
        <v>942.1</v>
      </c>
      <c r="O39" s="22">
        <v>7334.5</v>
      </c>
    </row>
    <row r="40" spans="1:15" x14ac:dyDescent="0.25">
      <c r="A40" s="28" t="str">
        <f>VLOOKUP(B40,Холдинги!$A:$B,2,0)</f>
        <v>ГПМ</v>
      </c>
      <c r="B40" s="29" t="s">
        <v>23</v>
      </c>
      <c r="C40" s="21">
        <v>136.5</v>
      </c>
      <c r="D40" s="22">
        <v>2.57</v>
      </c>
      <c r="E40" s="22">
        <v>98.7</v>
      </c>
      <c r="F40" s="21">
        <v>481.6</v>
      </c>
      <c r="G40" s="22">
        <v>9.08</v>
      </c>
      <c r="H40" s="22">
        <v>102</v>
      </c>
      <c r="I40" s="22">
        <v>66.599999999999994</v>
      </c>
      <c r="J40" s="22">
        <v>132.19999999999999</v>
      </c>
      <c r="K40" s="21">
        <v>1.44</v>
      </c>
      <c r="L40" s="22">
        <v>6.3179999999999996</v>
      </c>
      <c r="M40" s="23">
        <v>0.11899999999999999</v>
      </c>
      <c r="N40" s="22">
        <v>2593.8000000000002</v>
      </c>
      <c r="O40" s="22">
        <v>16386.900000000001</v>
      </c>
    </row>
    <row r="41" spans="1:15" x14ac:dyDescent="0.25">
      <c r="A41" s="28" t="str">
        <f>VLOOKUP(B41,Холдинги!$A:$B,2,0)</f>
        <v>ВГТРК</v>
      </c>
      <c r="B41" s="29" t="s">
        <v>24</v>
      </c>
      <c r="C41" s="21">
        <v>229.5</v>
      </c>
      <c r="D41" s="22">
        <v>4.32</v>
      </c>
      <c r="E41" s="22">
        <v>111.4</v>
      </c>
      <c r="F41" s="21">
        <v>446.3</v>
      </c>
      <c r="G41" s="22">
        <v>8.41</v>
      </c>
      <c r="H41" s="22">
        <v>99</v>
      </c>
      <c r="I41" s="22">
        <v>101.9</v>
      </c>
      <c r="J41" s="22">
        <v>366.7</v>
      </c>
      <c r="K41" s="21">
        <v>3.7</v>
      </c>
      <c r="L41" s="22">
        <v>16.238</v>
      </c>
      <c r="M41" s="23">
        <v>0.30599999999999999</v>
      </c>
      <c r="N41" s="22">
        <v>3001</v>
      </c>
      <c r="O41" s="22">
        <v>48730.5</v>
      </c>
    </row>
    <row r="42" spans="1:15" x14ac:dyDescent="0.25">
      <c r="A42" s="28" t="str">
        <f>VLOOKUP(B42,Холдинги!$A:$B,2,0)</f>
        <v>ГПМ</v>
      </c>
      <c r="B42" s="29" t="s">
        <v>39</v>
      </c>
      <c r="C42" s="21">
        <v>143.9</v>
      </c>
      <c r="D42" s="22">
        <v>2.71</v>
      </c>
      <c r="E42" s="22">
        <v>74.599999999999994</v>
      </c>
      <c r="F42" s="21">
        <v>442.7</v>
      </c>
      <c r="G42" s="22">
        <v>8.34</v>
      </c>
      <c r="H42" s="22">
        <v>81</v>
      </c>
      <c r="I42" s="22">
        <v>57</v>
      </c>
      <c r="J42" s="22">
        <v>129.6</v>
      </c>
      <c r="K42" s="21">
        <v>1.3</v>
      </c>
      <c r="L42" s="22">
        <v>5.694</v>
      </c>
      <c r="M42" s="23">
        <v>0.107</v>
      </c>
      <c r="N42" s="22">
        <v>7441.3</v>
      </c>
      <c r="O42" s="22">
        <v>42369</v>
      </c>
    </row>
    <row r="43" spans="1:15" x14ac:dyDescent="0.25">
      <c r="A43" s="28" t="e">
        <f>VLOOKUP(B43,Холдинги!$A:$B,2,0)</f>
        <v>#N/A</v>
      </c>
      <c r="B43" s="29" t="s">
        <v>109</v>
      </c>
      <c r="C43" s="21">
        <v>207.7</v>
      </c>
      <c r="D43" s="22">
        <v>3.91</v>
      </c>
      <c r="E43" s="22">
        <v>87.3</v>
      </c>
      <c r="F43" s="21">
        <v>436.5</v>
      </c>
      <c r="G43" s="22">
        <v>8.23</v>
      </c>
      <c r="H43" s="22">
        <v>83</v>
      </c>
      <c r="I43" s="22">
        <v>75.400000000000006</v>
      </c>
      <c r="J43" s="22">
        <v>251.2</v>
      </c>
      <c r="K43" s="21">
        <v>2.48</v>
      </c>
      <c r="L43" s="22">
        <v>10.878</v>
      </c>
      <c r="M43" s="23">
        <v>0.20499999999999999</v>
      </c>
      <c r="N43" s="22">
        <v>1104.7</v>
      </c>
      <c r="O43" s="22">
        <v>12016.7</v>
      </c>
    </row>
    <row r="44" spans="1:15" x14ac:dyDescent="0.25">
      <c r="A44" s="28" t="str">
        <f>VLOOKUP(B44,Холдинги!$A:$B,2,0)</f>
        <v>Другие</v>
      </c>
      <c r="B44" s="29" t="s">
        <v>13</v>
      </c>
      <c r="C44" s="21">
        <v>182.9</v>
      </c>
      <c r="D44" s="22">
        <v>3.45</v>
      </c>
      <c r="E44" s="22">
        <v>74.7</v>
      </c>
      <c r="F44" s="21">
        <v>426.3</v>
      </c>
      <c r="G44" s="22">
        <v>8.0299999999999994</v>
      </c>
      <c r="H44" s="22">
        <v>78</v>
      </c>
      <c r="I44" s="22">
        <v>71.5</v>
      </c>
      <c r="J44" s="22">
        <v>214.9</v>
      </c>
      <c r="K44" s="21">
        <v>2.0699999999999998</v>
      </c>
      <c r="L44" s="22">
        <v>9.0869999999999997</v>
      </c>
      <c r="M44" s="23">
        <v>0.17100000000000001</v>
      </c>
      <c r="N44" s="22">
        <v>2807.6</v>
      </c>
      <c r="O44" s="22">
        <v>25511.9</v>
      </c>
    </row>
    <row r="45" spans="1:15" x14ac:dyDescent="0.25">
      <c r="A45" s="28" t="str">
        <f>VLOOKUP(B45,Холдинги!$A:$B,2,0)</f>
        <v>ММ</v>
      </c>
      <c r="B45" s="29" t="s">
        <v>18</v>
      </c>
      <c r="C45" s="21">
        <v>138.1</v>
      </c>
      <c r="D45" s="22">
        <v>2.6</v>
      </c>
      <c r="E45" s="22">
        <v>81.900000000000006</v>
      </c>
      <c r="F45" s="21">
        <v>403.7</v>
      </c>
      <c r="G45" s="22">
        <v>7.61</v>
      </c>
      <c r="H45" s="22">
        <v>87</v>
      </c>
      <c r="I45" s="22">
        <v>36.4</v>
      </c>
      <c r="J45" s="22">
        <v>87.2</v>
      </c>
      <c r="K45" s="21">
        <v>0.8</v>
      </c>
      <c r="L45" s="22">
        <v>3.4910000000000001</v>
      </c>
      <c r="M45" s="23">
        <v>6.6000000000000003E-2</v>
      </c>
      <c r="N45" s="22">
        <v>2921.8</v>
      </c>
      <c r="O45" s="22">
        <v>10200</v>
      </c>
    </row>
    <row r="46" spans="1:15" x14ac:dyDescent="0.25">
      <c r="A46" s="28" t="str">
        <f>VLOOKUP(B46,Холдинги!$A:$B,2,0)</f>
        <v>ММХ</v>
      </c>
      <c r="B46" s="29" t="s">
        <v>30</v>
      </c>
      <c r="C46" s="21">
        <v>142</v>
      </c>
      <c r="D46" s="22">
        <v>2.68</v>
      </c>
      <c r="E46" s="22">
        <v>63.1</v>
      </c>
      <c r="F46" s="21">
        <v>400.3</v>
      </c>
      <c r="G46" s="22">
        <v>7.55</v>
      </c>
      <c r="H46" s="22">
        <v>66</v>
      </c>
      <c r="I46" s="22">
        <v>62.1</v>
      </c>
      <c r="J46" s="22">
        <v>154.30000000000001</v>
      </c>
      <c r="K46" s="21">
        <v>1.4</v>
      </c>
      <c r="L46" s="22">
        <v>6.1260000000000003</v>
      </c>
      <c r="M46" s="23">
        <v>0.115</v>
      </c>
      <c r="N46" s="22">
        <v>4224.2</v>
      </c>
      <c r="O46" s="22">
        <v>25879.200000000001</v>
      </c>
    </row>
    <row r="47" spans="1:15" x14ac:dyDescent="0.25">
      <c r="A47" s="28" t="str">
        <f>VLOOKUP(B47,Холдинги!$A:$B,2,0)</f>
        <v>ВГТРК</v>
      </c>
      <c r="B47" s="29" t="s">
        <v>47</v>
      </c>
      <c r="C47" s="21">
        <v>108.9</v>
      </c>
      <c r="D47" s="22">
        <v>2.0499999999999998</v>
      </c>
      <c r="E47" s="22">
        <v>93.2</v>
      </c>
      <c r="F47" s="21">
        <v>390.2</v>
      </c>
      <c r="G47" s="22">
        <v>7.35</v>
      </c>
      <c r="H47" s="22">
        <v>104</v>
      </c>
      <c r="I47" s="22">
        <v>43.1</v>
      </c>
      <c r="J47" s="22">
        <v>84.2</v>
      </c>
      <c r="K47" s="21">
        <v>0.74</v>
      </c>
      <c r="L47" s="22">
        <v>3.2589999999999999</v>
      </c>
      <c r="M47" s="23">
        <v>6.0999999999999999E-2</v>
      </c>
      <c r="N47" s="22">
        <v>1654.2</v>
      </c>
      <c r="O47" s="22">
        <v>5391.7</v>
      </c>
    </row>
    <row r="48" spans="1:15" x14ac:dyDescent="0.25">
      <c r="A48" s="28" t="str">
        <f>VLOOKUP(B48,Холдинги!$A:$B,2,0)</f>
        <v>Крутой Медиа</v>
      </c>
      <c r="B48" s="29" t="s">
        <v>45</v>
      </c>
      <c r="C48" s="21">
        <v>127.9</v>
      </c>
      <c r="D48" s="22">
        <v>2.41</v>
      </c>
      <c r="E48" s="22">
        <v>84.7</v>
      </c>
      <c r="F48" s="21">
        <v>376.8</v>
      </c>
      <c r="G48" s="22">
        <v>7.1</v>
      </c>
      <c r="H48" s="22">
        <v>88</v>
      </c>
      <c r="I48" s="22">
        <v>36</v>
      </c>
      <c r="J48" s="22">
        <v>85.6</v>
      </c>
      <c r="K48" s="21">
        <v>0.73</v>
      </c>
      <c r="L48" s="22">
        <v>3.198</v>
      </c>
      <c r="M48" s="23">
        <v>0.06</v>
      </c>
      <c r="N48" s="22">
        <v>6995.8</v>
      </c>
      <c r="O48" s="22">
        <v>22375</v>
      </c>
    </row>
    <row r="49" spans="1:18" x14ac:dyDescent="0.25">
      <c r="A49" s="28" t="str">
        <f>VLOOKUP(B49,Холдинги!$A:$B,2,0)</f>
        <v>РМГ</v>
      </c>
      <c r="B49" s="29" t="s">
        <v>8</v>
      </c>
      <c r="C49" s="21">
        <v>141</v>
      </c>
      <c r="D49" s="22">
        <v>2.66</v>
      </c>
      <c r="E49" s="22">
        <v>73.5</v>
      </c>
      <c r="F49" s="21">
        <v>375.2</v>
      </c>
      <c r="G49" s="22">
        <v>7.07</v>
      </c>
      <c r="H49" s="22">
        <v>74</v>
      </c>
      <c r="I49" s="22">
        <v>43.6</v>
      </c>
      <c r="J49" s="22">
        <v>114.7</v>
      </c>
      <c r="K49" s="21">
        <v>0.97</v>
      </c>
      <c r="L49" s="22">
        <v>4.2690000000000001</v>
      </c>
      <c r="M49" s="23">
        <v>0.08</v>
      </c>
      <c r="N49" s="22">
        <v>7059.4</v>
      </c>
      <c r="O49" s="22">
        <v>30133.3</v>
      </c>
    </row>
    <row r="50" spans="1:18" x14ac:dyDescent="0.25">
      <c r="A50" s="28" t="str">
        <f>VLOOKUP(B50,Холдинги!$A:$B,2,0)</f>
        <v>Крутой Медиа</v>
      </c>
      <c r="B50" s="29" t="s">
        <v>37</v>
      </c>
      <c r="C50" s="21">
        <v>138.4</v>
      </c>
      <c r="D50" s="22">
        <v>2.61</v>
      </c>
      <c r="E50" s="22">
        <v>82.8</v>
      </c>
      <c r="F50" s="21">
        <v>365.5</v>
      </c>
      <c r="G50" s="22">
        <v>6.89</v>
      </c>
      <c r="H50" s="22">
        <v>84</v>
      </c>
      <c r="I50" s="22">
        <v>70</v>
      </c>
      <c r="J50" s="22">
        <v>185.4</v>
      </c>
      <c r="K50" s="21">
        <v>1.53</v>
      </c>
      <c r="L50" s="22">
        <v>6.7240000000000002</v>
      </c>
      <c r="M50" s="23">
        <v>0.127</v>
      </c>
      <c r="N50" s="22">
        <v>2921.8</v>
      </c>
      <c r="O50" s="22">
        <v>19645.8</v>
      </c>
    </row>
    <row r="51" spans="1:18" x14ac:dyDescent="0.25">
      <c r="A51" s="28" t="e">
        <f>VLOOKUP(B51,Холдинги!$A:$B,2,0)</f>
        <v>#N/A</v>
      </c>
      <c r="B51" s="29" t="s">
        <v>108</v>
      </c>
      <c r="C51" s="21">
        <v>147.5</v>
      </c>
      <c r="D51" s="22">
        <v>2.78</v>
      </c>
      <c r="E51" s="22">
        <v>92.2</v>
      </c>
      <c r="F51" s="21">
        <v>334.7</v>
      </c>
      <c r="G51" s="22">
        <v>6.31</v>
      </c>
      <c r="H51" s="22">
        <v>92</v>
      </c>
      <c r="I51" s="22">
        <v>76.900000000000006</v>
      </c>
      <c r="J51" s="22">
        <v>237</v>
      </c>
      <c r="K51" s="21">
        <v>1.8</v>
      </c>
      <c r="L51" s="22">
        <v>7.8719999999999999</v>
      </c>
      <c r="M51" s="23">
        <v>0.14799999999999999</v>
      </c>
      <c r="N51" s="22">
        <v>886.6</v>
      </c>
      <c r="O51" s="22">
        <v>6979.2</v>
      </c>
    </row>
    <row r="52" spans="1:18" x14ac:dyDescent="0.25">
      <c r="A52" s="28" t="str">
        <f>VLOOKUP(B52,Холдинги!$A:$B,2,0)</f>
        <v>ЕМГ</v>
      </c>
      <c r="B52" s="29" t="s">
        <v>43</v>
      </c>
      <c r="C52" s="21">
        <v>128.4</v>
      </c>
      <c r="D52" s="22">
        <v>2.42</v>
      </c>
      <c r="E52" s="22">
        <v>92.2</v>
      </c>
      <c r="F52" s="21">
        <v>331.8</v>
      </c>
      <c r="G52" s="22">
        <v>6.25</v>
      </c>
      <c r="H52" s="22">
        <v>87</v>
      </c>
      <c r="I52" s="22">
        <v>58.4</v>
      </c>
      <c r="J52" s="22">
        <v>158.4</v>
      </c>
      <c r="K52" s="21">
        <v>1.19</v>
      </c>
      <c r="L52" s="22">
        <v>5.2130000000000001</v>
      </c>
      <c r="M52" s="23">
        <v>9.8000000000000004E-2</v>
      </c>
      <c r="N52" s="22">
        <v>5526.3</v>
      </c>
      <c r="O52" s="22">
        <v>28807.7</v>
      </c>
    </row>
    <row r="53" spans="1:18" x14ac:dyDescent="0.25">
      <c r="A53" s="28" t="str">
        <f>VLOOKUP(B53,Холдинги!$A:$B,2,0)</f>
        <v>Крутой Медиа</v>
      </c>
      <c r="B53" s="29" t="s">
        <v>33</v>
      </c>
      <c r="C53" s="21">
        <v>79.8</v>
      </c>
      <c r="D53" s="22">
        <v>1.5</v>
      </c>
      <c r="E53" s="22">
        <v>76.8</v>
      </c>
      <c r="F53" s="21">
        <v>306</v>
      </c>
      <c r="G53" s="22">
        <v>5.77</v>
      </c>
      <c r="H53" s="22">
        <v>83</v>
      </c>
      <c r="I53" s="22">
        <v>31.3</v>
      </c>
      <c r="J53" s="22">
        <v>57.1</v>
      </c>
      <c r="K53" s="21">
        <v>0.4</v>
      </c>
      <c r="L53" s="22">
        <v>1.7330000000000001</v>
      </c>
      <c r="M53" s="23">
        <v>3.3000000000000002E-2</v>
      </c>
      <c r="N53" s="22">
        <v>13006.9</v>
      </c>
      <c r="O53" s="22">
        <v>22541.7</v>
      </c>
      <c r="R53" s="41"/>
    </row>
    <row r="54" spans="1:18" x14ac:dyDescent="0.25">
      <c r="A54" s="28" t="e">
        <f>VLOOKUP(B54,Холдинги!$A:$B,2,0)</f>
        <v>#N/A</v>
      </c>
      <c r="B54" s="29" t="s">
        <v>96</v>
      </c>
      <c r="C54" s="21">
        <v>81.2</v>
      </c>
      <c r="D54" s="22">
        <v>1.53</v>
      </c>
      <c r="E54" s="22">
        <v>73.5</v>
      </c>
      <c r="F54" s="21">
        <v>270.89999999999998</v>
      </c>
      <c r="G54" s="22">
        <v>5.1100000000000003</v>
      </c>
      <c r="H54" s="22">
        <v>75</v>
      </c>
      <c r="I54" s="22">
        <v>31.8</v>
      </c>
      <c r="J54" s="22">
        <v>66.8</v>
      </c>
      <c r="K54" s="21">
        <v>0.41</v>
      </c>
      <c r="L54" s="22">
        <v>1.7949999999999999</v>
      </c>
      <c r="M54" s="23">
        <v>3.4000000000000002E-2</v>
      </c>
      <c r="N54" s="22">
        <v>4198.7</v>
      </c>
      <c r="O54" s="22">
        <v>7534.8</v>
      </c>
    </row>
    <row r="55" spans="1:18" x14ac:dyDescent="0.25">
      <c r="A55" s="28" t="e">
        <f>VLOOKUP(B55,Холдинги!$A:$B,2,0)</f>
        <v>#N/A</v>
      </c>
      <c r="B55" s="29" t="s">
        <v>110</v>
      </c>
      <c r="C55" s="21">
        <v>75.900000000000006</v>
      </c>
      <c r="D55" s="22">
        <v>1.43</v>
      </c>
      <c r="E55" s="22">
        <v>64</v>
      </c>
      <c r="F55" s="21">
        <v>221.7</v>
      </c>
      <c r="G55" s="22">
        <v>4.18</v>
      </c>
      <c r="H55" s="22">
        <v>73</v>
      </c>
      <c r="I55" s="22">
        <v>46</v>
      </c>
      <c r="J55" s="22">
        <v>110.3</v>
      </c>
      <c r="K55" s="21">
        <v>0.55000000000000004</v>
      </c>
      <c r="L55" s="22">
        <v>2.4260000000000002</v>
      </c>
      <c r="M55" s="23">
        <v>4.5999999999999999E-2</v>
      </c>
      <c r="N55" s="22">
        <v>24289</v>
      </c>
      <c r="O55" s="22">
        <v>58916.7</v>
      </c>
    </row>
    <row r="56" spans="1:18" x14ac:dyDescent="0.25">
      <c r="A56" s="28"/>
      <c r="B56" s="29" t="s">
        <v>41</v>
      </c>
      <c r="C56" s="21">
        <v>60.2</v>
      </c>
      <c r="D56" s="22">
        <v>1.1399999999999999</v>
      </c>
      <c r="E56" s="22">
        <v>82.3</v>
      </c>
      <c r="F56" s="21">
        <v>193.1</v>
      </c>
      <c r="G56" s="22">
        <v>3.64</v>
      </c>
      <c r="H56" s="22">
        <v>78</v>
      </c>
      <c r="I56" s="22">
        <v>26.9</v>
      </c>
      <c r="J56" s="22">
        <v>58.8</v>
      </c>
      <c r="K56" s="21">
        <v>0.26</v>
      </c>
      <c r="L56" s="22">
        <v>1.127</v>
      </c>
      <c r="M56" s="23">
        <v>2.1000000000000001E-2</v>
      </c>
      <c r="N56" s="22">
        <v>19447.599999999999</v>
      </c>
      <c r="O56" s="22">
        <v>21916.7</v>
      </c>
    </row>
    <row r="57" spans="1:18" x14ac:dyDescent="0.25">
      <c r="A57" s="28"/>
      <c r="B57" s="29" t="s">
        <v>107</v>
      </c>
      <c r="C57" s="21">
        <v>43.2</v>
      </c>
      <c r="D57" s="22">
        <v>0.81</v>
      </c>
      <c r="E57" s="22">
        <v>53.5</v>
      </c>
      <c r="F57" s="21">
        <v>118.7</v>
      </c>
      <c r="G57" s="22">
        <v>2.2400000000000002</v>
      </c>
      <c r="H57" s="22">
        <v>54</v>
      </c>
      <c r="I57" s="22">
        <v>41.3</v>
      </c>
      <c r="J57" s="22">
        <v>105.2</v>
      </c>
      <c r="K57" s="21">
        <v>0.28000000000000003</v>
      </c>
      <c r="L57" s="22">
        <v>1.2390000000000001</v>
      </c>
      <c r="M57" s="23">
        <v>2.3E-2</v>
      </c>
      <c r="N57" s="22">
        <v>10224.700000000001</v>
      </c>
      <c r="O57" s="22">
        <v>12666.7</v>
      </c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0A000000}">
    <sortState xmlns:xlrd2="http://schemas.microsoft.com/office/spreadsheetml/2017/richdata2" ref="A9:O55">
      <sortCondition descending="1" ref="F8"/>
    </sortState>
  </autoFilter>
  <mergeCells count="1">
    <mergeCell ref="B7:E7"/>
  </mergeCells>
  <conditionalFormatting sqref="A20:O51 A52:A54 A9:B19 C10:O19 A57">
    <cfRule type="expression" dxfId="104" priority="13">
      <formula>$A9="ГПМ"</formula>
    </cfRule>
  </conditionalFormatting>
  <conditionalFormatting sqref="C9:O9">
    <cfRule type="expression" dxfId="103" priority="10">
      <formula>$A9="ГПМ"</formula>
    </cfRule>
  </conditionalFormatting>
  <conditionalFormatting sqref="B52:O54 B57:O57">
    <cfRule type="expression" dxfId="102" priority="8">
      <formula>$A52="ГПМ"</formula>
    </cfRule>
  </conditionalFormatting>
  <conditionalFormatting sqref="B58">
    <cfRule type="expression" dxfId="101" priority="5">
      <formula>$A58="ГПМ"</formula>
    </cfRule>
  </conditionalFormatting>
  <conditionalFormatting sqref="B66:B68">
    <cfRule type="expression" dxfId="100" priority="6">
      <formula>$A59="ДРР"</formula>
    </cfRule>
  </conditionalFormatting>
  <conditionalFormatting sqref="B60:B65">
    <cfRule type="expression" dxfId="99" priority="7">
      <formula>#REF!="ДРР"</formula>
    </cfRule>
  </conditionalFormatting>
  <conditionalFormatting sqref="A55">
    <cfRule type="expression" dxfId="98" priority="4">
      <formula>$A55="ГПМ"</formula>
    </cfRule>
  </conditionalFormatting>
  <conditionalFormatting sqref="B55:O55">
    <cfRule type="expression" dxfId="97" priority="3">
      <formula>$A55="ГПМ"</formula>
    </cfRule>
  </conditionalFormatting>
  <conditionalFormatting sqref="A56">
    <cfRule type="expression" dxfId="96" priority="2">
      <formula>$A56="ГПМ"</formula>
    </cfRule>
  </conditionalFormatting>
  <conditionalFormatting sqref="B56:O56">
    <cfRule type="expression" dxfId="95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59999389629810485"/>
  </sheetPr>
  <dimension ref="A1:R86"/>
  <sheetViews>
    <sheetView topLeftCell="B1" zoomScale="60" zoomScaleNormal="60" workbookViewId="0">
      <selection activeCell="M4" sqref="M4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139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140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78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104</v>
      </c>
      <c r="C9" s="21">
        <v>1187.4000000000001</v>
      </c>
      <c r="D9" s="22">
        <v>27.36</v>
      </c>
      <c r="E9" s="22">
        <v>111</v>
      </c>
      <c r="F9" s="21">
        <v>2319.4</v>
      </c>
      <c r="G9" s="22">
        <v>53.44</v>
      </c>
      <c r="H9" s="22">
        <v>105</v>
      </c>
      <c r="I9" s="22">
        <v>80</v>
      </c>
      <c r="J9" s="22">
        <v>286.8</v>
      </c>
      <c r="K9" s="21">
        <v>15.58</v>
      </c>
      <c r="L9" s="22">
        <v>65.983999999999995</v>
      </c>
      <c r="M9" s="23">
        <v>1.52</v>
      </c>
      <c r="N9" s="22">
        <v>3778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113</v>
      </c>
      <c r="C10" s="21">
        <v>1016.6</v>
      </c>
      <c r="D10" s="22">
        <v>23.42</v>
      </c>
      <c r="E10" s="22">
        <v>109.7</v>
      </c>
      <c r="F10" s="21">
        <v>2053.3000000000002</v>
      </c>
      <c r="G10" s="22">
        <v>47.31</v>
      </c>
      <c r="H10" s="22">
        <v>104</v>
      </c>
      <c r="I10" s="22">
        <v>73.400000000000006</v>
      </c>
      <c r="J10" s="22">
        <v>254.5</v>
      </c>
      <c r="K10" s="21">
        <v>12.24</v>
      </c>
      <c r="L10" s="22">
        <v>51.848999999999997</v>
      </c>
      <c r="M10" s="23">
        <v>1.1950000000000001</v>
      </c>
      <c r="N10" s="22">
        <v>4523.2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105</v>
      </c>
      <c r="C11" s="21">
        <v>876.2</v>
      </c>
      <c r="D11" s="22">
        <v>20.190000000000001</v>
      </c>
      <c r="E11" s="22">
        <v>104.3</v>
      </c>
      <c r="F11" s="21">
        <v>1865.6</v>
      </c>
      <c r="G11" s="22">
        <v>42.99</v>
      </c>
      <c r="H11" s="22">
        <v>102</v>
      </c>
      <c r="I11" s="22">
        <v>81.2</v>
      </c>
      <c r="J11" s="22">
        <v>266.8</v>
      </c>
      <c r="K11" s="21">
        <v>11.66</v>
      </c>
      <c r="L11" s="22">
        <v>49.381</v>
      </c>
      <c r="M11" s="23">
        <v>1.1379999999999999</v>
      </c>
      <c r="N11" s="22">
        <v>3630.6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787.3</v>
      </c>
      <c r="D12" s="22">
        <v>18.14</v>
      </c>
      <c r="E12" s="22">
        <v>104.6</v>
      </c>
      <c r="F12" s="21">
        <v>1821.1</v>
      </c>
      <c r="G12" s="22">
        <v>41.96</v>
      </c>
      <c r="H12" s="22">
        <v>103</v>
      </c>
      <c r="I12" s="22">
        <v>67.5</v>
      </c>
      <c r="J12" s="22">
        <v>204.1</v>
      </c>
      <c r="K12" s="21">
        <v>8.7100000000000009</v>
      </c>
      <c r="L12" s="22">
        <v>36.875999999999998</v>
      </c>
      <c r="M12" s="23">
        <v>0.85</v>
      </c>
      <c r="N12" s="22">
        <v>4534.2</v>
      </c>
      <c r="O12" s="22">
        <v>167202.4</v>
      </c>
    </row>
    <row r="13" spans="1:18" ht="17.25" customHeight="1" x14ac:dyDescent="0.25">
      <c r="A13" s="28" t="str">
        <f>VLOOKUP(B13,Холдинги!$A:$B,2,0)</f>
        <v>ГПМ</v>
      </c>
      <c r="B13" s="29" t="s">
        <v>115</v>
      </c>
      <c r="C13" s="21">
        <v>812.6</v>
      </c>
      <c r="D13" s="22">
        <v>18.72</v>
      </c>
      <c r="E13" s="22">
        <v>107.9</v>
      </c>
      <c r="F13" s="21">
        <v>1749.2</v>
      </c>
      <c r="G13" s="22">
        <v>40.299999999999997</v>
      </c>
      <c r="H13" s="22">
        <v>102</v>
      </c>
      <c r="I13" s="22">
        <v>64.5</v>
      </c>
      <c r="J13" s="22">
        <v>209.7</v>
      </c>
      <c r="K13" s="21">
        <v>8.59</v>
      </c>
      <c r="L13" s="22">
        <v>36.386000000000003</v>
      </c>
      <c r="M13" s="23">
        <v>0.83799999999999997</v>
      </c>
      <c r="N13" s="22">
        <v>4628.8</v>
      </c>
      <c r="O13" s="22">
        <v>168422.6</v>
      </c>
    </row>
    <row r="14" spans="1:18" ht="17.25" customHeight="1" x14ac:dyDescent="0.25">
      <c r="A14" s="28" t="str">
        <f>VLOOKUP(B14,Холдинги!$A:$B,2,0)</f>
        <v>ГПМ</v>
      </c>
      <c r="B14" s="29" t="s">
        <v>116</v>
      </c>
      <c r="C14" s="21">
        <v>722.4</v>
      </c>
      <c r="D14" s="22">
        <v>16.64</v>
      </c>
      <c r="E14" s="22">
        <v>99</v>
      </c>
      <c r="F14" s="21">
        <v>1651.4</v>
      </c>
      <c r="G14" s="22">
        <v>38.049999999999997</v>
      </c>
      <c r="H14" s="22">
        <v>99</v>
      </c>
      <c r="I14" s="22">
        <v>73.900000000000006</v>
      </c>
      <c r="J14" s="22">
        <v>226.1</v>
      </c>
      <c r="K14" s="21">
        <v>8.75</v>
      </c>
      <c r="L14" s="22">
        <v>37.046999999999997</v>
      </c>
      <c r="M14" s="23">
        <v>0.85399999999999998</v>
      </c>
      <c r="N14" s="22">
        <v>4129.2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474.5</v>
      </c>
      <c r="D15" s="22">
        <v>10.93</v>
      </c>
      <c r="E15" s="22">
        <v>107.2</v>
      </c>
      <c r="F15" s="21">
        <v>1151</v>
      </c>
      <c r="G15" s="22">
        <v>26.52</v>
      </c>
      <c r="H15" s="22">
        <v>102</v>
      </c>
      <c r="I15" s="22">
        <v>46.4</v>
      </c>
      <c r="J15" s="22">
        <v>134</v>
      </c>
      <c r="K15" s="21">
        <v>3.61</v>
      </c>
      <c r="L15" s="22">
        <v>15.301</v>
      </c>
      <c r="M15" s="23">
        <v>0.35299999999999998</v>
      </c>
      <c r="N15" s="22">
        <v>7325.4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37" t="s">
        <v>29</v>
      </c>
      <c r="C16" s="21">
        <v>473</v>
      </c>
      <c r="D16" s="22">
        <v>10.9</v>
      </c>
      <c r="E16" s="22">
        <v>119</v>
      </c>
      <c r="F16" s="21">
        <v>1143.0999999999999</v>
      </c>
      <c r="G16" s="22">
        <v>26.34</v>
      </c>
      <c r="H16" s="22">
        <v>109</v>
      </c>
      <c r="I16" s="22">
        <v>58.1</v>
      </c>
      <c r="J16" s="22">
        <v>168.3</v>
      </c>
      <c r="K16" s="21">
        <v>4.51</v>
      </c>
      <c r="L16" s="22">
        <v>19.091999999999999</v>
      </c>
      <c r="M16" s="23">
        <v>0.44</v>
      </c>
      <c r="N16" s="22">
        <v>4694.8</v>
      </c>
      <c r="O16" s="22">
        <v>89632.1</v>
      </c>
    </row>
    <row r="17" spans="1:15" ht="17.25" customHeight="1" x14ac:dyDescent="0.25">
      <c r="A17" s="28" t="str">
        <f>VLOOKUP(B17,Холдинги!$A:$B,2,0)</f>
        <v>ВГТРК</v>
      </c>
      <c r="B17" s="29" t="s">
        <v>7</v>
      </c>
      <c r="C17" s="21">
        <v>551.4</v>
      </c>
      <c r="D17" s="22">
        <v>12.7</v>
      </c>
      <c r="E17" s="22">
        <v>126.1</v>
      </c>
      <c r="F17" s="21">
        <v>1028</v>
      </c>
      <c r="G17" s="22">
        <v>23.69</v>
      </c>
      <c r="H17" s="22">
        <v>120</v>
      </c>
      <c r="I17" s="22">
        <v>91.2</v>
      </c>
      <c r="J17" s="22">
        <v>342.3</v>
      </c>
      <c r="K17" s="21">
        <v>8.24</v>
      </c>
      <c r="L17" s="22">
        <v>34.911000000000001</v>
      </c>
      <c r="M17" s="23">
        <v>0.80400000000000005</v>
      </c>
      <c r="N17" s="22">
        <v>1583</v>
      </c>
      <c r="O17" s="22">
        <v>55265.599999999999</v>
      </c>
    </row>
    <row r="18" spans="1:15" ht="17.25" customHeight="1" x14ac:dyDescent="0.25">
      <c r="A18" s="28" t="str">
        <f>VLOOKUP(B18,Холдинги!$A:$B,2,0)</f>
        <v>Ру медиа</v>
      </c>
      <c r="B18" s="29" t="s">
        <v>6</v>
      </c>
      <c r="C18" s="21">
        <v>498.5</v>
      </c>
      <c r="D18" s="22">
        <v>11.49</v>
      </c>
      <c r="E18" s="22">
        <v>146.9</v>
      </c>
      <c r="F18" s="21">
        <v>984.8</v>
      </c>
      <c r="G18" s="22">
        <v>22.69</v>
      </c>
      <c r="H18" s="22">
        <v>135</v>
      </c>
      <c r="I18" s="22">
        <v>54.1</v>
      </c>
      <c r="J18" s="22">
        <v>191.6</v>
      </c>
      <c r="K18" s="21">
        <v>4.42</v>
      </c>
      <c r="L18" s="22">
        <v>18.719000000000001</v>
      </c>
      <c r="M18" s="23">
        <v>0.43099999999999999</v>
      </c>
      <c r="N18" s="22">
        <v>1987</v>
      </c>
      <c r="O18" s="22">
        <v>37192.9</v>
      </c>
    </row>
    <row r="19" spans="1:15" x14ac:dyDescent="0.25">
      <c r="A19" s="28" t="str">
        <f>VLOOKUP(B19,Холдинги!$A:$B,2,0)</f>
        <v>РМГ</v>
      </c>
      <c r="B19" s="29" t="s">
        <v>22</v>
      </c>
      <c r="C19" s="21">
        <v>372.5</v>
      </c>
      <c r="D19" s="22">
        <v>8.58</v>
      </c>
      <c r="E19" s="22">
        <v>107.1</v>
      </c>
      <c r="F19" s="21">
        <v>931.8</v>
      </c>
      <c r="G19" s="22">
        <v>21.47</v>
      </c>
      <c r="H19" s="22">
        <v>101</v>
      </c>
      <c r="I19" s="22">
        <v>67.7</v>
      </c>
      <c r="J19" s="22">
        <v>189.3</v>
      </c>
      <c r="K19" s="21">
        <v>4.13</v>
      </c>
      <c r="L19" s="22">
        <v>17.503</v>
      </c>
      <c r="M19" s="23">
        <v>0.40300000000000002</v>
      </c>
      <c r="N19" s="22">
        <v>2106.8000000000002</v>
      </c>
      <c r="O19" s="22">
        <v>36875</v>
      </c>
    </row>
    <row r="20" spans="1:15" x14ac:dyDescent="0.25">
      <c r="A20" s="28" t="str">
        <f>VLOOKUP(B20,Холдинги!$A:$B,2,0)</f>
        <v>ЕМГ</v>
      </c>
      <c r="B20" s="29" t="s">
        <v>95</v>
      </c>
      <c r="C20" s="21">
        <v>357.3</v>
      </c>
      <c r="D20" s="22">
        <v>8.23</v>
      </c>
      <c r="E20" s="22">
        <v>101.1</v>
      </c>
      <c r="F20" s="21">
        <v>921.6</v>
      </c>
      <c r="G20" s="22">
        <v>21.24</v>
      </c>
      <c r="H20" s="22">
        <v>98</v>
      </c>
      <c r="I20" s="22">
        <v>46.1</v>
      </c>
      <c r="J20" s="22">
        <v>125.1</v>
      </c>
      <c r="K20" s="21">
        <v>2.7</v>
      </c>
      <c r="L20" s="22">
        <v>11.438000000000001</v>
      </c>
      <c r="M20" s="23">
        <v>0.26400000000000001</v>
      </c>
      <c r="N20" s="22">
        <v>2929.2</v>
      </c>
      <c r="O20" s="22">
        <v>33503.599999999999</v>
      </c>
    </row>
    <row r="21" spans="1:15" x14ac:dyDescent="0.25">
      <c r="A21" s="28" t="str">
        <f>VLOOKUP(B21,Холдинги!$A:$B,2,0)</f>
        <v>ЕМГ</v>
      </c>
      <c r="B21" s="29" t="s">
        <v>11</v>
      </c>
      <c r="C21" s="21">
        <v>355.3</v>
      </c>
      <c r="D21" s="22">
        <v>8.19</v>
      </c>
      <c r="E21" s="22">
        <v>94.4</v>
      </c>
      <c r="F21" s="21">
        <v>893.1</v>
      </c>
      <c r="G21" s="22">
        <v>20.58</v>
      </c>
      <c r="H21" s="22">
        <v>91</v>
      </c>
      <c r="I21" s="22">
        <v>52.8</v>
      </c>
      <c r="J21" s="22">
        <v>146.9</v>
      </c>
      <c r="K21" s="21">
        <v>3.07</v>
      </c>
      <c r="L21" s="22">
        <v>13.018000000000001</v>
      </c>
      <c r="M21" s="23">
        <v>0.3</v>
      </c>
      <c r="N21" s="22">
        <v>7556</v>
      </c>
      <c r="O21" s="22">
        <v>98362.5</v>
      </c>
    </row>
    <row r="22" spans="1:15" x14ac:dyDescent="0.25">
      <c r="A22" s="28" t="str">
        <f>VLOOKUP(B22,Холдинги!$A:$B,2,0)</f>
        <v>РМГ</v>
      </c>
      <c r="B22" s="29" t="s">
        <v>31</v>
      </c>
      <c r="C22" s="21">
        <v>337</v>
      </c>
      <c r="D22" s="22">
        <v>7.76</v>
      </c>
      <c r="E22" s="22">
        <v>95.3</v>
      </c>
      <c r="F22" s="21">
        <v>881.7</v>
      </c>
      <c r="G22" s="22">
        <v>20.309999999999999</v>
      </c>
      <c r="H22" s="22">
        <v>95</v>
      </c>
      <c r="I22" s="22">
        <v>43.7</v>
      </c>
      <c r="J22" s="22">
        <v>117</v>
      </c>
      <c r="K22" s="21">
        <v>2.42</v>
      </c>
      <c r="L22" s="22">
        <v>10.23</v>
      </c>
      <c r="M22" s="23">
        <v>0.23599999999999999</v>
      </c>
      <c r="N22" s="22">
        <v>8406.9</v>
      </c>
      <c r="O22" s="22">
        <v>86000</v>
      </c>
    </row>
    <row r="23" spans="1:15" x14ac:dyDescent="0.25">
      <c r="A23" s="28" t="str">
        <f>VLOOKUP(B23,Холдинги!$A:$B,2,0)</f>
        <v>ММХ</v>
      </c>
      <c r="B23" s="29" t="s">
        <v>19</v>
      </c>
      <c r="C23" s="21">
        <v>298.89999999999998</v>
      </c>
      <c r="D23" s="22">
        <v>6.89</v>
      </c>
      <c r="E23" s="22">
        <v>121.9</v>
      </c>
      <c r="F23" s="21">
        <v>813.1</v>
      </c>
      <c r="G23" s="22">
        <v>18.73</v>
      </c>
      <c r="H23" s="22">
        <v>117</v>
      </c>
      <c r="I23" s="22">
        <v>60.9</v>
      </c>
      <c r="J23" s="22">
        <v>156.80000000000001</v>
      </c>
      <c r="K23" s="21">
        <v>2.99</v>
      </c>
      <c r="L23" s="22">
        <v>12.644</v>
      </c>
      <c r="M23" s="23">
        <v>0.29099999999999998</v>
      </c>
      <c r="N23" s="22">
        <v>4079.2</v>
      </c>
      <c r="O23" s="22">
        <v>51579.199999999997</v>
      </c>
    </row>
    <row r="24" spans="1:15" x14ac:dyDescent="0.25">
      <c r="A24" s="28" t="str">
        <f>VLOOKUP(B24,Холдинги!$A:$B,2,0)</f>
        <v>ГПМ</v>
      </c>
      <c r="B24" s="29" t="s">
        <v>27</v>
      </c>
      <c r="C24" s="21">
        <v>284.8</v>
      </c>
      <c r="D24" s="22">
        <v>6.56</v>
      </c>
      <c r="E24" s="22">
        <v>100.2</v>
      </c>
      <c r="F24" s="21">
        <v>802.9</v>
      </c>
      <c r="G24" s="22">
        <v>18.5</v>
      </c>
      <c r="H24" s="22">
        <v>102</v>
      </c>
      <c r="I24" s="22">
        <v>52.7</v>
      </c>
      <c r="J24" s="22">
        <v>130.80000000000001</v>
      </c>
      <c r="K24" s="21">
        <v>2.46</v>
      </c>
      <c r="L24" s="22">
        <v>10.419</v>
      </c>
      <c r="M24" s="23">
        <v>0.24</v>
      </c>
      <c r="N24" s="22">
        <v>8592.2000000000007</v>
      </c>
      <c r="O24" s="22">
        <v>89523.8</v>
      </c>
    </row>
    <row r="25" spans="1:15" x14ac:dyDescent="0.25">
      <c r="A25" s="28" t="str">
        <f>VLOOKUP(B25,Холдинги!$A:$B,2,0)</f>
        <v>Другие</v>
      </c>
      <c r="B25" s="29" t="s">
        <v>25</v>
      </c>
      <c r="C25" s="21">
        <v>323</v>
      </c>
      <c r="D25" s="22">
        <v>7.44</v>
      </c>
      <c r="E25" s="22">
        <v>106.7</v>
      </c>
      <c r="F25" s="21">
        <v>793.6</v>
      </c>
      <c r="G25" s="22">
        <v>18.29</v>
      </c>
      <c r="H25" s="22">
        <v>101</v>
      </c>
      <c r="I25" s="22">
        <v>59.5</v>
      </c>
      <c r="J25" s="22">
        <v>169.5</v>
      </c>
      <c r="K25" s="21">
        <v>3.15</v>
      </c>
      <c r="L25" s="22">
        <v>13.340999999999999</v>
      </c>
      <c r="M25" s="23">
        <v>0.307</v>
      </c>
      <c r="N25" s="22">
        <v>3934.4</v>
      </c>
      <c r="O25" s="22">
        <v>52489.599999999999</v>
      </c>
    </row>
    <row r="26" spans="1:15" x14ac:dyDescent="0.25">
      <c r="A26" s="28" t="str">
        <f>VLOOKUP(B26,Холдинги!$A:$B,2,0)</f>
        <v>ГПМ</v>
      </c>
      <c r="B26" s="29" t="s">
        <v>35</v>
      </c>
      <c r="C26" s="21">
        <v>263</v>
      </c>
      <c r="D26" s="22">
        <v>6.06</v>
      </c>
      <c r="E26" s="22">
        <v>108.4</v>
      </c>
      <c r="F26" s="21">
        <v>770.2</v>
      </c>
      <c r="G26" s="22">
        <v>17.75</v>
      </c>
      <c r="H26" s="22">
        <v>109</v>
      </c>
      <c r="I26" s="22">
        <v>47</v>
      </c>
      <c r="J26" s="22">
        <v>112.3</v>
      </c>
      <c r="K26" s="21">
        <v>2.0299999999999998</v>
      </c>
      <c r="L26" s="22">
        <v>8.5790000000000006</v>
      </c>
      <c r="M26" s="23">
        <v>0.19800000000000001</v>
      </c>
      <c r="N26" s="22">
        <v>5224.5</v>
      </c>
      <c r="O26" s="22">
        <v>44821.4</v>
      </c>
    </row>
    <row r="27" spans="1:15" x14ac:dyDescent="0.25">
      <c r="A27" s="28" t="str">
        <f>VLOOKUP(B27,Холдинги!$A:$B,2,0)</f>
        <v>ГПМ</v>
      </c>
      <c r="B27" s="29" t="s">
        <v>28</v>
      </c>
      <c r="C27" s="21">
        <v>271.5</v>
      </c>
      <c r="D27" s="22">
        <v>6.26</v>
      </c>
      <c r="E27" s="22">
        <v>106.4</v>
      </c>
      <c r="F27" s="21">
        <v>768.2</v>
      </c>
      <c r="G27" s="22">
        <v>17.7</v>
      </c>
      <c r="H27" s="22">
        <v>102</v>
      </c>
      <c r="I27" s="22">
        <v>75</v>
      </c>
      <c r="J27" s="22">
        <v>185.5</v>
      </c>
      <c r="K27" s="21">
        <v>3.34</v>
      </c>
      <c r="L27" s="22">
        <v>14.134</v>
      </c>
      <c r="M27" s="23">
        <v>0.32600000000000001</v>
      </c>
      <c r="N27" s="22">
        <v>3081</v>
      </c>
      <c r="O27" s="22">
        <v>43547.6</v>
      </c>
    </row>
    <row r="28" spans="1:15" x14ac:dyDescent="0.25">
      <c r="A28" s="28" t="str">
        <f>VLOOKUP(B28,Холдинги!$A:$B,2,0)</f>
        <v>ГПМ</v>
      </c>
      <c r="B28" s="29" t="s">
        <v>12</v>
      </c>
      <c r="C28" s="21">
        <v>275.60000000000002</v>
      </c>
      <c r="D28" s="22">
        <v>6.35</v>
      </c>
      <c r="E28" s="22">
        <v>123.8</v>
      </c>
      <c r="F28" s="21">
        <v>730.7</v>
      </c>
      <c r="G28" s="22">
        <v>16.84</v>
      </c>
      <c r="H28" s="22">
        <v>117</v>
      </c>
      <c r="I28" s="22">
        <v>64.400000000000006</v>
      </c>
      <c r="J28" s="22">
        <v>170.1</v>
      </c>
      <c r="K28" s="21">
        <v>2.91</v>
      </c>
      <c r="L28" s="22">
        <v>12.334</v>
      </c>
      <c r="M28" s="23">
        <v>0.28399999999999997</v>
      </c>
      <c r="N28" s="22">
        <v>4565.3</v>
      </c>
      <c r="O28" s="22">
        <v>56309.5</v>
      </c>
    </row>
    <row r="29" spans="1:15" x14ac:dyDescent="0.25">
      <c r="A29" s="28" t="str">
        <f>VLOOKUP(B29,Холдинги!$A:$B,2,0)</f>
        <v>ЕМГ</v>
      </c>
      <c r="B29" s="29" t="s">
        <v>36</v>
      </c>
      <c r="C29" s="21">
        <v>290.2</v>
      </c>
      <c r="D29" s="22">
        <v>6.69</v>
      </c>
      <c r="E29" s="22">
        <v>109.5</v>
      </c>
      <c r="F29" s="21">
        <v>698.2</v>
      </c>
      <c r="G29" s="22">
        <v>16.09</v>
      </c>
      <c r="H29" s="22">
        <v>101</v>
      </c>
      <c r="I29" s="22">
        <v>65.900000000000006</v>
      </c>
      <c r="J29" s="22">
        <v>191.7</v>
      </c>
      <c r="K29" s="21">
        <v>3.13</v>
      </c>
      <c r="L29" s="22">
        <v>13.276999999999999</v>
      </c>
      <c r="M29" s="23">
        <v>0.30599999999999999</v>
      </c>
      <c r="N29" s="22">
        <v>3603.1</v>
      </c>
      <c r="O29" s="22">
        <v>47839.3</v>
      </c>
    </row>
    <row r="30" spans="1:15" x14ac:dyDescent="0.25">
      <c r="A30" s="28" t="str">
        <f>VLOOKUP(B30,Холдинги!$A:$B,2,0)</f>
        <v>ММХ</v>
      </c>
      <c r="B30" s="29" t="s">
        <v>21</v>
      </c>
      <c r="C30" s="21">
        <v>267.7</v>
      </c>
      <c r="D30" s="22">
        <v>6.17</v>
      </c>
      <c r="E30" s="22">
        <v>123.7</v>
      </c>
      <c r="F30" s="21">
        <v>688.8</v>
      </c>
      <c r="G30" s="22">
        <v>15.87</v>
      </c>
      <c r="H30" s="22">
        <v>112</v>
      </c>
      <c r="I30" s="22">
        <v>58.6</v>
      </c>
      <c r="J30" s="22">
        <v>159.5</v>
      </c>
      <c r="K30" s="21">
        <v>2.57</v>
      </c>
      <c r="L30" s="22">
        <v>10.897</v>
      </c>
      <c r="M30" s="23">
        <v>0.251</v>
      </c>
      <c r="N30" s="22">
        <v>2685.4</v>
      </c>
      <c r="O30" s="22">
        <v>29262.5</v>
      </c>
    </row>
    <row r="31" spans="1:15" x14ac:dyDescent="0.25">
      <c r="A31" s="28" t="str">
        <f>VLOOKUP(B31,Холдинги!$A:$B,2,0)</f>
        <v>Крутой Медиа</v>
      </c>
      <c r="B31" s="29" t="s">
        <v>20</v>
      </c>
      <c r="C31" s="21">
        <v>231.1</v>
      </c>
      <c r="D31" s="22">
        <v>5.32</v>
      </c>
      <c r="E31" s="22">
        <v>95.5</v>
      </c>
      <c r="F31" s="21">
        <v>678.3</v>
      </c>
      <c r="G31" s="22">
        <v>15.63</v>
      </c>
      <c r="H31" s="22">
        <v>95</v>
      </c>
      <c r="I31" s="22">
        <v>57.2</v>
      </c>
      <c r="J31" s="22">
        <v>136.4</v>
      </c>
      <c r="K31" s="21">
        <v>2.17</v>
      </c>
      <c r="L31" s="22">
        <v>9.1780000000000008</v>
      </c>
      <c r="M31" s="23">
        <v>0.21099999999999999</v>
      </c>
      <c r="N31" s="22">
        <v>4485.3</v>
      </c>
      <c r="O31" s="22">
        <v>41166.699999999997</v>
      </c>
    </row>
    <row r="32" spans="1:15" x14ac:dyDescent="0.25">
      <c r="A32" s="28" t="str">
        <f>VLOOKUP(B32,Холдинги!$A:$B,2,0)</f>
        <v>ММХ</v>
      </c>
      <c r="B32" s="29" t="s">
        <v>30</v>
      </c>
      <c r="C32" s="21">
        <v>259.10000000000002</v>
      </c>
      <c r="D32" s="22">
        <v>5.97</v>
      </c>
      <c r="E32" s="22">
        <v>140.69999999999999</v>
      </c>
      <c r="F32" s="21">
        <v>666.6</v>
      </c>
      <c r="G32" s="22">
        <v>15.36</v>
      </c>
      <c r="H32" s="22">
        <v>133</v>
      </c>
      <c r="I32" s="22">
        <v>63.9</v>
      </c>
      <c r="J32" s="22">
        <v>173.8</v>
      </c>
      <c r="K32" s="21">
        <v>2.71</v>
      </c>
      <c r="L32" s="22">
        <v>11.494</v>
      </c>
      <c r="M32" s="23">
        <v>0.26500000000000001</v>
      </c>
      <c r="N32" s="22">
        <v>2251.5</v>
      </c>
      <c r="O32" s="22">
        <v>25879.200000000001</v>
      </c>
    </row>
    <row r="33" spans="1:15" x14ac:dyDescent="0.25">
      <c r="A33" s="28" t="str">
        <f>VLOOKUP(B33,Холдинги!$A:$B,2,0)</f>
        <v>РМГ</v>
      </c>
      <c r="B33" s="29" t="s">
        <v>16</v>
      </c>
      <c r="C33" s="21">
        <v>254</v>
      </c>
      <c r="D33" s="22">
        <v>5.85</v>
      </c>
      <c r="E33" s="22">
        <v>134.9</v>
      </c>
      <c r="F33" s="21">
        <v>655.20000000000005</v>
      </c>
      <c r="G33" s="22">
        <v>15.1</v>
      </c>
      <c r="H33" s="22">
        <v>125</v>
      </c>
      <c r="I33" s="22">
        <v>56.7</v>
      </c>
      <c r="J33" s="22">
        <v>153.9</v>
      </c>
      <c r="K33" s="21">
        <v>2.36</v>
      </c>
      <c r="L33" s="22">
        <v>10.005000000000001</v>
      </c>
      <c r="M33" s="23">
        <v>0.23100000000000001</v>
      </c>
      <c r="N33" s="22">
        <v>3669.2</v>
      </c>
      <c r="O33" s="22">
        <v>36708.300000000003</v>
      </c>
    </row>
    <row r="34" spans="1:15" x14ac:dyDescent="0.25">
      <c r="A34" s="28" t="str">
        <f>VLOOKUP(B34,Холдинги!$A:$B,2,0)</f>
        <v>РМГ</v>
      </c>
      <c r="B34" s="29" t="s">
        <v>44</v>
      </c>
      <c r="C34" s="21">
        <v>209.5</v>
      </c>
      <c r="D34" s="22">
        <v>4.83</v>
      </c>
      <c r="E34" s="22">
        <v>98</v>
      </c>
      <c r="F34" s="21">
        <v>620.1</v>
      </c>
      <c r="G34" s="22">
        <v>14.29</v>
      </c>
      <c r="H34" s="22">
        <v>97</v>
      </c>
      <c r="I34" s="22">
        <v>43.8</v>
      </c>
      <c r="J34" s="22">
        <v>103.5</v>
      </c>
      <c r="K34" s="21">
        <v>1.5</v>
      </c>
      <c r="L34" s="22">
        <v>6.3680000000000003</v>
      </c>
      <c r="M34" s="23">
        <v>0.14699999999999999</v>
      </c>
      <c r="N34" s="22">
        <v>4240.3</v>
      </c>
      <c r="O34" s="22">
        <v>27000</v>
      </c>
    </row>
    <row r="35" spans="1:15" x14ac:dyDescent="0.25">
      <c r="A35" s="28" t="str">
        <f>VLOOKUP(B35,Холдинги!$A:$B,2,0)</f>
        <v>ВГТРК</v>
      </c>
      <c r="B35" s="29" t="s">
        <v>17</v>
      </c>
      <c r="C35" s="21">
        <v>219.9</v>
      </c>
      <c r="D35" s="22">
        <v>5.07</v>
      </c>
      <c r="E35" s="22">
        <v>106.8</v>
      </c>
      <c r="F35" s="21">
        <v>605.20000000000005</v>
      </c>
      <c r="G35" s="22">
        <v>13.94</v>
      </c>
      <c r="H35" s="22">
        <v>104</v>
      </c>
      <c r="I35" s="22">
        <v>52.2</v>
      </c>
      <c r="J35" s="22">
        <v>132.80000000000001</v>
      </c>
      <c r="K35" s="21">
        <v>1.88</v>
      </c>
      <c r="L35" s="22">
        <v>7.9729999999999999</v>
      </c>
      <c r="M35" s="23">
        <v>0.184</v>
      </c>
      <c r="N35" s="22">
        <v>4848.8999999999996</v>
      </c>
      <c r="O35" s="22">
        <v>38660.400000000001</v>
      </c>
    </row>
    <row r="36" spans="1:15" x14ac:dyDescent="0.25">
      <c r="A36" s="28" t="str">
        <f>VLOOKUP(B36,Холдинги!$A:$B,2,0)</f>
        <v>Другие</v>
      </c>
      <c r="B36" s="29" t="s">
        <v>42</v>
      </c>
      <c r="C36" s="21">
        <v>249.1</v>
      </c>
      <c r="D36" s="22">
        <v>5.74</v>
      </c>
      <c r="E36" s="22">
        <v>120</v>
      </c>
      <c r="F36" s="21">
        <v>575.29999999999995</v>
      </c>
      <c r="G36" s="22">
        <v>13.26</v>
      </c>
      <c r="H36" s="22">
        <v>118</v>
      </c>
      <c r="I36" s="22">
        <v>60.3</v>
      </c>
      <c r="J36" s="22">
        <v>182.8</v>
      </c>
      <c r="K36" s="21">
        <v>2.46</v>
      </c>
      <c r="L36" s="22">
        <v>10.435</v>
      </c>
      <c r="M36" s="23">
        <v>0.24</v>
      </c>
      <c r="N36" s="22">
        <v>2160.3000000000002</v>
      </c>
      <c r="O36" s="22">
        <v>22541.7</v>
      </c>
    </row>
    <row r="37" spans="1:15" x14ac:dyDescent="0.25">
      <c r="A37" s="28" t="str">
        <f>VLOOKUP(B37,Холдинги!$A:$B,2,0)</f>
        <v>Другие</v>
      </c>
      <c r="B37" s="29" t="s">
        <v>13</v>
      </c>
      <c r="C37" s="21">
        <v>276</v>
      </c>
      <c r="D37" s="22">
        <v>6.36</v>
      </c>
      <c r="E37" s="22">
        <v>137.80000000000001</v>
      </c>
      <c r="F37" s="21">
        <v>572.70000000000005</v>
      </c>
      <c r="G37" s="22">
        <v>13.2</v>
      </c>
      <c r="H37" s="22">
        <v>127</v>
      </c>
      <c r="I37" s="22">
        <v>58.2</v>
      </c>
      <c r="J37" s="22">
        <v>196.4</v>
      </c>
      <c r="K37" s="21">
        <v>2.63</v>
      </c>
      <c r="L37" s="22">
        <v>11.157</v>
      </c>
      <c r="M37" s="23">
        <v>0.25700000000000001</v>
      </c>
      <c r="N37" s="22">
        <v>2286.6</v>
      </c>
      <c r="O37" s="22">
        <v>25511.9</v>
      </c>
    </row>
    <row r="38" spans="1:15" x14ac:dyDescent="0.25">
      <c r="A38" s="28" t="e">
        <f>VLOOKUP(B38,Холдинги!$A:$B,2,0)</f>
        <v>#N/A</v>
      </c>
      <c r="B38" s="29" t="s">
        <v>109</v>
      </c>
      <c r="C38" s="21">
        <v>228.9</v>
      </c>
      <c r="D38" s="22">
        <v>5.27</v>
      </c>
      <c r="E38" s="22">
        <v>117.6</v>
      </c>
      <c r="F38" s="21">
        <v>509.7</v>
      </c>
      <c r="G38" s="22">
        <v>11.74</v>
      </c>
      <c r="H38" s="22">
        <v>119</v>
      </c>
      <c r="I38" s="22">
        <v>55.4</v>
      </c>
      <c r="J38" s="22">
        <v>174.2</v>
      </c>
      <c r="K38" s="21">
        <v>2.08</v>
      </c>
      <c r="L38" s="22">
        <v>8.8070000000000004</v>
      </c>
      <c r="M38" s="23">
        <v>0.20300000000000001</v>
      </c>
      <c r="N38" s="22">
        <v>1364.5</v>
      </c>
      <c r="O38" s="22">
        <v>12016.7</v>
      </c>
    </row>
    <row r="39" spans="1:15" x14ac:dyDescent="0.25">
      <c r="A39" s="28" t="str">
        <f>VLOOKUP(B39,Холдинги!$A:$B,2,0)</f>
        <v>ММХ</v>
      </c>
      <c r="B39" s="29" t="s">
        <v>32</v>
      </c>
      <c r="C39" s="21">
        <v>169.8</v>
      </c>
      <c r="D39" s="22">
        <v>3.91</v>
      </c>
      <c r="E39" s="22">
        <v>101.7</v>
      </c>
      <c r="F39" s="21">
        <v>494.7</v>
      </c>
      <c r="G39" s="22">
        <v>11.4</v>
      </c>
      <c r="H39" s="22">
        <v>102</v>
      </c>
      <c r="I39" s="22">
        <v>55.2</v>
      </c>
      <c r="J39" s="22">
        <v>132.6</v>
      </c>
      <c r="K39" s="21">
        <v>1.54</v>
      </c>
      <c r="L39" s="22">
        <v>6.5069999999999997</v>
      </c>
      <c r="M39" s="23">
        <v>0.15</v>
      </c>
      <c r="N39" s="22">
        <v>3184.4</v>
      </c>
      <c r="O39" s="22">
        <v>20721.400000000001</v>
      </c>
    </row>
    <row r="40" spans="1:15" x14ac:dyDescent="0.25">
      <c r="A40" s="28" t="str">
        <f>VLOOKUP(B40,Холдинги!$A:$B,2,0)</f>
        <v>РМГ</v>
      </c>
      <c r="B40" s="29" t="s">
        <v>8</v>
      </c>
      <c r="C40" s="21">
        <v>181.2</v>
      </c>
      <c r="D40" s="22">
        <v>4.17</v>
      </c>
      <c r="E40" s="22">
        <v>115.5</v>
      </c>
      <c r="F40" s="21">
        <v>494.5</v>
      </c>
      <c r="G40" s="22">
        <v>11.39</v>
      </c>
      <c r="H40" s="22">
        <v>119</v>
      </c>
      <c r="I40" s="22">
        <v>57</v>
      </c>
      <c r="J40" s="22">
        <v>146.19999999999999</v>
      </c>
      <c r="K40" s="21">
        <v>1.69</v>
      </c>
      <c r="L40" s="22">
        <v>7.1710000000000003</v>
      </c>
      <c r="M40" s="23">
        <v>0.16500000000000001</v>
      </c>
      <c r="N40" s="22">
        <v>4201.8999999999996</v>
      </c>
      <c r="O40" s="22">
        <v>30133.3</v>
      </c>
    </row>
    <row r="41" spans="1:15" x14ac:dyDescent="0.25">
      <c r="A41" s="28" t="str">
        <f>VLOOKUP(B41,Холдинги!$A:$B,2,0)</f>
        <v>Крутой Медиа</v>
      </c>
      <c r="B41" s="29" t="s">
        <v>15</v>
      </c>
      <c r="C41" s="21">
        <v>127.4</v>
      </c>
      <c r="D41" s="22">
        <v>2.93</v>
      </c>
      <c r="E41" s="22">
        <v>74.7</v>
      </c>
      <c r="F41" s="21">
        <v>467.8</v>
      </c>
      <c r="G41" s="22">
        <v>10.78</v>
      </c>
      <c r="H41" s="22">
        <v>83</v>
      </c>
      <c r="I41" s="22">
        <v>41.1</v>
      </c>
      <c r="J41" s="22">
        <v>78.3</v>
      </c>
      <c r="K41" s="21">
        <v>0.86</v>
      </c>
      <c r="L41" s="22">
        <v>3.6349999999999998</v>
      </c>
      <c r="M41" s="23">
        <v>8.4000000000000005E-2</v>
      </c>
      <c r="N41" s="22">
        <v>12529.4</v>
      </c>
      <c r="O41" s="22">
        <v>45541.7</v>
      </c>
    </row>
    <row r="42" spans="1:15" x14ac:dyDescent="0.25">
      <c r="A42" s="28" t="str">
        <f>VLOOKUP(B42,Холдинги!$A:$B,2,0)</f>
        <v>Ру медиа</v>
      </c>
      <c r="B42" s="29" t="s">
        <v>26</v>
      </c>
      <c r="C42" s="21">
        <v>167.6</v>
      </c>
      <c r="D42" s="22">
        <v>3.86</v>
      </c>
      <c r="E42" s="22">
        <v>115</v>
      </c>
      <c r="F42" s="21">
        <v>441</v>
      </c>
      <c r="G42" s="22">
        <v>10.16</v>
      </c>
      <c r="H42" s="22">
        <v>101</v>
      </c>
      <c r="I42" s="22">
        <v>66.7</v>
      </c>
      <c r="J42" s="22">
        <v>177.5</v>
      </c>
      <c r="K42" s="21">
        <v>1.83</v>
      </c>
      <c r="L42" s="22">
        <v>7.7640000000000002</v>
      </c>
      <c r="M42" s="23">
        <v>0.17899999999999999</v>
      </c>
      <c r="N42" s="22">
        <v>944.7</v>
      </c>
      <c r="O42" s="22">
        <v>7334.5</v>
      </c>
    </row>
    <row r="43" spans="1:15" x14ac:dyDescent="0.25">
      <c r="A43" s="28" t="str">
        <f>VLOOKUP(B43,Холдинги!$A:$B,2,0)</f>
        <v>ГПМ</v>
      </c>
      <c r="B43" s="29" t="s">
        <v>39</v>
      </c>
      <c r="C43" s="21">
        <v>135.9</v>
      </c>
      <c r="D43" s="22">
        <v>3.13</v>
      </c>
      <c r="E43" s="22">
        <v>86.1</v>
      </c>
      <c r="F43" s="21">
        <v>393.8</v>
      </c>
      <c r="G43" s="22">
        <v>9.07</v>
      </c>
      <c r="H43" s="22">
        <v>88</v>
      </c>
      <c r="I43" s="22">
        <v>55.3</v>
      </c>
      <c r="J43" s="22">
        <v>133.5</v>
      </c>
      <c r="K43" s="21">
        <v>1.23</v>
      </c>
      <c r="L43" s="22">
        <v>5.2160000000000002</v>
      </c>
      <c r="M43" s="23">
        <v>0.12</v>
      </c>
      <c r="N43" s="22">
        <v>8122.8</v>
      </c>
      <c r="O43" s="22">
        <v>42369</v>
      </c>
    </row>
    <row r="44" spans="1:15" x14ac:dyDescent="0.25">
      <c r="A44" s="28" t="str">
        <f>VLOOKUP(B44,Холдинги!$A:$B,2,0)</f>
        <v>Крутой Медиа</v>
      </c>
      <c r="B44" s="29" t="s">
        <v>37</v>
      </c>
      <c r="C44" s="21">
        <v>158.1</v>
      </c>
      <c r="D44" s="22">
        <v>3.64</v>
      </c>
      <c r="E44" s="22">
        <v>115.6</v>
      </c>
      <c r="F44" s="21">
        <v>393.8</v>
      </c>
      <c r="G44" s="22">
        <v>9.07</v>
      </c>
      <c r="H44" s="22">
        <v>111</v>
      </c>
      <c r="I44" s="22">
        <v>44.3</v>
      </c>
      <c r="J44" s="22">
        <v>124.6</v>
      </c>
      <c r="K44" s="21">
        <v>1.1499999999999999</v>
      </c>
      <c r="L44" s="22">
        <v>4.867</v>
      </c>
      <c r="M44" s="23">
        <v>0.112</v>
      </c>
      <c r="N44" s="22">
        <v>4036.8</v>
      </c>
      <c r="O44" s="22">
        <v>19645.8</v>
      </c>
    </row>
    <row r="45" spans="1:15" x14ac:dyDescent="0.25">
      <c r="A45" s="28" t="str">
        <f>VLOOKUP(B45,Холдинги!$A:$B,2,0)</f>
        <v>ММ</v>
      </c>
      <c r="B45" s="29" t="s">
        <v>18</v>
      </c>
      <c r="C45" s="21">
        <v>153.80000000000001</v>
      </c>
      <c r="D45" s="22">
        <v>3.54</v>
      </c>
      <c r="E45" s="22">
        <v>111.4</v>
      </c>
      <c r="F45" s="21">
        <v>393.4</v>
      </c>
      <c r="G45" s="22">
        <v>9.07</v>
      </c>
      <c r="H45" s="22">
        <v>104</v>
      </c>
      <c r="I45" s="22">
        <v>64.099999999999994</v>
      </c>
      <c r="J45" s="22">
        <v>175.4</v>
      </c>
      <c r="K45" s="21">
        <v>1.62</v>
      </c>
      <c r="L45" s="22">
        <v>6.8479999999999999</v>
      </c>
      <c r="M45" s="23">
        <v>0.158</v>
      </c>
      <c r="N45" s="22">
        <v>1489.5</v>
      </c>
      <c r="O45" s="22">
        <v>10200</v>
      </c>
    </row>
    <row r="46" spans="1:15" x14ac:dyDescent="0.25">
      <c r="A46" s="28" t="str">
        <f>VLOOKUP(B46,Холдинги!$A:$B,2,0)</f>
        <v>ГПМ</v>
      </c>
      <c r="B46" s="29" t="s">
        <v>9</v>
      </c>
      <c r="C46" s="21">
        <v>133.1</v>
      </c>
      <c r="D46" s="22">
        <v>3.07</v>
      </c>
      <c r="E46" s="22">
        <v>80.8</v>
      </c>
      <c r="F46" s="21">
        <v>371.4</v>
      </c>
      <c r="G46" s="22">
        <v>8.56</v>
      </c>
      <c r="H46" s="22">
        <v>86</v>
      </c>
      <c r="I46" s="22">
        <v>40.5</v>
      </c>
      <c r="J46" s="22">
        <v>101.6</v>
      </c>
      <c r="K46" s="21">
        <v>0.88</v>
      </c>
      <c r="L46" s="22">
        <v>3.7429999999999999</v>
      </c>
      <c r="M46" s="23">
        <v>8.5999999999999993E-2</v>
      </c>
      <c r="N46" s="22">
        <v>8196.2000000000007</v>
      </c>
      <c r="O46" s="22">
        <v>30678.6</v>
      </c>
    </row>
    <row r="47" spans="1:15" x14ac:dyDescent="0.25">
      <c r="A47" s="28" t="str">
        <f>VLOOKUP(B47,Холдинги!$A:$B,2,0)</f>
        <v>ВГТРК</v>
      </c>
      <c r="B47" s="29" t="s">
        <v>24</v>
      </c>
      <c r="C47" s="21">
        <v>146.4</v>
      </c>
      <c r="D47" s="22">
        <v>3.37</v>
      </c>
      <c r="E47" s="22">
        <v>86.9</v>
      </c>
      <c r="F47" s="21">
        <v>366.8</v>
      </c>
      <c r="G47" s="22">
        <v>8.4499999999999993</v>
      </c>
      <c r="H47" s="22">
        <v>99</v>
      </c>
      <c r="I47" s="22">
        <v>62</v>
      </c>
      <c r="J47" s="22">
        <v>173.3</v>
      </c>
      <c r="K47" s="21">
        <v>1.49</v>
      </c>
      <c r="L47" s="22">
        <v>6.3070000000000004</v>
      </c>
      <c r="M47" s="23">
        <v>0.14499999999999999</v>
      </c>
      <c r="N47" s="22">
        <v>7725.9</v>
      </c>
      <c r="O47" s="22">
        <v>48730.5</v>
      </c>
    </row>
    <row r="48" spans="1:15" x14ac:dyDescent="0.25">
      <c r="A48" s="28" t="str">
        <f>VLOOKUP(B48,Холдинги!$A:$B,2,0)</f>
        <v>ГПМ</v>
      </c>
      <c r="B48" s="29" t="s">
        <v>23</v>
      </c>
      <c r="C48" s="21">
        <v>93.2</v>
      </c>
      <c r="D48" s="22">
        <v>2.15</v>
      </c>
      <c r="E48" s="22">
        <v>82.4</v>
      </c>
      <c r="F48" s="21">
        <v>336.4</v>
      </c>
      <c r="G48" s="22">
        <v>7.75</v>
      </c>
      <c r="H48" s="22">
        <v>87</v>
      </c>
      <c r="I48" s="22">
        <v>54.6</v>
      </c>
      <c r="J48" s="22">
        <v>105.9</v>
      </c>
      <c r="K48" s="21">
        <v>0.83</v>
      </c>
      <c r="L48" s="22">
        <v>3.5350000000000001</v>
      </c>
      <c r="M48" s="23">
        <v>8.1000000000000003E-2</v>
      </c>
      <c r="N48" s="22">
        <v>4636.1000000000004</v>
      </c>
      <c r="O48" s="22">
        <v>16386.900000000001</v>
      </c>
    </row>
    <row r="49" spans="1:18" x14ac:dyDescent="0.25">
      <c r="A49" s="28" t="str">
        <f>VLOOKUP(B49,Холдинги!$A:$B,2,0)</f>
        <v>Крутой Медиа</v>
      </c>
      <c r="B49" s="29" t="s">
        <v>45</v>
      </c>
      <c r="C49" s="21">
        <v>111.7</v>
      </c>
      <c r="D49" s="22">
        <v>2.57</v>
      </c>
      <c r="E49" s="22">
        <v>90.3</v>
      </c>
      <c r="F49" s="21">
        <v>332</v>
      </c>
      <c r="G49" s="22">
        <v>7.65</v>
      </c>
      <c r="H49" s="22">
        <v>95</v>
      </c>
      <c r="I49" s="22">
        <v>34.200000000000003</v>
      </c>
      <c r="J49" s="22">
        <v>80.599999999999994</v>
      </c>
      <c r="K49" s="21">
        <v>0.63</v>
      </c>
      <c r="L49" s="22">
        <v>2.6549999999999998</v>
      </c>
      <c r="M49" s="23">
        <v>6.0999999999999999E-2</v>
      </c>
      <c r="N49" s="22">
        <v>8427.5</v>
      </c>
      <c r="O49" s="22">
        <v>22375</v>
      </c>
    </row>
    <row r="50" spans="1:18" x14ac:dyDescent="0.25">
      <c r="A50" s="28" t="str">
        <f>VLOOKUP(B50,Холдинги!$A:$B,2,0)</f>
        <v>Крутой Медиа</v>
      </c>
      <c r="B50" s="29" t="s">
        <v>33</v>
      </c>
      <c r="C50" s="21">
        <v>88</v>
      </c>
      <c r="D50" s="22">
        <v>2.0299999999999998</v>
      </c>
      <c r="E50" s="22">
        <v>103.6</v>
      </c>
      <c r="F50" s="21">
        <v>319.60000000000002</v>
      </c>
      <c r="G50" s="22">
        <v>7.36</v>
      </c>
      <c r="H50" s="22">
        <v>106</v>
      </c>
      <c r="I50" s="22">
        <v>42.8</v>
      </c>
      <c r="J50" s="22">
        <v>82.4</v>
      </c>
      <c r="K50" s="21">
        <v>0.62</v>
      </c>
      <c r="L50" s="22">
        <v>2.6139999999999999</v>
      </c>
      <c r="M50" s="23">
        <v>0.06</v>
      </c>
      <c r="N50" s="22">
        <v>8623.7000000000007</v>
      </c>
      <c r="O50" s="22">
        <v>22541.7</v>
      </c>
    </row>
    <row r="51" spans="1:18" x14ac:dyDescent="0.25">
      <c r="A51" s="28" t="e">
        <f>VLOOKUP(B51,Холдинги!$A:$B,2,0)</f>
        <v>#N/A</v>
      </c>
      <c r="B51" s="29" t="s">
        <v>108</v>
      </c>
      <c r="C51" s="21">
        <v>140</v>
      </c>
      <c r="D51" s="22">
        <v>3.23</v>
      </c>
      <c r="E51" s="22">
        <v>107.1</v>
      </c>
      <c r="F51" s="21">
        <v>309.10000000000002</v>
      </c>
      <c r="G51" s="22">
        <v>7.12</v>
      </c>
      <c r="H51" s="22">
        <v>104</v>
      </c>
      <c r="I51" s="22">
        <v>81.599999999999994</v>
      </c>
      <c r="J51" s="22">
        <v>258.60000000000002</v>
      </c>
      <c r="K51" s="21">
        <v>1.87</v>
      </c>
      <c r="L51" s="22">
        <v>7.931</v>
      </c>
      <c r="M51" s="23">
        <v>0.183</v>
      </c>
      <c r="N51" s="22">
        <v>880</v>
      </c>
      <c r="O51" s="22">
        <v>6979.2</v>
      </c>
    </row>
    <row r="52" spans="1:18" x14ac:dyDescent="0.25">
      <c r="A52" s="28" t="e">
        <f>VLOOKUP(B52,Холдинги!$A:$B,2,0)</f>
        <v>#N/A</v>
      </c>
      <c r="B52" s="29" t="s">
        <v>110</v>
      </c>
      <c r="C52" s="21">
        <v>120.7</v>
      </c>
      <c r="D52" s="22">
        <v>2.78</v>
      </c>
      <c r="E52" s="22">
        <v>124.4</v>
      </c>
      <c r="F52" s="21">
        <v>276.10000000000002</v>
      </c>
      <c r="G52" s="22">
        <v>6.36</v>
      </c>
      <c r="H52" s="22">
        <v>110</v>
      </c>
      <c r="I52" s="22">
        <v>39.5</v>
      </c>
      <c r="J52" s="22">
        <v>120.8</v>
      </c>
      <c r="K52" s="21">
        <v>0.78</v>
      </c>
      <c r="L52" s="22">
        <v>3.3090000000000002</v>
      </c>
      <c r="M52" s="23">
        <v>7.5999999999999998E-2</v>
      </c>
      <c r="N52" s="22">
        <v>17807.400000000001</v>
      </c>
      <c r="O52" s="22">
        <v>58916.7</v>
      </c>
    </row>
    <row r="53" spans="1:18" x14ac:dyDescent="0.25">
      <c r="A53" s="28" t="str">
        <f>VLOOKUP(B53,Холдинги!$A:$B,2,0)</f>
        <v>ЕМГ</v>
      </c>
      <c r="B53" s="29" t="s">
        <v>43</v>
      </c>
      <c r="C53" s="21">
        <v>88.6</v>
      </c>
      <c r="D53" s="22">
        <v>2.04</v>
      </c>
      <c r="E53" s="22">
        <v>77.7</v>
      </c>
      <c r="F53" s="21">
        <v>272.60000000000002</v>
      </c>
      <c r="G53" s="22">
        <v>6.28</v>
      </c>
      <c r="H53" s="22">
        <v>88</v>
      </c>
      <c r="I53" s="22">
        <v>51.7</v>
      </c>
      <c r="J53" s="22">
        <v>117.7</v>
      </c>
      <c r="K53" s="21">
        <v>0.75</v>
      </c>
      <c r="L53" s="22">
        <v>3.1829999999999998</v>
      </c>
      <c r="M53" s="23">
        <v>7.2999999999999995E-2</v>
      </c>
      <c r="N53" s="22">
        <v>9049.6</v>
      </c>
      <c r="O53" s="22">
        <v>28807.7</v>
      </c>
      <c r="R53" s="41"/>
    </row>
    <row r="54" spans="1:18" x14ac:dyDescent="0.25">
      <c r="A54" s="28" t="e">
        <f>VLOOKUP(B54,Холдинги!$A:$B,2,0)</f>
        <v>#N/A</v>
      </c>
      <c r="B54" s="29" t="s">
        <v>96</v>
      </c>
      <c r="C54" s="21">
        <v>87.4</v>
      </c>
      <c r="D54" s="22">
        <v>2.0099999999999998</v>
      </c>
      <c r="E54" s="22">
        <v>96.7</v>
      </c>
      <c r="F54" s="21">
        <v>264.89999999999998</v>
      </c>
      <c r="G54" s="22">
        <v>6.1</v>
      </c>
      <c r="H54" s="22">
        <v>90</v>
      </c>
      <c r="I54" s="22">
        <v>30.2</v>
      </c>
      <c r="J54" s="22">
        <v>69.7</v>
      </c>
      <c r="K54" s="21">
        <v>0.43</v>
      </c>
      <c r="L54" s="22">
        <v>1.8320000000000001</v>
      </c>
      <c r="M54" s="23">
        <v>4.2000000000000003E-2</v>
      </c>
      <c r="N54" s="22">
        <v>4113.7</v>
      </c>
      <c r="O54" s="22">
        <v>7534.8</v>
      </c>
    </row>
    <row r="55" spans="1:18" x14ac:dyDescent="0.25">
      <c r="A55" s="28" t="str">
        <f>VLOOKUP(B55,Холдинги!$A:$B,2,0)</f>
        <v>ВГТРК</v>
      </c>
      <c r="B55" s="29" t="s">
        <v>47</v>
      </c>
      <c r="C55" s="21">
        <v>91.5</v>
      </c>
      <c r="D55" s="22">
        <v>2.11</v>
      </c>
      <c r="E55" s="22">
        <v>95.8</v>
      </c>
      <c r="F55" s="21">
        <v>263.7</v>
      </c>
      <c r="G55" s="22">
        <v>6.08</v>
      </c>
      <c r="H55" s="22">
        <v>86</v>
      </c>
      <c r="I55" s="22">
        <v>38</v>
      </c>
      <c r="J55" s="22">
        <v>92.4</v>
      </c>
      <c r="K55" s="21">
        <v>0.56999999999999995</v>
      </c>
      <c r="L55" s="22">
        <v>2.4180000000000001</v>
      </c>
      <c r="M55" s="23">
        <v>5.6000000000000001E-2</v>
      </c>
      <c r="N55" s="22">
        <v>2230</v>
      </c>
      <c r="O55" s="22">
        <v>5391.7</v>
      </c>
    </row>
    <row r="56" spans="1:18" x14ac:dyDescent="0.25">
      <c r="A56" s="28"/>
      <c r="B56" s="29" t="s">
        <v>41</v>
      </c>
      <c r="C56" s="21">
        <v>50.7</v>
      </c>
      <c r="D56" s="22">
        <v>1.17</v>
      </c>
      <c r="E56" s="22">
        <v>84.6</v>
      </c>
      <c r="F56" s="21">
        <v>194.7</v>
      </c>
      <c r="G56" s="22">
        <v>4.49</v>
      </c>
      <c r="H56" s="22">
        <v>96</v>
      </c>
      <c r="I56" s="22">
        <v>26</v>
      </c>
      <c r="J56" s="22">
        <v>47.4</v>
      </c>
      <c r="K56" s="21">
        <v>0.22</v>
      </c>
      <c r="L56" s="22">
        <v>0.91600000000000004</v>
      </c>
      <c r="M56" s="23">
        <v>2.1000000000000001E-2</v>
      </c>
      <c r="N56" s="22">
        <v>23936.6</v>
      </c>
      <c r="O56" s="22">
        <v>21916.7</v>
      </c>
    </row>
    <row r="57" spans="1:18" x14ac:dyDescent="0.25">
      <c r="A57" s="28"/>
      <c r="B57" s="29" t="s">
        <v>107</v>
      </c>
      <c r="C57" s="21">
        <v>62.7</v>
      </c>
      <c r="D57" s="22">
        <v>1.44</v>
      </c>
      <c r="E57" s="22">
        <v>94.8</v>
      </c>
      <c r="F57" s="21">
        <v>173.5</v>
      </c>
      <c r="G57" s="22">
        <v>4</v>
      </c>
      <c r="H57" s="22">
        <v>97</v>
      </c>
      <c r="I57" s="22">
        <v>43.6</v>
      </c>
      <c r="J57" s="22">
        <v>110.2</v>
      </c>
      <c r="K57" s="21">
        <v>0.45</v>
      </c>
      <c r="L57" s="22">
        <v>1.8959999999999999</v>
      </c>
      <c r="M57" s="23">
        <v>4.3999999999999997E-2</v>
      </c>
      <c r="N57" s="22">
        <v>6679.6</v>
      </c>
      <c r="O57" s="22">
        <v>12666.7</v>
      </c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0B000000}">
    <sortState xmlns:xlrd2="http://schemas.microsoft.com/office/spreadsheetml/2017/richdata2" ref="A9:O55">
      <sortCondition descending="1" ref="F8"/>
    </sortState>
  </autoFilter>
  <mergeCells count="1">
    <mergeCell ref="B7:E7"/>
  </mergeCells>
  <conditionalFormatting sqref="A20:O51 A52:A54 A9:B19 C10:O19 A57">
    <cfRule type="expression" dxfId="94" priority="13">
      <formula>$A9="ГПМ"</formula>
    </cfRule>
  </conditionalFormatting>
  <conditionalFormatting sqref="C9:O9">
    <cfRule type="expression" dxfId="93" priority="10">
      <formula>$A9="ГПМ"</formula>
    </cfRule>
  </conditionalFormatting>
  <conditionalFormatting sqref="B52:O54 B57:O57">
    <cfRule type="expression" dxfId="92" priority="8">
      <formula>$A52="ГПМ"</formula>
    </cfRule>
  </conditionalFormatting>
  <conditionalFormatting sqref="B58">
    <cfRule type="expression" dxfId="91" priority="5">
      <formula>$A58="ГПМ"</formula>
    </cfRule>
  </conditionalFormatting>
  <conditionalFormatting sqref="B66:B68">
    <cfRule type="expression" dxfId="90" priority="6">
      <formula>$A59="ДРР"</formula>
    </cfRule>
  </conditionalFormatting>
  <conditionalFormatting sqref="B60:B65">
    <cfRule type="expression" dxfId="89" priority="7">
      <formula>#REF!="ДРР"</formula>
    </cfRule>
  </conditionalFormatting>
  <conditionalFormatting sqref="A55">
    <cfRule type="expression" dxfId="88" priority="4">
      <formula>$A55="ГПМ"</formula>
    </cfRule>
  </conditionalFormatting>
  <conditionalFormatting sqref="B55:O55">
    <cfRule type="expression" dxfId="87" priority="3">
      <formula>$A55="ГПМ"</formula>
    </cfRule>
  </conditionalFormatting>
  <conditionalFormatting sqref="A56">
    <cfRule type="expression" dxfId="86" priority="2">
      <formula>$A56="ГПМ"</formula>
    </cfRule>
  </conditionalFormatting>
  <conditionalFormatting sqref="B56:O56">
    <cfRule type="expression" dxfId="85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59999389629810485"/>
  </sheetPr>
  <dimension ref="A1:R86"/>
  <sheetViews>
    <sheetView topLeftCell="B1" zoomScale="60" zoomScaleNormal="60" workbookViewId="0">
      <selection activeCell="M3" sqref="M3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141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142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99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42" t="s">
        <v>104</v>
      </c>
      <c r="C9" s="43">
        <v>2348.9</v>
      </c>
      <c r="D9" s="44">
        <v>25.52</v>
      </c>
      <c r="E9" s="44">
        <v>103.5</v>
      </c>
      <c r="F9" s="43">
        <v>4802.3999999999996</v>
      </c>
      <c r="G9" s="44">
        <v>52.17</v>
      </c>
      <c r="H9" s="44">
        <v>102</v>
      </c>
      <c r="I9" s="44">
        <v>78.599999999999994</v>
      </c>
      <c r="J9" s="44">
        <v>269.2</v>
      </c>
      <c r="K9" s="43">
        <v>15.49</v>
      </c>
      <c r="L9" s="44">
        <v>128.245</v>
      </c>
      <c r="M9" s="45">
        <v>1.393</v>
      </c>
      <c r="N9" s="44">
        <v>1943.8</v>
      </c>
      <c r="O9" s="44">
        <v>249285.7</v>
      </c>
    </row>
    <row r="10" spans="1:18" ht="17.25" customHeight="1" x14ac:dyDescent="0.25">
      <c r="A10" s="28" t="str">
        <f>VLOOKUP(B10,Холдинги!$A:$B,2,0)</f>
        <v>ГПМ</v>
      </c>
      <c r="B10" s="42" t="s">
        <v>113</v>
      </c>
      <c r="C10" s="43">
        <v>2037.3</v>
      </c>
      <c r="D10" s="44">
        <v>22.13</v>
      </c>
      <c r="E10" s="44">
        <v>103.6</v>
      </c>
      <c r="F10" s="43">
        <v>4283.8999999999996</v>
      </c>
      <c r="G10" s="44">
        <v>46.54</v>
      </c>
      <c r="H10" s="44">
        <v>102</v>
      </c>
      <c r="I10" s="44">
        <v>70.8</v>
      </c>
      <c r="J10" s="44">
        <v>235.7</v>
      </c>
      <c r="K10" s="43">
        <v>12.1</v>
      </c>
      <c r="L10" s="44">
        <v>100.187</v>
      </c>
      <c r="M10" s="45">
        <v>1.0880000000000001</v>
      </c>
      <c r="N10" s="44">
        <v>2340.9</v>
      </c>
      <c r="O10" s="44">
        <v>234523.8</v>
      </c>
    </row>
    <row r="11" spans="1:18" ht="17.25" customHeight="1" x14ac:dyDescent="0.25">
      <c r="A11" s="28" t="str">
        <f>VLOOKUP(B11,Холдинги!$A:$B,2,0)</f>
        <v>ГПМ</v>
      </c>
      <c r="B11" s="42" t="s">
        <v>105</v>
      </c>
      <c r="C11" s="43">
        <v>1809.3</v>
      </c>
      <c r="D11" s="44">
        <v>19.66</v>
      </c>
      <c r="E11" s="44">
        <v>101.5</v>
      </c>
      <c r="F11" s="43">
        <v>3946.7</v>
      </c>
      <c r="G11" s="44">
        <v>42.87</v>
      </c>
      <c r="H11" s="44">
        <v>102</v>
      </c>
      <c r="I11" s="44">
        <v>79.5</v>
      </c>
      <c r="J11" s="44">
        <v>255</v>
      </c>
      <c r="K11" s="43">
        <v>12.06</v>
      </c>
      <c r="L11" s="44">
        <v>99.852999999999994</v>
      </c>
      <c r="M11" s="45">
        <v>1.085</v>
      </c>
      <c r="N11" s="44">
        <v>1795.5</v>
      </c>
      <c r="O11" s="44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42" t="s">
        <v>114</v>
      </c>
      <c r="C12" s="43">
        <v>1636.4</v>
      </c>
      <c r="D12" s="44">
        <v>17.78</v>
      </c>
      <c r="E12" s="44">
        <v>102.5</v>
      </c>
      <c r="F12" s="43">
        <v>3839</v>
      </c>
      <c r="G12" s="44">
        <v>41.7</v>
      </c>
      <c r="H12" s="44">
        <v>102</v>
      </c>
      <c r="I12" s="44">
        <v>65.900000000000006</v>
      </c>
      <c r="J12" s="44">
        <v>196.6</v>
      </c>
      <c r="K12" s="43">
        <v>9.0500000000000007</v>
      </c>
      <c r="L12" s="44">
        <v>74.879000000000005</v>
      </c>
      <c r="M12" s="45">
        <v>0.81299999999999994</v>
      </c>
      <c r="N12" s="44">
        <v>2233</v>
      </c>
      <c r="O12" s="44">
        <v>167202.4</v>
      </c>
      <c r="R12" s="41"/>
    </row>
    <row r="13" spans="1:18" ht="17.25" customHeight="1" x14ac:dyDescent="0.25">
      <c r="A13" s="28" t="str">
        <f>VLOOKUP(B13,Холдинги!$A:$B,2,0)</f>
        <v>ГПМ</v>
      </c>
      <c r="B13" s="42" t="s">
        <v>115</v>
      </c>
      <c r="C13" s="43">
        <v>1652.4</v>
      </c>
      <c r="D13" s="44">
        <v>17.95</v>
      </c>
      <c r="E13" s="44">
        <v>103.4</v>
      </c>
      <c r="F13" s="43">
        <v>3709.9</v>
      </c>
      <c r="G13" s="44">
        <v>40.299999999999997</v>
      </c>
      <c r="H13" s="44">
        <v>102</v>
      </c>
      <c r="I13" s="44">
        <v>64.5</v>
      </c>
      <c r="J13" s="44">
        <v>201.2</v>
      </c>
      <c r="K13" s="43">
        <v>8.94</v>
      </c>
      <c r="L13" s="44">
        <v>74.040000000000006</v>
      </c>
      <c r="M13" s="45">
        <v>0.80400000000000005</v>
      </c>
      <c r="N13" s="44">
        <v>2274.6999999999998</v>
      </c>
      <c r="O13" s="44">
        <v>168422.6</v>
      </c>
      <c r="R13" s="41"/>
    </row>
    <row r="14" spans="1:18" ht="17.25" customHeight="1" x14ac:dyDescent="0.25">
      <c r="A14" s="28" t="str">
        <f>VLOOKUP(B14,Холдинги!$A:$B,2,0)</f>
        <v>ГПМ</v>
      </c>
      <c r="B14" s="42" t="s">
        <v>116</v>
      </c>
      <c r="C14" s="43">
        <v>1563.5</v>
      </c>
      <c r="D14" s="44">
        <v>16.98</v>
      </c>
      <c r="E14" s="44">
        <v>101.1</v>
      </c>
      <c r="F14" s="43">
        <v>3590.2</v>
      </c>
      <c r="G14" s="44">
        <v>39</v>
      </c>
      <c r="H14" s="44">
        <v>101</v>
      </c>
      <c r="I14" s="44">
        <v>74.599999999999994</v>
      </c>
      <c r="J14" s="44">
        <v>227.3</v>
      </c>
      <c r="K14" s="43">
        <v>9.7799999999999994</v>
      </c>
      <c r="L14" s="44">
        <v>80.972999999999999</v>
      </c>
      <c r="M14" s="45">
        <v>0.88</v>
      </c>
      <c r="N14" s="44">
        <v>1889.2</v>
      </c>
      <c r="O14" s="44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42" t="s">
        <v>5</v>
      </c>
      <c r="C15" s="43">
        <v>981.4</v>
      </c>
      <c r="D15" s="44">
        <v>10.66</v>
      </c>
      <c r="E15" s="44">
        <v>104.6</v>
      </c>
      <c r="F15" s="43">
        <v>2459.8000000000002</v>
      </c>
      <c r="G15" s="44">
        <v>26.72</v>
      </c>
      <c r="H15" s="44">
        <v>102</v>
      </c>
      <c r="I15" s="44">
        <v>50.2</v>
      </c>
      <c r="J15" s="44">
        <v>140.19999999999999</v>
      </c>
      <c r="K15" s="43">
        <v>4.13</v>
      </c>
      <c r="L15" s="44">
        <v>34.222000000000001</v>
      </c>
      <c r="M15" s="45">
        <v>0.372</v>
      </c>
      <c r="N15" s="44">
        <v>3275.2</v>
      </c>
      <c r="O15" s="44">
        <v>112083.3</v>
      </c>
    </row>
    <row r="16" spans="1:18" ht="17.25" customHeight="1" x14ac:dyDescent="0.25">
      <c r="A16" s="28" t="str">
        <f>VLOOKUP(B16,Холдинги!$A:$B,2,0)</f>
        <v>ЕМГ</v>
      </c>
      <c r="B16" s="42" t="s">
        <v>29</v>
      </c>
      <c r="C16" s="43">
        <v>877.2</v>
      </c>
      <c r="D16" s="44">
        <v>9.5299999999999994</v>
      </c>
      <c r="E16" s="44">
        <v>104</v>
      </c>
      <c r="F16" s="43">
        <v>2316</v>
      </c>
      <c r="G16" s="44">
        <v>25.16</v>
      </c>
      <c r="H16" s="44">
        <v>104</v>
      </c>
      <c r="I16" s="44">
        <v>56.6</v>
      </c>
      <c r="J16" s="44">
        <v>150</v>
      </c>
      <c r="K16" s="43">
        <v>4.16</v>
      </c>
      <c r="L16" s="44">
        <v>34.472999999999999</v>
      </c>
      <c r="M16" s="45">
        <v>0.374</v>
      </c>
      <c r="N16" s="44">
        <v>2600.1</v>
      </c>
      <c r="O16" s="44">
        <v>89632.1</v>
      </c>
    </row>
    <row r="17" spans="1:15" ht="17.25" customHeight="1" x14ac:dyDescent="0.25">
      <c r="A17" s="28" t="str">
        <f>VLOOKUP(B17,Холдинги!$A:$B,2,0)</f>
        <v>ЕМГ</v>
      </c>
      <c r="B17" s="42" t="s">
        <v>11</v>
      </c>
      <c r="C17" s="43">
        <v>800</v>
      </c>
      <c r="D17" s="44">
        <v>8.69</v>
      </c>
      <c r="E17" s="44">
        <v>100.2</v>
      </c>
      <c r="F17" s="43">
        <v>2072.8000000000002</v>
      </c>
      <c r="G17" s="44">
        <v>22.52</v>
      </c>
      <c r="H17" s="44">
        <v>100</v>
      </c>
      <c r="I17" s="44">
        <v>56.6</v>
      </c>
      <c r="J17" s="44">
        <v>152.80000000000001</v>
      </c>
      <c r="K17" s="43">
        <v>3.8</v>
      </c>
      <c r="L17" s="44">
        <v>31.425000000000001</v>
      </c>
      <c r="M17" s="45">
        <v>0.34100000000000003</v>
      </c>
      <c r="N17" s="44">
        <v>3130.1</v>
      </c>
      <c r="O17" s="44">
        <v>98362.5</v>
      </c>
    </row>
    <row r="18" spans="1:15" ht="17.25" customHeight="1" x14ac:dyDescent="0.25">
      <c r="A18" s="28" t="str">
        <f>VLOOKUP(B18,Холдинги!$A:$B,2,0)</f>
        <v>ЕМГ</v>
      </c>
      <c r="B18" s="42" t="s">
        <v>95</v>
      </c>
      <c r="C18" s="43">
        <v>769.6</v>
      </c>
      <c r="D18" s="44">
        <v>8.36</v>
      </c>
      <c r="E18" s="44">
        <v>102.7</v>
      </c>
      <c r="F18" s="43">
        <v>2056.8000000000002</v>
      </c>
      <c r="G18" s="44">
        <v>22.34</v>
      </c>
      <c r="H18" s="44">
        <v>103</v>
      </c>
      <c r="I18" s="44">
        <v>50.2</v>
      </c>
      <c r="J18" s="44">
        <v>131.6</v>
      </c>
      <c r="K18" s="43">
        <v>3.24</v>
      </c>
      <c r="L18" s="44">
        <v>26.844999999999999</v>
      </c>
      <c r="M18" s="45">
        <v>0.29199999999999998</v>
      </c>
      <c r="N18" s="44">
        <v>1248</v>
      </c>
      <c r="O18" s="44">
        <v>33503.599999999999</v>
      </c>
    </row>
    <row r="19" spans="1:15" ht="17.25" customHeight="1" x14ac:dyDescent="0.25">
      <c r="A19" s="28" t="str">
        <f>VLOOKUP(B19,Холдинги!$A:$B,2,0)</f>
        <v>РМГ</v>
      </c>
      <c r="B19" s="42" t="s">
        <v>22</v>
      </c>
      <c r="C19" s="43">
        <v>764.8</v>
      </c>
      <c r="D19" s="44">
        <v>8.31</v>
      </c>
      <c r="E19" s="44">
        <v>103.7</v>
      </c>
      <c r="F19" s="43">
        <v>2029.9</v>
      </c>
      <c r="G19" s="44">
        <v>22.05</v>
      </c>
      <c r="H19" s="44">
        <v>104</v>
      </c>
      <c r="I19" s="44">
        <v>71.7</v>
      </c>
      <c r="J19" s="44">
        <v>189.1</v>
      </c>
      <c r="K19" s="43">
        <v>4.5999999999999996</v>
      </c>
      <c r="L19" s="44">
        <v>38.08</v>
      </c>
      <c r="M19" s="45">
        <v>0.41399999999999998</v>
      </c>
      <c r="N19" s="44">
        <v>968.3</v>
      </c>
      <c r="O19" s="44">
        <v>36875</v>
      </c>
    </row>
    <row r="20" spans="1:15" x14ac:dyDescent="0.25">
      <c r="A20" s="28" t="str">
        <f>VLOOKUP(B20,Холдинги!$A:$B,2,0)</f>
        <v>РМГ</v>
      </c>
      <c r="B20" s="42" t="s">
        <v>31</v>
      </c>
      <c r="C20" s="43">
        <v>762.3</v>
      </c>
      <c r="D20" s="44">
        <v>8.2799999999999994</v>
      </c>
      <c r="E20" s="44">
        <v>101.6</v>
      </c>
      <c r="F20" s="43">
        <v>2005</v>
      </c>
      <c r="G20" s="44">
        <v>21.78</v>
      </c>
      <c r="H20" s="44">
        <v>102</v>
      </c>
      <c r="I20" s="44">
        <v>50.6</v>
      </c>
      <c r="J20" s="44">
        <v>134.69999999999999</v>
      </c>
      <c r="K20" s="43">
        <v>3.24</v>
      </c>
      <c r="L20" s="44">
        <v>26.792000000000002</v>
      </c>
      <c r="M20" s="45">
        <v>0.29099999999999998</v>
      </c>
      <c r="N20" s="44">
        <v>3209.9</v>
      </c>
      <c r="O20" s="44">
        <v>86000</v>
      </c>
    </row>
    <row r="21" spans="1:15" x14ac:dyDescent="0.25">
      <c r="A21" s="28" t="str">
        <f>VLOOKUP(B21,Холдинги!$A:$B,2,0)</f>
        <v>ВГТРК</v>
      </c>
      <c r="B21" s="42" t="s">
        <v>7</v>
      </c>
      <c r="C21" s="43">
        <v>976.2</v>
      </c>
      <c r="D21" s="44">
        <v>10.6</v>
      </c>
      <c r="E21" s="44">
        <v>105.2</v>
      </c>
      <c r="F21" s="43">
        <v>1886.2</v>
      </c>
      <c r="G21" s="44">
        <v>20.49</v>
      </c>
      <c r="H21" s="44">
        <v>104</v>
      </c>
      <c r="I21" s="44">
        <v>84.6</v>
      </c>
      <c r="J21" s="44">
        <v>306.3</v>
      </c>
      <c r="K21" s="43">
        <v>6.93</v>
      </c>
      <c r="L21" s="44">
        <v>57.323999999999998</v>
      </c>
      <c r="M21" s="45">
        <v>0.623</v>
      </c>
      <c r="N21" s="44">
        <v>964.1</v>
      </c>
      <c r="O21" s="44">
        <v>55265.599999999999</v>
      </c>
    </row>
    <row r="22" spans="1:15" x14ac:dyDescent="0.25">
      <c r="A22" s="28" t="str">
        <f>VLOOKUP(B22,Холдинги!$A:$B,2,0)</f>
        <v>Другие</v>
      </c>
      <c r="B22" s="42" t="s">
        <v>25</v>
      </c>
      <c r="C22" s="43">
        <v>657.8</v>
      </c>
      <c r="D22" s="44">
        <v>7.15</v>
      </c>
      <c r="E22" s="44">
        <v>102.4</v>
      </c>
      <c r="F22" s="43">
        <v>1705.5</v>
      </c>
      <c r="G22" s="44">
        <v>18.53</v>
      </c>
      <c r="H22" s="44">
        <v>102</v>
      </c>
      <c r="I22" s="44">
        <v>51.1</v>
      </c>
      <c r="J22" s="44">
        <v>138</v>
      </c>
      <c r="K22" s="43">
        <v>2.82</v>
      </c>
      <c r="L22" s="44">
        <v>23.355</v>
      </c>
      <c r="M22" s="45">
        <v>0.254</v>
      </c>
      <c r="N22" s="44">
        <v>2247.4</v>
      </c>
      <c r="O22" s="44">
        <v>52489.599999999999</v>
      </c>
    </row>
    <row r="23" spans="1:15" x14ac:dyDescent="0.25">
      <c r="A23" s="28" t="str">
        <f>VLOOKUP(B23,Холдинги!$A:$B,2,0)</f>
        <v>ГПМ</v>
      </c>
      <c r="B23" s="42" t="s">
        <v>27</v>
      </c>
      <c r="C23" s="43">
        <v>610.6</v>
      </c>
      <c r="D23" s="44">
        <v>6.63</v>
      </c>
      <c r="E23" s="44">
        <v>101.3</v>
      </c>
      <c r="F23" s="43">
        <v>1701.6</v>
      </c>
      <c r="G23" s="44">
        <v>18.489999999999998</v>
      </c>
      <c r="H23" s="44">
        <v>102</v>
      </c>
      <c r="I23" s="44">
        <v>50.6</v>
      </c>
      <c r="J23" s="44">
        <v>127.1</v>
      </c>
      <c r="K23" s="43">
        <v>2.59</v>
      </c>
      <c r="L23" s="44">
        <v>21.456</v>
      </c>
      <c r="M23" s="45">
        <v>0.23300000000000001</v>
      </c>
      <c r="N23" s="44">
        <v>4172.3999999999996</v>
      </c>
      <c r="O23" s="44">
        <v>89523.8</v>
      </c>
    </row>
    <row r="24" spans="1:15" x14ac:dyDescent="0.25">
      <c r="A24" s="28" t="str">
        <f>VLOOKUP(B24,Холдинги!$A:$B,2,0)</f>
        <v>ГПМ</v>
      </c>
      <c r="B24" s="42" t="s">
        <v>28</v>
      </c>
      <c r="C24" s="43">
        <v>555.29999999999995</v>
      </c>
      <c r="D24" s="44">
        <v>6.03</v>
      </c>
      <c r="E24" s="44">
        <v>102.6</v>
      </c>
      <c r="F24" s="43">
        <v>1642.4</v>
      </c>
      <c r="G24" s="44">
        <v>17.84</v>
      </c>
      <c r="H24" s="44">
        <v>103</v>
      </c>
      <c r="I24" s="44">
        <v>72.8</v>
      </c>
      <c r="J24" s="44">
        <v>172.2</v>
      </c>
      <c r="K24" s="43">
        <v>3.39</v>
      </c>
      <c r="L24" s="44">
        <v>28.058</v>
      </c>
      <c r="M24" s="45">
        <v>0.30499999999999999</v>
      </c>
      <c r="N24" s="44">
        <v>1552.1</v>
      </c>
      <c r="O24" s="44">
        <v>43547.6</v>
      </c>
    </row>
    <row r="25" spans="1:15" x14ac:dyDescent="0.25">
      <c r="A25" s="28" t="str">
        <f>VLOOKUP(B25,Холдинги!$A:$B,2,0)</f>
        <v>Ру медиа</v>
      </c>
      <c r="B25" s="42" t="s">
        <v>6</v>
      </c>
      <c r="C25" s="43">
        <v>768.3</v>
      </c>
      <c r="D25" s="44">
        <v>8.35</v>
      </c>
      <c r="E25" s="44">
        <v>106.7</v>
      </c>
      <c r="F25" s="43">
        <v>1637.7</v>
      </c>
      <c r="G25" s="44">
        <v>17.79</v>
      </c>
      <c r="H25" s="44">
        <v>106</v>
      </c>
      <c r="I25" s="44">
        <v>52.7</v>
      </c>
      <c r="J25" s="44">
        <v>173.1</v>
      </c>
      <c r="K25" s="43">
        <v>3.4</v>
      </c>
      <c r="L25" s="44">
        <v>28.123999999999999</v>
      </c>
      <c r="M25" s="45">
        <v>0.30599999999999999</v>
      </c>
      <c r="N25" s="44">
        <v>1322.5</v>
      </c>
      <c r="O25" s="44">
        <v>37192.9</v>
      </c>
    </row>
    <row r="26" spans="1:15" x14ac:dyDescent="0.25">
      <c r="A26" s="28" t="str">
        <f>VLOOKUP(B26,Холдинги!$A:$B,2,0)</f>
        <v>Крутой Медиа</v>
      </c>
      <c r="B26" s="42" t="s">
        <v>20</v>
      </c>
      <c r="C26" s="43">
        <v>528.4</v>
      </c>
      <c r="D26" s="44">
        <v>5.74</v>
      </c>
      <c r="E26" s="44">
        <v>103</v>
      </c>
      <c r="F26" s="43">
        <v>1547.4</v>
      </c>
      <c r="G26" s="44">
        <v>16.809999999999999</v>
      </c>
      <c r="H26" s="44">
        <v>102</v>
      </c>
      <c r="I26" s="44">
        <v>48.7</v>
      </c>
      <c r="J26" s="44">
        <v>116.4</v>
      </c>
      <c r="K26" s="43">
        <v>2.16</v>
      </c>
      <c r="L26" s="44">
        <v>17.875</v>
      </c>
      <c r="M26" s="45">
        <v>0.19400000000000001</v>
      </c>
      <c r="N26" s="44">
        <v>2303</v>
      </c>
      <c r="O26" s="44">
        <v>41166.699999999997</v>
      </c>
    </row>
    <row r="27" spans="1:15" x14ac:dyDescent="0.25">
      <c r="A27" s="28" t="str">
        <f>VLOOKUP(B27,Холдинги!$A:$B,2,0)</f>
        <v>ММХ</v>
      </c>
      <c r="B27" s="42" t="s">
        <v>19</v>
      </c>
      <c r="C27" s="43">
        <v>545.5</v>
      </c>
      <c r="D27" s="44">
        <v>5.93</v>
      </c>
      <c r="E27" s="44">
        <v>104.9</v>
      </c>
      <c r="F27" s="43">
        <v>1527.6</v>
      </c>
      <c r="G27" s="44">
        <v>16.600000000000001</v>
      </c>
      <c r="H27" s="44">
        <v>103</v>
      </c>
      <c r="I27" s="44">
        <v>60.1</v>
      </c>
      <c r="J27" s="44">
        <v>150.30000000000001</v>
      </c>
      <c r="K27" s="43">
        <v>2.75</v>
      </c>
      <c r="L27" s="44">
        <v>22.773</v>
      </c>
      <c r="M27" s="45">
        <v>0.247</v>
      </c>
      <c r="N27" s="44">
        <v>2264.9</v>
      </c>
      <c r="O27" s="44">
        <v>51579.199999999997</v>
      </c>
    </row>
    <row r="28" spans="1:15" x14ac:dyDescent="0.25">
      <c r="A28" s="28" t="str">
        <f>VLOOKUP(B28,Холдинги!$A:$B,2,0)</f>
        <v>ГПМ</v>
      </c>
      <c r="B28" s="42" t="s">
        <v>35</v>
      </c>
      <c r="C28" s="43">
        <v>537.29999999999995</v>
      </c>
      <c r="D28" s="44">
        <v>5.84</v>
      </c>
      <c r="E28" s="44">
        <v>104.4</v>
      </c>
      <c r="F28" s="43">
        <v>1522.4</v>
      </c>
      <c r="G28" s="44">
        <v>16.54</v>
      </c>
      <c r="H28" s="44">
        <v>102</v>
      </c>
      <c r="I28" s="44">
        <v>39.799999999999997</v>
      </c>
      <c r="J28" s="44">
        <v>98.3</v>
      </c>
      <c r="K28" s="43">
        <v>1.79</v>
      </c>
      <c r="L28" s="44">
        <v>14.843999999999999</v>
      </c>
      <c r="M28" s="45">
        <v>0.161</v>
      </c>
      <c r="N28" s="44">
        <v>3019.4</v>
      </c>
      <c r="O28" s="44">
        <v>44821.4</v>
      </c>
    </row>
    <row r="29" spans="1:15" x14ac:dyDescent="0.25">
      <c r="A29" s="28" t="str">
        <f>VLOOKUP(B29,Холдинги!$A:$B,2,0)</f>
        <v>ЕМГ</v>
      </c>
      <c r="B29" s="42" t="s">
        <v>36</v>
      </c>
      <c r="C29" s="43">
        <v>589.5</v>
      </c>
      <c r="D29" s="44">
        <v>6.4</v>
      </c>
      <c r="E29" s="44">
        <v>104.9</v>
      </c>
      <c r="F29" s="43">
        <v>1508.8</v>
      </c>
      <c r="G29" s="44">
        <v>16.39</v>
      </c>
      <c r="H29" s="44">
        <v>103</v>
      </c>
      <c r="I29" s="44">
        <v>65.099999999999994</v>
      </c>
      <c r="J29" s="44">
        <v>178</v>
      </c>
      <c r="K29" s="43">
        <v>3.22</v>
      </c>
      <c r="L29" s="44">
        <v>26.638000000000002</v>
      </c>
      <c r="M29" s="45">
        <v>0.28899999999999998</v>
      </c>
      <c r="N29" s="44">
        <v>1795.9</v>
      </c>
      <c r="O29" s="44">
        <v>47839.3</v>
      </c>
    </row>
    <row r="30" spans="1:15" x14ac:dyDescent="0.25">
      <c r="A30" s="28" t="str">
        <f>VLOOKUP(B30,Холдинги!$A:$B,2,0)</f>
        <v>РМГ</v>
      </c>
      <c r="B30" s="42" t="s">
        <v>44</v>
      </c>
      <c r="C30" s="43">
        <v>458.3</v>
      </c>
      <c r="D30" s="44">
        <v>4.9800000000000004</v>
      </c>
      <c r="E30" s="44">
        <v>101</v>
      </c>
      <c r="F30" s="43">
        <v>1368.1</v>
      </c>
      <c r="G30" s="44">
        <v>14.86</v>
      </c>
      <c r="H30" s="44">
        <v>101</v>
      </c>
      <c r="I30" s="44">
        <v>42.5</v>
      </c>
      <c r="J30" s="44">
        <v>99.7</v>
      </c>
      <c r="K30" s="43">
        <v>1.64</v>
      </c>
      <c r="L30" s="44">
        <v>13.538</v>
      </c>
      <c r="M30" s="45">
        <v>0.14699999999999999</v>
      </c>
      <c r="N30" s="44">
        <v>1994.4</v>
      </c>
      <c r="O30" s="44">
        <v>27000</v>
      </c>
    </row>
    <row r="31" spans="1:15" x14ac:dyDescent="0.25">
      <c r="A31" s="28" t="str">
        <f>VLOOKUP(B31,Холдинги!$A:$B,2,0)</f>
        <v>ГПМ</v>
      </c>
      <c r="B31" s="42" t="s">
        <v>12</v>
      </c>
      <c r="C31" s="43">
        <v>487.7</v>
      </c>
      <c r="D31" s="44">
        <v>5.3</v>
      </c>
      <c r="E31" s="44">
        <v>103.3</v>
      </c>
      <c r="F31" s="43">
        <v>1364.9</v>
      </c>
      <c r="G31" s="44">
        <v>14.83</v>
      </c>
      <c r="H31" s="44">
        <v>103</v>
      </c>
      <c r="I31" s="44">
        <v>55.7</v>
      </c>
      <c r="J31" s="44">
        <v>139.4</v>
      </c>
      <c r="K31" s="43">
        <v>2.2799999999999998</v>
      </c>
      <c r="L31" s="44">
        <v>18.88</v>
      </c>
      <c r="M31" s="45">
        <v>0.20499999999999999</v>
      </c>
      <c r="N31" s="44">
        <v>2982.4</v>
      </c>
      <c r="O31" s="44">
        <v>56309.5</v>
      </c>
    </row>
    <row r="32" spans="1:15" x14ac:dyDescent="0.25">
      <c r="A32" s="28" t="str">
        <f>VLOOKUP(B32,Холдинги!$A:$B,2,0)</f>
        <v>ММХ</v>
      </c>
      <c r="B32" s="42" t="s">
        <v>21</v>
      </c>
      <c r="C32" s="43">
        <v>479.4</v>
      </c>
      <c r="D32" s="44">
        <v>5.21</v>
      </c>
      <c r="E32" s="44">
        <v>104.5</v>
      </c>
      <c r="F32" s="43">
        <v>1360.2</v>
      </c>
      <c r="G32" s="44">
        <v>14.78</v>
      </c>
      <c r="H32" s="44">
        <v>105</v>
      </c>
      <c r="I32" s="44">
        <v>58.9</v>
      </c>
      <c r="J32" s="44">
        <v>145.4</v>
      </c>
      <c r="K32" s="43">
        <v>2.37</v>
      </c>
      <c r="L32" s="44">
        <v>19.623999999999999</v>
      </c>
      <c r="M32" s="45">
        <v>0.21299999999999999</v>
      </c>
      <c r="N32" s="44">
        <v>1491.1</v>
      </c>
      <c r="O32" s="44">
        <v>29262.5</v>
      </c>
    </row>
    <row r="33" spans="1:15" x14ac:dyDescent="0.25">
      <c r="A33" s="28" t="str">
        <f>VLOOKUP(B33,Холдинги!$A:$B,2,0)</f>
        <v>ВГТРК</v>
      </c>
      <c r="B33" s="42" t="s">
        <v>17</v>
      </c>
      <c r="C33" s="43">
        <v>441.6</v>
      </c>
      <c r="D33" s="44">
        <v>4.8</v>
      </c>
      <c r="E33" s="44">
        <v>101.1</v>
      </c>
      <c r="F33" s="43">
        <v>1244.8</v>
      </c>
      <c r="G33" s="44">
        <v>13.52</v>
      </c>
      <c r="H33" s="44">
        <v>101</v>
      </c>
      <c r="I33" s="44">
        <v>56.9</v>
      </c>
      <c r="J33" s="44">
        <v>141.30000000000001</v>
      </c>
      <c r="K33" s="43">
        <v>2.11</v>
      </c>
      <c r="L33" s="44">
        <v>17.449000000000002</v>
      </c>
      <c r="M33" s="45">
        <v>0.19</v>
      </c>
      <c r="N33" s="44">
        <v>2215.6</v>
      </c>
      <c r="O33" s="44">
        <v>38660.400000000001</v>
      </c>
    </row>
    <row r="34" spans="1:15" x14ac:dyDescent="0.25">
      <c r="A34" s="28" t="str">
        <f>VLOOKUP(B34,Холдинги!$A:$B,2,0)</f>
        <v>Крутой Медиа</v>
      </c>
      <c r="B34" s="42" t="s">
        <v>15</v>
      </c>
      <c r="C34" s="43">
        <v>360.5</v>
      </c>
      <c r="D34" s="44">
        <v>3.92</v>
      </c>
      <c r="E34" s="44">
        <v>99.7</v>
      </c>
      <c r="F34" s="43">
        <v>1203.2</v>
      </c>
      <c r="G34" s="44">
        <v>13.07</v>
      </c>
      <c r="H34" s="44">
        <v>101</v>
      </c>
      <c r="I34" s="44">
        <v>48.3</v>
      </c>
      <c r="J34" s="44">
        <v>101.4</v>
      </c>
      <c r="K34" s="43">
        <v>1.46</v>
      </c>
      <c r="L34" s="44">
        <v>12.098000000000001</v>
      </c>
      <c r="M34" s="45">
        <v>0.13100000000000001</v>
      </c>
      <c r="N34" s="44">
        <v>3764.3</v>
      </c>
      <c r="O34" s="44">
        <v>45541.7</v>
      </c>
    </row>
    <row r="35" spans="1:15" x14ac:dyDescent="0.25">
      <c r="A35" s="28" t="str">
        <f>VLOOKUP(B35,Холдинги!$A:$B,2,0)</f>
        <v>РМГ</v>
      </c>
      <c r="B35" s="42" t="s">
        <v>16</v>
      </c>
      <c r="C35" s="43">
        <v>428.4</v>
      </c>
      <c r="D35" s="44">
        <v>4.6500000000000004</v>
      </c>
      <c r="E35" s="44">
        <v>107.3</v>
      </c>
      <c r="F35" s="43">
        <v>1176.3</v>
      </c>
      <c r="G35" s="44">
        <v>12.78</v>
      </c>
      <c r="H35" s="44">
        <v>105</v>
      </c>
      <c r="I35" s="44">
        <v>53.4</v>
      </c>
      <c r="J35" s="44">
        <v>136.1</v>
      </c>
      <c r="K35" s="43">
        <v>1.92</v>
      </c>
      <c r="L35" s="44">
        <v>15.885</v>
      </c>
      <c r="M35" s="45">
        <v>0.17299999999999999</v>
      </c>
      <c r="N35" s="44">
        <v>2310.9</v>
      </c>
      <c r="O35" s="44">
        <v>36708.300000000003</v>
      </c>
    </row>
    <row r="36" spans="1:15" x14ac:dyDescent="0.25">
      <c r="A36" s="28" t="str">
        <f>VLOOKUP(B36,Холдинги!$A:$B,2,0)</f>
        <v>ММХ</v>
      </c>
      <c r="B36" s="42" t="s">
        <v>30</v>
      </c>
      <c r="C36" s="43">
        <v>397.9</v>
      </c>
      <c r="D36" s="44">
        <v>4.32</v>
      </c>
      <c r="E36" s="44">
        <v>101.8</v>
      </c>
      <c r="F36" s="43">
        <v>1097.9000000000001</v>
      </c>
      <c r="G36" s="44">
        <v>11.93</v>
      </c>
      <c r="H36" s="44">
        <v>104</v>
      </c>
      <c r="I36" s="44">
        <v>62.5</v>
      </c>
      <c r="J36" s="44">
        <v>158.6</v>
      </c>
      <c r="K36" s="43">
        <v>2.09</v>
      </c>
      <c r="L36" s="44">
        <v>17.277000000000001</v>
      </c>
      <c r="M36" s="45">
        <v>0.188</v>
      </c>
      <c r="N36" s="44">
        <v>1497.9</v>
      </c>
      <c r="O36" s="44">
        <v>25879.200000000001</v>
      </c>
    </row>
    <row r="37" spans="1:15" x14ac:dyDescent="0.25">
      <c r="A37" s="28" t="str">
        <f>VLOOKUP(B37,Холдинги!$A:$B,2,0)</f>
        <v>ММХ</v>
      </c>
      <c r="B37" s="42" t="s">
        <v>32</v>
      </c>
      <c r="C37" s="43">
        <v>373.5</v>
      </c>
      <c r="D37" s="44">
        <v>4.0599999999999996</v>
      </c>
      <c r="E37" s="44">
        <v>105.5</v>
      </c>
      <c r="F37" s="43">
        <v>1066.8</v>
      </c>
      <c r="G37" s="44">
        <v>11.59</v>
      </c>
      <c r="H37" s="44">
        <v>104</v>
      </c>
      <c r="I37" s="44">
        <v>61</v>
      </c>
      <c r="J37" s="44">
        <v>149.6</v>
      </c>
      <c r="K37" s="43">
        <v>1.91</v>
      </c>
      <c r="L37" s="44">
        <v>15.832000000000001</v>
      </c>
      <c r="M37" s="45">
        <v>0.17199999999999999</v>
      </c>
      <c r="N37" s="44">
        <v>1308.8</v>
      </c>
      <c r="O37" s="44">
        <v>20721.400000000001</v>
      </c>
    </row>
    <row r="38" spans="1:15" x14ac:dyDescent="0.25">
      <c r="A38" s="28" t="str">
        <f>VLOOKUP(B38,Холдинги!$A:$B,2,0)</f>
        <v>Другие</v>
      </c>
      <c r="B38" s="42" t="s">
        <v>42</v>
      </c>
      <c r="C38" s="43">
        <v>452.8</v>
      </c>
      <c r="D38" s="44">
        <v>4.92</v>
      </c>
      <c r="E38" s="44">
        <v>102.9</v>
      </c>
      <c r="F38" s="43">
        <v>1039.3</v>
      </c>
      <c r="G38" s="44">
        <v>11.29</v>
      </c>
      <c r="H38" s="44">
        <v>101</v>
      </c>
      <c r="I38" s="44">
        <v>67.7</v>
      </c>
      <c r="J38" s="44">
        <v>206.5</v>
      </c>
      <c r="K38" s="43">
        <v>2.57</v>
      </c>
      <c r="L38" s="44">
        <v>21.288</v>
      </c>
      <c r="M38" s="45">
        <v>0.23100000000000001</v>
      </c>
      <c r="N38" s="44">
        <v>1058.9000000000001</v>
      </c>
      <c r="O38" s="44">
        <v>22541.7</v>
      </c>
    </row>
    <row r="39" spans="1:15" x14ac:dyDescent="0.25">
      <c r="A39" s="28" t="str">
        <f>VLOOKUP(B39,Холдинги!$A:$B,2,0)</f>
        <v>Другие</v>
      </c>
      <c r="B39" s="42" t="s">
        <v>13</v>
      </c>
      <c r="C39" s="43">
        <v>444.9</v>
      </c>
      <c r="D39" s="44">
        <v>4.83</v>
      </c>
      <c r="E39" s="44">
        <v>104.7</v>
      </c>
      <c r="F39" s="43">
        <v>986.7</v>
      </c>
      <c r="G39" s="44">
        <v>10.72</v>
      </c>
      <c r="H39" s="44">
        <v>103</v>
      </c>
      <c r="I39" s="44">
        <v>59.2</v>
      </c>
      <c r="J39" s="44">
        <v>186.9</v>
      </c>
      <c r="K39" s="43">
        <v>2.21</v>
      </c>
      <c r="L39" s="44">
        <v>18.29</v>
      </c>
      <c r="M39" s="45">
        <v>0.19900000000000001</v>
      </c>
      <c r="N39" s="44">
        <v>1394.9</v>
      </c>
      <c r="O39" s="44">
        <v>25511.9</v>
      </c>
    </row>
    <row r="40" spans="1:15" x14ac:dyDescent="0.25">
      <c r="A40" s="28" t="str">
        <f>VLOOKUP(B40,Холдинги!$A:$B,2,0)</f>
        <v>Ру медиа</v>
      </c>
      <c r="B40" s="42" t="s">
        <v>26</v>
      </c>
      <c r="C40" s="43">
        <v>303.7</v>
      </c>
      <c r="D40" s="44">
        <v>3.3</v>
      </c>
      <c r="E40" s="44">
        <v>98.3</v>
      </c>
      <c r="F40" s="43">
        <v>959.2</v>
      </c>
      <c r="G40" s="44">
        <v>10.42</v>
      </c>
      <c r="H40" s="44">
        <v>103</v>
      </c>
      <c r="I40" s="44">
        <v>69.3</v>
      </c>
      <c r="J40" s="44">
        <v>153.6</v>
      </c>
      <c r="K40" s="43">
        <v>1.77</v>
      </c>
      <c r="L40" s="44">
        <v>14.619</v>
      </c>
      <c r="M40" s="45">
        <v>0.159</v>
      </c>
      <c r="N40" s="44">
        <v>501.7</v>
      </c>
      <c r="O40" s="44">
        <v>7334.5</v>
      </c>
    </row>
    <row r="41" spans="1:15" x14ac:dyDescent="0.25">
      <c r="A41" s="28" t="str">
        <f>VLOOKUP(B41,Холдинги!$A:$B,2,0)</f>
        <v>ГПМ</v>
      </c>
      <c r="B41" s="42" t="s">
        <v>39</v>
      </c>
      <c r="C41" s="43">
        <v>325.60000000000002</v>
      </c>
      <c r="D41" s="44">
        <v>3.54</v>
      </c>
      <c r="E41" s="44">
        <v>97.3</v>
      </c>
      <c r="F41" s="43">
        <v>935.7</v>
      </c>
      <c r="G41" s="44">
        <v>10.16</v>
      </c>
      <c r="H41" s="44">
        <v>99</v>
      </c>
      <c r="I41" s="44">
        <v>47.7</v>
      </c>
      <c r="J41" s="44">
        <v>116.2</v>
      </c>
      <c r="K41" s="43">
        <v>1.3</v>
      </c>
      <c r="L41" s="44">
        <v>10.784000000000001</v>
      </c>
      <c r="M41" s="45">
        <v>0.11700000000000001</v>
      </c>
      <c r="N41" s="44">
        <v>3928.8</v>
      </c>
      <c r="O41" s="44">
        <v>42369</v>
      </c>
    </row>
    <row r="42" spans="1:15" x14ac:dyDescent="0.25">
      <c r="A42" s="28" t="e">
        <f>VLOOKUP(B42,Холдинги!$A:$B,2,0)</f>
        <v>#N/A</v>
      </c>
      <c r="B42" s="42" t="s">
        <v>109</v>
      </c>
      <c r="C42" s="43">
        <v>432.4</v>
      </c>
      <c r="D42" s="44">
        <v>4.7</v>
      </c>
      <c r="E42" s="44">
        <v>104.8</v>
      </c>
      <c r="F42" s="43">
        <v>916.7</v>
      </c>
      <c r="G42" s="44">
        <v>9.9600000000000009</v>
      </c>
      <c r="H42" s="44">
        <v>101</v>
      </c>
      <c r="I42" s="44">
        <v>59.8</v>
      </c>
      <c r="J42" s="44">
        <v>197.4</v>
      </c>
      <c r="K42" s="43">
        <v>2.17</v>
      </c>
      <c r="L42" s="44">
        <v>17.949000000000002</v>
      </c>
      <c r="M42" s="45">
        <v>0.19500000000000001</v>
      </c>
      <c r="N42" s="44">
        <v>669.5</v>
      </c>
      <c r="O42" s="44">
        <v>12016.7</v>
      </c>
    </row>
    <row r="43" spans="1:15" x14ac:dyDescent="0.25">
      <c r="A43" s="28" t="str">
        <f>VLOOKUP(B43,Холдинги!$A:$B,2,0)</f>
        <v>РМГ</v>
      </c>
      <c r="B43" s="42" t="s">
        <v>8</v>
      </c>
      <c r="C43" s="43">
        <v>332.1</v>
      </c>
      <c r="D43" s="44">
        <v>3.61</v>
      </c>
      <c r="E43" s="44">
        <v>99.8</v>
      </c>
      <c r="F43" s="43">
        <v>899.5</v>
      </c>
      <c r="G43" s="44">
        <v>9.77</v>
      </c>
      <c r="H43" s="44">
        <v>102</v>
      </c>
      <c r="I43" s="44">
        <v>48.4</v>
      </c>
      <c r="J43" s="44">
        <v>125.2</v>
      </c>
      <c r="K43" s="43">
        <v>1.35</v>
      </c>
      <c r="L43" s="44">
        <v>11.167999999999999</v>
      </c>
      <c r="M43" s="45">
        <v>0.121</v>
      </c>
      <c r="N43" s="44">
        <v>2698.1</v>
      </c>
      <c r="O43" s="44">
        <v>30133.3</v>
      </c>
    </row>
    <row r="44" spans="1:15" x14ac:dyDescent="0.25">
      <c r="A44" s="28" t="str">
        <f>VLOOKUP(B44,Холдинги!$A:$B,2,0)</f>
        <v>ГПМ</v>
      </c>
      <c r="B44" s="42" t="s">
        <v>9</v>
      </c>
      <c r="C44" s="43">
        <v>341.1</v>
      </c>
      <c r="D44" s="44">
        <v>3.71</v>
      </c>
      <c r="E44" s="44">
        <v>97.6</v>
      </c>
      <c r="F44" s="43">
        <v>898.2</v>
      </c>
      <c r="G44" s="44">
        <v>9.76</v>
      </c>
      <c r="H44" s="44">
        <v>98</v>
      </c>
      <c r="I44" s="44">
        <v>44.4</v>
      </c>
      <c r="J44" s="44">
        <v>118.1</v>
      </c>
      <c r="K44" s="43">
        <v>1.27</v>
      </c>
      <c r="L44" s="44">
        <v>10.521000000000001</v>
      </c>
      <c r="M44" s="45">
        <v>0.114</v>
      </c>
      <c r="N44" s="44">
        <v>2915.9</v>
      </c>
      <c r="O44" s="44">
        <v>30678.6</v>
      </c>
    </row>
    <row r="45" spans="1:15" x14ac:dyDescent="0.25">
      <c r="A45" s="28" t="str">
        <f>VLOOKUP(B45,Холдинги!$A:$B,2,0)</f>
        <v>ГПМ</v>
      </c>
      <c r="B45" s="42" t="s">
        <v>23</v>
      </c>
      <c r="C45" s="43">
        <v>244.9</v>
      </c>
      <c r="D45" s="44">
        <v>2.66</v>
      </c>
      <c r="E45" s="44">
        <v>102.1</v>
      </c>
      <c r="F45" s="43">
        <v>843.4</v>
      </c>
      <c r="G45" s="44">
        <v>9.16</v>
      </c>
      <c r="H45" s="44">
        <v>103</v>
      </c>
      <c r="I45" s="44">
        <v>59.7</v>
      </c>
      <c r="J45" s="44">
        <v>121.4</v>
      </c>
      <c r="K45" s="43">
        <v>1.23</v>
      </c>
      <c r="L45" s="44">
        <v>10.154</v>
      </c>
      <c r="M45" s="45">
        <v>0.11</v>
      </c>
      <c r="N45" s="44">
        <v>1613.9</v>
      </c>
      <c r="O45" s="44">
        <v>16386.900000000001</v>
      </c>
    </row>
    <row r="46" spans="1:15" x14ac:dyDescent="0.25">
      <c r="A46" s="28" t="str">
        <f>VLOOKUP(B46,Холдинги!$A:$B,2,0)</f>
        <v>ММ</v>
      </c>
      <c r="B46" s="42" t="s">
        <v>18</v>
      </c>
      <c r="C46" s="43">
        <v>293</v>
      </c>
      <c r="D46" s="44">
        <v>3.18</v>
      </c>
      <c r="E46" s="44">
        <v>100.1</v>
      </c>
      <c r="F46" s="43">
        <v>814.5</v>
      </c>
      <c r="G46" s="44">
        <v>8.85</v>
      </c>
      <c r="H46" s="44">
        <v>101</v>
      </c>
      <c r="I46" s="44">
        <v>45.3</v>
      </c>
      <c r="J46" s="44">
        <v>114</v>
      </c>
      <c r="K46" s="43">
        <v>1.1100000000000001</v>
      </c>
      <c r="L46" s="44">
        <v>9.2089999999999996</v>
      </c>
      <c r="M46" s="45">
        <v>0.1</v>
      </c>
      <c r="N46" s="44">
        <v>1107.5999999999999</v>
      </c>
      <c r="O46" s="44">
        <v>10200</v>
      </c>
    </row>
    <row r="47" spans="1:15" x14ac:dyDescent="0.25">
      <c r="A47" s="28" t="str">
        <f>VLOOKUP(B47,Холдинги!$A:$B,2,0)</f>
        <v>ВГТРК</v>
      </c>
      <c r="B47" s="42" t="s">
        <v>24</v>
      </c>
      <c r="C47" s="43">
        <v>351.9</v>
      </c>
      <c r="D47" s="44">
        <v>3.82</v>
      </c>
      <c r="E47" s="44">
        <v>98.5</v>
      </c>
      <c r="F47" s="43">
        <v>787.7</v>
      </c>
      <c r="G47" s="44">
        <v>8.56</v>
      </c>
      <c r="H47" s="44">
        <v>101</v>
      </c>
      <c r="I47" s="44">
        <v>79.400000000000006</v>
      </c>
      <c r="J47" s="44">
        <v>248.4</v>
      </c>
      <c r="K47" s="43">
        <v>2.34</v>
      </c>
      <c r="L47" s="44">
        <v>19.407</v>
      </c>
      <c r="M47" s="45">
        <v>0.21099999999999999</v>
      </c>
      <c r="N47" s="44">
        <v>2510.9</v>
      </c>
      <c r="O47" s="44">
        <v>48730.5</v>
      </c>
    </row>
    <row r="48" spans="1:15" x14ac:dyDescent="0.25">
      <c r="A48" s="28" t="str">
        <f>VLOOKUP(B48,Холдинги!$A:$B,2,0)</f>
        <v>Крутой Медиа</v>
      </c>
      <c r="B48" s="42" t="s">
        <v>37</v>
      </c>
      <c r="C48" s="43">
        <v>293.60000000000002</v>
      </c>
      <c r="D48" s="44">
        <v>3.19</v>
      </c>
      <c r="E48" s="44">
        <v>101.2</v>
      </c>
      <c r="F48" s="43">
        <v>761.9</v>
      </c>
      <c r="G48" s="44">
        <v>8.2799999999999994</v>
      </c>
      <c r="H48" s="44">
        <v>101</v>
      </c>
      <c r="I48" s="44">
        <v>53.2</v>
      </c>
      <c r="J48" s="44">
        <v>143.4</v>
      </c>
      <c r="K48" s="43">
        <v>1.31</v>
      </c>
      <c r="L48" s="44">
        <v>10.837</v>
      </c>
      <c r="M48" s="45">
        <v>0.11799999999999999</v>
      </c>
      <c r="N48" s="44">
        <v>1812.8</v>
      </c>
      <c r="O48" s="44">
        <v>19645.8</v>
      </c>
    </row>
    <row r="49" spans="1:18" x14ac:dyDescent="0.25">
      <c r="A49" s="28" t="str">
        <f>VLOOKUP(B49,Холдинги!$A:$B,2,0)</f>
        <v>Крутой Медиа</v>
      </c>
      <c r="B49" s="42" t="s">
        <v>45</v>
      </c>
      <c r="C49" s="43">
        <v>256</v>
      </c>
      <c r="D49" s="44">
        <v>2.78</v>
      </c>
      <c r="E49" s="44">
        <v>97.7</v>
      </c>
      <c r="F49" s="43">
        <v>742.8</v>
      </c>
      <c r="G49" s="44">
        <v>8.07</v>
      </c>
      <c r="H49" s="44">
        <v>100</v>
      </c>
      <c r="I49" s="44">
        <v>35.700000000000003</v>
      </c>
      <c r="J49" s="44">
        <v>86.2</v>
      </c>
      <c r="K49" s="43">
        <v>0.77</v>
      </c>
      <c r="L49" s="44">
        <v>6.3540000000000001</v>
      </c>
      <c r="M49" s="45">
        <v>6.9000000000000006E-2</v>
      </c>
      <c r="N49" s="44">
        <v>3521.6</v>
      </c>
      <c r="O49" s="44">
        <v>22375</v>
      </c>
    </row>
    <row r="50" spans="1:18" x14ac:dyDescent="0.25">
      <c r="A50" s="28" t="str">
        <f>VLOOKUP(B50,Холдинги!$A:$B,2,0)</f>
        <v>ВГТРК</v>
      </c>
      <c r="B50" s="42" t="s">
        <v>47</v>
      </c>
      <c r="C50" s="43">
        <v>205.6</v>
      </c>
      <c r="D50" s="44">
        <v>2.23</v>
      </c>
      <c r="E50" s="44">
        <v>101.5</v>
      </c>
      <c r="F50" s="43">
        <v>656.9</v>
      </c>
      <c r="G50" s="44">
        <v>7.14</v>
      </c>
      <c r="H50" s="44">
        <v>101</v>
      </c>
      <c r="I50" s="44">
        <v>37.200000000000003</v>
      </c>
      <c r="J50" s="44">
        <v>81.599999999999994</v>
      </c>
      <c r="K50" s="43">
        <v>0.64</v>
      </c>
      <c r="L50" s="44">
        <v>5.3150000000000004</v>
      </c>
      <c r="M50" s="45">
        <v>5.8000000000000003E-2</v>
      </c>
      <c r="N50" s="44">
        <v>1014.3</v>
      </c>
      <c r="O50" s="44">
        <v>5391.7</v>
      </c>
    </row>
    <row r="51" spans="1:18" x14ac:dyDescent="0.25">
      <c r="A51" s="28" t="str">
        <f>VLOOKUP(B51,Холдинги!$A:$B,2,0)</f>
        <v>ЕМГ</v>
      </c>
      <c r="B51" s="42" t="s">
        <v>43</v>
      </c>
      <c r="C51" s="43">
        <v>238.7</v>
      </c>
      <c r="D51" s="44">
        <v>2.59</v>
      </c>
      <c r="E51" s="44">
        <v>98.7</v>
      </c>
      <c r="F51" s="43">
        <v>651</v>
      </c>
      <c r="G51" s="44">
        <v>7.07</v>
      </c>
      <c r="H51" s="44">
        <v>99</v>
      </c>
      <c r="I51" s="44">
        <v>54</v>
      </c>
      <c r="J51" s="44">
        <v>138.5</v>
      </c>
      <c r="K51" s="43">
        <v>1.08</v>
      </c>
      <c r="L51" s="44">
        <v>8.9459999999999997</v>
      </c>
      <c r="M51" s="45">
        <v>9.7000000000000003E-2</v>
      </c>
      <c r="N51" s="44">
        <v>3220.3</v>
      </c>
      <c r="O51" s="44">
        <v>28807.7</v>
      </c>
    </row>
    <row r="52" spans="1:18" x14ac:dyDescent="0.25">
      <c r="A52" s="28" t="str">
        <f>VLOOKUP(B52,Холдинги!$A:$B,2,0)</f>
        <v>Крутой Медиа</v>
      </c>
      <c r="B52" s="42" t="s">
        <v>33</v>
      </c>
      <c r="C52" s="43">
        <v>177.3</v>
      </c>
      <c r="D52" s="44">
        <v>1.93</v>
      </c>
      <c r="E52" s="44">
        <v>98.4</v>
      </c>
      <c r="F52" s="43">
        <v>639.6</v>
      </c>
      <c r="G52" s="44">
        <v>6.95</v>
      </c>
      <c r="H52" s="44">
        <v>100</v>
      </c>
      <c r="I52" s="44">
        <v>32.1</v>
      </c>
      <c r="J52" s="44">
        <v>62.3</v>
      </c>
      <c r="K52" s="43">
        <v>0.48</v>
      </c>
      <c r="L52" s="44">
        <v>3.9550000000000001</v>
      </c>
      <c r="M52" s="45">
        <v>4.2999999999999997E-2</v>
      </c>
      <c r="N52" s="44">
        <v>5699.7</v>
      </c>
      <c r="O52" s="44">
        <v>22541.7</v>
      </c>
    </row>
    <row r="53" spans="1:18" x14ac:dyDescent="0.25">
      <c r="A53" s="28" t="e">
        <f>VLOOKUP(B53,Холдинги!$A:$B,2,0)</f>
        <v>#N/A</v>
      </c>
      <c r="B53" s="42" t="s">
        <v>108</v>
      </c>
      <c r="C53" s="43">
        <v>280.39999999999998</v>
      </c>
      <c r="D53" s="44">
        <v>3.05</v>
      </c>
      <c r="E53" s="44">
        <v>101.1</v>
      </c>
      <c r="F53" s="43">
        <v>634.1</v>
      </c>
      <c r="G53" s="44">
        <v>6.89</v>
      </c>
      <c r="H53" s="44">
        <v>100</v>
      </c>
      <c r="I53" s="44">
        <v>74</v>
      </c>
      <c r="J53" s="44">
        <v>228.9</v>
      </c>
      <c r="K53" s="43">
        <v>1.74</v>
      </c>
      <c r="L53" s="44">
        <v>14.398999999999999</v>
      </c>
      <c r="M53" s="45">
        <v>0.156</v>
      </c>
      <c r="N53" s="44">
        <v>484.7</v>
      </c>
      <c r="O53" s="44">
        <v>6979.2</v>
      </c>
    </row>
    <row r="54" spans="1:18" x14ac:dyDescent="0.25">
      <c r="A54" s="28" t="e">
        <f>VLOOKUP(B54,Холдинги!$A:$B,2,0)</f>
        <v>#N/A</v>
      </c>
      <c r="B54" s="42" t="s">
        <v>96</v>
      </c>
      <c r="C54" s="43">
        <v>182.4</v>
      </c>
      <c r="D54" s="44">
        <v>1.98</v>
      </c>
      <c r="E54" s="44">
        <v>95.2</v>
      </c>
      <c r="F54" s="43">
        <v>587.1</v>
      </c>
      <c r="G54" s="44">
        <v>6.38</v>
      </c>
      <c r="H54" s="44">
        <v>94</v>
      </c>
      <c r="I54" s="44">
        <v>32.5</v>
      </c>
      <c r="J54" s="44">
        <v>70.599999999999994</v>
      </c>
      <c r="K54" s="43">
        <v>0.5</v>
      </c>
      <c r="L54" s="44">
        <v>4.1139999999999999</v>
      </c>
      <c r="M54" s="45">
        <v>4.4999999999999998E-2</v>
      </c>
      <c r="N54" s="44">
        <v>1831.4</v>
      </c>
      <c r="O54" s="44">
        <v>7534.8</v>
      </c>
      <c r="R54" s="41"/>
    </row>
    <row r="55" spans="1:18" x14ac:dyDescent="0.25">
      <c r="A55" s="28" t="e">
        <f>VLOOKUP(B55,Холдинги!$A:$B,2,0)</f>
        <v>#N/A</v>
      </c>
      <c r="B55" s="42" t="s">
        <v>110</v>
      </c>
      <c r="C55" s="43">
        <v>207.7</v>
      </c>
      <c r="D55" s="44">
        <v>2.2599999999999998</v>
      </c>
      <c r="E55" s="44">
        <v>101</v>
      </c>
      <c r="F55" s="43">
        <v>518.1</v>
      </c>
      <c r="G55" s="44">
        <v>5.63</v>
      </c>
      <c r="H55" s="44">
        <v>98</v>
      </c>
      <c r="I55" s="44">
        <v>40.4</v>
      </c>
      <c r="J55" s="44">
        <v>113.4</v>
      </c>
      <c r="K55" s="43">
        <v>0.7</v>
      </c>
      <c r="L55" s="44">
        <v>5.8310000000000004</v>
      </c>
      <c r="M55" s="45">
        <v>6.3E-2</v>
      </c>
      <c r="N55" s="44">
        <v>10104.6</v>
      </c>
      <c r="O55" s="44">
        <v>58916.7</v>
      </c>
      <c r="R55" s="41"/>
    </row>
    <row r="56" spans="1:18" x14ac:dyDescent="0.25">
      <c r="A56" s="28"/>
      <c r="B56" s="42" t="s">
        <v>41</v>
      </c>
      <c r="C56" s="43">
        <v>125.4</v>
      </c>
      <c r="D56" s="44">
        <v>1.36</v>
      </c>
      <c r="E56" s="44">
        <v>98.7</v>
      </c>
      <c r="F56" s="43">
        <v>436.3</v>
      </c>
      <c r="G56" s="44">
        <v>4.74</v>
      </c>
      <c r="H56" s="44">
        <v>101</v>
      </c>
      <c r="I56" s="44">
        <v>26.4</v>
      </c>
      <c r="J56" s="44">
        <v>53.1</v>
      </c>
      <c r="K56" s="43">
        <v>0.28000000000000003</v>
      </c>
      <c r="L56" s="44">
        <v>2.2970000000000002</v>
      </c>
      <c r="M56" s="45">
        <v>2.5000000000000001E-2</v>
      </c>
      <c r="N56" s="44">
        <v>9543.2000000000007</v>
      </c>
      <c r="O56" s="44">
        <v>21916.7</v>
      </c>
      <c r="R56" s="41"/>
    </row>
    <row r="57" spans="1:18" x14ac:dyDescent="0.25">
      <c r="A57" s="28"/>
      <c r="B57" s="42" t="s">
        <v>107</v>
      </c>
      <c r="C57" s="43">
        <v>140.6</v>
      </c>
      <c r="D57" s="44">
        <v>1.53</v>
      </c>
      <c r="E57" s="44">
        <v>100.3</v>
      </c>
      <c r="F57" s="43">
        <v>377.8</v>
      </c>
      <c r="G57" s="44">
        <v>4.0999999999999996</v>
      </c>
      <c r="H57" s="44">
        <v>99</v>
      </c>
      <c r="I57" s="44">
        <v>39.799999999999997</v>
      </c>
      <c r="J57" s="44">
        <v>103.7</v>
      </c>
      <c r="K57" s="43">
        <v>0.47</v>
      </c>
      <c r="L57" s="44">
        <v>3.8879999999999999</v>
      </c>
      <c r="M57" s="45">
        <v>4.2000000000000003E-2</v>
      </c>
      <c r="N57" s="44">
        <v>3258.3</v>
      </c>
      <c r="O57" s="44">
        <v>12666.7</v>
      </c>
      <c r="R57" s="41"/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B8:O8" xr:uid="{00000000-0009-0000-0000-00000C000000}">
    <sortState xmlns:xlrd2="http://schemas.microsoft.com/office/spreadsheetml/2017/richdata2" ref="B9:O55">
      <sortCondition descending="1" ref="F8"/>
    </sortState>
  </autoFilter>
  <mergeCells count="1">
    <mergeCell ref="B7:E7"/>
  </mergeCells>
  <conditionalFormatting sqref="A9:O54 A57:O57">
    <cfRule type="expression" dxfId="84" priority="6">
      <formula>$A9="ГПМ"</formula>
    </cfRule>
  </conditionalFormatting>
  <conditionalFormatting sqref="B58">
    <cfRule type="expression" dxfId="83" priority="3">
      <formula>$A58="ГПМ"</formula>
    </cfRule>
  </conditionalFormatting>
  <conditionalFormatting sqref="B66:B68">
    <cfRule type="expression" dxfId="82" priority="4">
      <formula>$A59="ДРР"</formula>
    </cfRule>
  </conditionalFormatting>
  <conditionalFormatting sqref="B60:B65">
    <cfRule type="expression" dxfId="81" priority="5">
      <formula>#REF!="ДРР"</formula>
    </cfRule>
  </conditionalFormatting>
  <conditionalFormatting sqref="A55:O55">
    <cfRule type="expression" dxfId="80" priority="2">
      <formula>$A55="ГПМ"</formula>
    </cfRule>
  </conditionalFormatting>
  <conditionalFormatting sqref="A56:O56">
    <cfRule type="expression" dxfId="79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0.59999389629810485"/>
  </sheetPr>
  <dimension ref="A1:R86"/>
  <sheetViews>
    <sheetView topLeftCell="B1" zoomScale="60" zoomScaleNormal="60" workbookViewId="0">
      <selection activeCell="L4" sqref="L4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143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144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100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104</v>
      </c>
      <c r="C9" s="21">
        <v>1527.4</v>
      </c>
      <c r="D9" s="22">
        <v>28.1</v>
      </c>
      <c r="E9" s="22">
        <v>114</v>
      </c>
      <c r="F9" s="21">
        <v>3088.5</v>
      </c>
      <c r="G9" s="22">
        <v>56.82</v>
      </c>
      <c r="H9" s="22">
        <v>111</v>
      </c>
      <c r="I9" s="22">
        <v>84.9</v>
      </c>
      <c r="J9" s="22">
        <v>293.89999999999998</v>
      </c>
      <c r="K9" s="21">
        <v>18.440000000000001</v>
      </c>
      <c r="L9" s="22">
        <v>90.058999999999997</v>
      </c>
      <c r="M9" s="23">
        <v>1.657</v>
      </c>
      <c r="N9" s="22">
        <v>2768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37" t="s">
        <v>113</v>
      </c>
      <c r="C10" s="21">
        <v>1335.5</v>
      </c>
      <c r="D10" s="22">
        <v>24.57</v>
      </c>
      <c r="E10" s="22">
        <v>115.1</v>
      </c>
      <c r="F10" s="21">
        <v>2806.6</v>
      </c>
      <c r="G10" s="22">
        <v>51.64</v>
      </c>
      <c r="H10" s="22">
        <v>113</v>
      </c>
      <c r="I10" s="22">
        <v>78.2</v>
      </c>
      <c r="J10" s="22">
        <v>260.60000000000002</v>
      </c>
      <c r="K10" s="21">
        <v>14.85</v>
      </c>
      <c r="L10" s="22">
        <v>72.55</v>
      </c>
      <c r="M10" s="23">
        <v>1.335</v>
      </c>
      <c r="N10" s="22">
        <v>3232.6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105</v>
      </c>
      <c r="C11" s="21">
        <v>1308</v>
      </c>
      <c r="D11" s="22">
        <v>24.06</v>
      </c>
      <c r="E11" s="22">
        <v>124.3</v>
      </c>
      <c r="F11" s="21">
        <v>2765.7</v>
      </c>
      <c r="G11" s="22">
        <v>50.88</v>
      </c>
      <c r="H11" s="22">
        <v>121</v>
      </c>
      <c r="I11" s="22">
        <v>84.6</v>
      </c>
      <c r="J11" s="22">
        <v>280</v>
      </c>
      <c r="K11" s="21">
        <v>15.73</v>
      </c>
      <c r="L11" s="22">
        <v>76.828000000000003</v>
      </c>
      <c r="M11" s="23">
        <v>1.413</v>
      </c>
      <c r="N11" s="22">
        <v>2333.6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1118.3</v>
      </c>
      <c r="D12" s="22">
        <v>20.57</v>
      </c>
      <c r="E12" s="22">
        <v>118.6</v>
      </c>
      <c r="F12" s="21">
        <v>2566.3000000000002</v>
      </c>
      <c r="G12" s="22">
        <v>47.21</v>
      </c>
      <c r="H12" s="22">
        <v>116</v>
      </c>
      <c r="I12" s="22">
        <v>69.7</v>
      </c>
      <c r="J12" s="22">
        <v>212.7</v>
      </c>
      <c r="K12" s="21">
        <v>11.09</v>
      </c>
      <c r="L12" s="22">
        <v>54.164999999999999</v>
      </c>
      <c r="M12" s="23">
        <v>0.997</v>
      </c>
      <c r="N12" s="22">
        <v>3086.9</v>
      </c>
      <c r="O12" s="22">
        <v>167202.4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116</v>
      </c>
      <c r="C13" s="21">
        <v>1125.9000000000001</v>
      </c>
      <c r="D13" s="22">
        <v>20.71</v>
      </c>
      <c r="E13" s="22">
        <v>123.3</v>
      </c>
      <c r="F13" s="21">
        <v>2502</v>
      </c>
      <c r="G13" s="22">
        <v>46.03</v>
      </c>
      <c r="H13" s="22">
        <v>120</v>
      </c>
      <c r="I13" s="22">
        <v>77.8</v>
      </c>
      <c r="J13" s="22">
        <v>245.2</v>
      </c>
      <c r="K13" s="21">
        <v>12.46</v>
      </c>
      <c r="L13" s="22">
        <v>60.857999999999997</v>
      </c>
      <c r="M13" s="23">
        <v>1.1200000000000001</v>
      </c>
      <c r="N13" s="22">
        <v>2513.6999999999998</v>
      </c>
      <c r="O13" s="22">
        <v>152976.20000000001</v>
      </c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1059.8</v>
      </c>
      <c r="D14" s="22">
        <v>19.5</v>
      </c>
      <c r="E14" s="22">
        <v>112.3</v>
      </c>
      <c r="F14" s="21">
        <v>2381.8000000000002</v>
      </c>
      <c r="G14" s="22">
        <v>43.82</v>
      </c>
      <c r="H14" s="22">
        <v>111</v>
      </c>
      <c r="I14" s="22">
        <v>70.5</v>
      </c>
      <c r="J14" s="22">
        <v>219.6</v>
      </c>
      <c r="K14" s="21">
        <v>10.62</v>
      </c>
      <c r="L14" s="22">
        <v>51.896999999999998</v>
      </c>
      <c r="M14" s="23">
        <v>0.95499999999999996</v>
      </c>
      <c r="N14" s="22">
        <v>3245.3</v>
      </c>
      <c r="O14" s="22">
        <v>168422.6</v>
      </c>
    </row>
    <row r="15" spans="1:18" ht="17.25" customHeight="1" x14ac:dyDescent="0.25">
      <c r="A15" s="28" t="str">
        <f>VLOOKUP(B15,Холдинги!$A:$B,2,0)</f>
        <v>ЕМГ</v>
      </c>
      <c r="B15" s="29" t="s">
        <v>11</v>
      </c>
      <c r="C15" s="21">
        <v>581.79999999999995</v>
      </c>
      <c r="D15" s="22">
        <v>10.7</v>
      </c>
      <c r="E15" s="22">
        <v>123.4</v>
      </c>
      <c r="F15" s="21">
        <v>1497.2</v>
      </c>
      <c r="G15" s="22">
        <v>27.55</v>
      </c>
      <c r="H15" s="22">
        <v>122</v>
      </c>
      <c r="I15" s="22">
        <v>60</v>
      </c>
      <c r="J15" s="22">
        <v>163.1</v>
      </c>
      <c r="K15" s="21">
        <v>4.96</v>
      </c>
      <c r="L15" s="22">
        <v>24.231000000000002</v>
      </c>
      <c r="M15" s="23">
        <v>0.44600000000000001</v>
      </c>
      <c r="N15" s="22">
        <v>4059.4</v>
      </c>
      <c r="O15" s="22">
        <v>98362.5</v>
      </c>
    </row>
    <row r="16" spans="1:18" ht="17.25" customHeight="1" x14ac:dyDescent="0.25">
      <c r="A16" s="28" t="str">
        <f>VLOOKUP(B16,Холдинги!$A:$B,2,0)</f>
        <v>ГПМ</v>
      </c>
      <c r="B16" s="29" t="s">
        <v>5</v>
      </c>
      <c r="C16" s="21">
        <v>554.6</v>
      </c>
      <c r="D16" s="22">
        <v>10.199999999999999</v>
      </c>
      <c r="E16" s="22">
        <v>100.1</v>
      </c>
      <c r="F16" s="21">
        <v>1420.5</v>
      </c>
      <c r="G16" s="22">
        <v>26.13</v>
      </c>
      <c r="H16" s="22">
        <v>100</v>
      </c>
      <c r="I16" s="22">
        <v>50.2</v>
      </c>
      <c r="J16" s="22">
        <v>137</v>
      </c>
      <c r="K16" s="21">
        <v>3.95</v>
      </c>
      <c r="L16" s="22">
        <v>19.314</v>
      </c>
      <c r="M16" s="23">
        <v>0.35499999999999998</v>
      </c>
      <c r="N16" s="22">
        <v>5803.2</v>
      </c>
      <c r="O16" s="22">
        <v>112083.3</v>
      </c>
    </row>
    <row r="17" spans="1:15" ht="17.25" customHeight="1" x14ac:dyDescent="0.25">
      <c r="A17" s="28" t="str">
        <f>VLOOKUP(B17,Холдинги!$A:$B,2,0)</f>
        <v>РМГ</v>
      </c>
      <c r="B17" s="29" t="s">
        <v>31</v>
      </c>
      <c r="C17" s="21">
        <v>547.70000000000005</v>
      </c>
      <c r="D17" s="22">
        <v>10.08</v>
      </c>
      <c r="E17" s="22">
        <v>123.7</v>
      </c>
      <c r="F17" s="21">
        <v>1387.3</v>
      </c>
      <c r="G17" s="22">
        <v>25.52</v>
      </c>
      <c r="H17" s="22">
        <v>119</v>
      </c>
      <c r="I17" s="22">
        <v>55.6</v>
      </c>
      <c r="J17" s="22">
        <v>153.69999999999999</v>
      </c>
      <c r="K17" s="21">
        <v>4.33</v>
      </c>
      <c r="L17" s="22">
        <v>21.149000000000001</v>
      </c>
      <c r="M17" s="23">
        <v>0.38900000000000001</v>
      </c>
      <c r="N17" s="22">
        <v>4066.3</v>
      </c>
      <c r="O17" s="22">
        <v>86000</v>
      </c>
    </row>
    <row r="18" spans="1:15" ht="17.25" customHeight="1" x14ac:dyDescent="0.25">
      <c r="A18" s="28" t="str">
        <f>VLOOKUP(B18,Холдинги!$A:$B,2,0)</f>
        <v>РМГ</v>
      </c>
      <c r="B18" s="29" t="s">
        <v>22</v>
      </c>
      <c r="C18" s="21">
        <v>515.6</v>
      </c>
      <c r="D18" s="22">
        <v>9.49</v>
      </c>
      <c r="E18" s="22">
        <v>118.4</v>
      </c>
      <c r="F18" s="21">
        <v>1358</v>
      </c>
      <c r="G18" s="22">
        <v>24.98</v>
      </c>
      <c r="H18" s="22">
        <v>118</v>
      </c>
      <c r="I18" s="22">
        <v>71</v>
      </c>
      <c r="J18" s="22">
        <v>188.6</v>
      </c>
      <c r="K18" s="21">
        <v>5.2</v>
      </c>
      <c r="L18" s="22">
        <v>25.414000000000001</v>
      </c>
      <c r="M18" s="23">
        <v>0.46800000000000003</v>
      </c>
      <c r="N18" s="22">
        <v>1451</v>
      </c>
      <c r="O18" s="22">
        <v>36875</v>
      </c>
    </row>
    <row r="19" spans="1:15" ht="17.25" customHeight="1" x14ac:dyDescent="0.25">
      <c r="A19" s="28" t="str">
        <f>VLOOKUP(B19,Холдинги!$A:$B,2,0)</f>
        <v>ГПМ</v>
      </c>
      <c r="B19" s="29" t="s">
        <v>27</v>
      </c>
      <c r="C19" s="21">
        <v>496.3</v>
      </c>
      <c r="D19" s="22">
        <v>9.1300000000000008</v>
      </c>
      <c r="E19" s="22">
        <v>139.5</v>
      </c>
      <c r="F19" s="21">
        <v>1332.1</v>
      </c>
      <c r="G19" s="22">
        <v>24.51</v>
      </c>
      <c r="H19" s="22">
        <v>135</v>
      </c>
      <c r="I19" s="22">
        <v>52.6</v>
      </c>
      <c r="J19" s="22">
        <v>137.1</v>
      </c>
      <c r="K19" s="21">
        <v>3.71</v>
      </c>
      <c r="L19" s="22">
        <v>18.122</v>
      </c>
      <c r="M19" s="23">
        <v>0.33300000000000002</v>
      </c>
      <c r="N19" s="22">
        <v>4940.2</v>
      </c>
      <c r="O19" s="22">
        <v>89523.8</v>
      </c>
    </row>
    <row r="20" spans="1:15" x14ac:dyDescent="0.25">
      <c r="A20" s="28" t="str">
        <f>VLOOKUP(B20,Холдинги!$A:$B,2,0)</f>
        <v>ЕМГ</v>
      </c>
      <c r="B20" s="29" t="s">
        <v>29</v>
      </c>
      <c r="C20" s="21">
        <v>491.2</v>
      </c>
      <c r="D20" s="22">
        <v>9.0399999999999991</v>
      </c>
      <c r="E20" s="22">
        <v>98.7</v>
      </c>
      <c r="F20" s="21">
        <v>1300.5</v>
      </c>
      <c r="G20" s="22">
        <v>23.93</v>
      </c>
      <c r="H20" s="22">
        <v>99</v>
      </c>
      <c r="I20" s="22">
        <v>56</v>
      </c>
      <c r="J20" s="22">
        <v>148.1</v>
      </c>
      <c r="K20" s="21">
        <v>3.91</v>
      </c>
      <c r="L20" s="22">
        <v>19.109000000000002</v>
      </c>
      <c r="M20" s="23">
        <v>0.35199999999999998</v>
      </c>
      <c r="N20" s="22">
        <v>4690.5</v>
      </c>
      <c r="O20" s="22">
        <v>89632.1</v>
      </c>
    </row>
    <row r="21" spans="1:15" x14ac:dyDescent="0.25">
      <c r="A21" s="28" t="str">
        <f>VLOOKUP(B21,Холдинги!$A:$B,2,0)</f>
        <v>ММХ</v>
      </c>
      <c r="B21" s="29" t="s">
        <v>19</v>
      </c>
      <c r="C21" s="21">
        <v>447.7</v>
      </c>
      <c r="D21" s="22">
        <v>8.24</v>
      </c>
      <c r="E21" s="22">
        <v>145.80000000000001</v>
      </c>
      <c r="F21" s="21">
        <v>1163.2</v>
      </c>
      <c r="G21" s="22">
        <v>21.4</v>
      </c>
      <c r="H21" s="22">
        <v>133</v>
      </c>
      <c r="I21" s="22">
        <v>66</v>
      </c>
      <c r="J21" s="22">
        <v>177.9</v>
      </c>
      <c r="K21" s="21">
        <v>4.2</v>
      </c>
      <c r="L21" s="22">
        <v>20.533000000000001</v>
      </c>
      <c r="M21" s="23">
        <v>0.378</v>
      </c>
      <c r="N21" s="22">
        <v>2512.1</v>
      </c>
      <c r="O21" s="22">
        <v>51579.199999999997</v>
      </c>
    </row>
    <row r="22" spans="1:15" x14ac:dyDescent="0.25">
      <c r="A22" s="28" t="str">
        <f>VLOOKUP(B22,Холдинги!$A:$B,2,0)</f>
        <v>ЕМГ</v>
      </c>
      <c r="B22" s="29" t="s">
        <v>95</v>
      </c>
      <c r="C22" s="21">
        <v>382.6</v>
      </c>
      <c r="D22" s="22">
        <v>7.04</v>
      </c>
      <c r="E22" s="22">
        <v>86.5</v>
      </c>
      <c r="F22" s="21">
        <v>1090.2</v>
      </c>
      <c r="G22" s="22">
        <v>20.059999999999999</v>
      </c>
      <c r="H22" s="22">
        <v>93</v>
      </c>
      <c r="I22" s="22">
        <v>51.2</v>
      </c>
      <c r="J22" s="22">
        <v>125.8</v>
      </c>
      <c r="K22" s="21">
        <v>2.78</v>
      </c>
      <c r="L22" s="22">
        <v>13.601000000000001</v>
      </c>
      <c r="M22" s="23">
        <v>0.25</v>
      </c>
      <c r="N22" s="22">
        <v>2463.3000000000002</v>
      </c>
      <c r="O22" s="22">
        <v>33503.599999999999</v>
      </c>
    </row>
    <row r="23" spans="1:15" x14ac:dyDescent="0.25">
      <c r="A23" s="28" t="str">
        <f>VLOOKUP(B23,Холдинги!$A:$B,2,0)</f>
        <v>ГПМ</v>
      </c>
      <c r="B23" s="29" t="s">
        <v>12</v>
      </c>
      <c r="C23" s="21">
        <v>376.2</v>
      </c>
      <c r="D23" s="22">
        <v>6.92</v>
      </c>
      <c r="E23" s="22">
        <v>134.9</v>
      </c>
      <c r="F23" s="21">
        <v>1049.4000000000001</v>
      </c>
      <c r="G23" s="22">
        <v>19.309999999999999</v>
      </c>
      <c r="H23" s="22">
        <v>135</v>
      </c>
      <c r="I23" s="22">
        <v>61.1</v>
      </c>
      <c r="J23" s="22">
        <v>153.4</v>
      </c>
      <c r="K23" s="21">
        <v>3.27</v>
      </c>
      <c r="L23" s="22">
        <v>15.97</v>
      </c>
      <c r="M23" s="23">
        <v>0.29399999999999998</v>
      </c>
      <c r="N23" s="22">
        <v>3526</v>
      </c>
      <c r="O23" s="22">
        <v>56309.5</v>
      </c>
    </row>
    <row r="24" spans="1:15" x14ac:dyDescent="0.25">
      <c r="A24" s="28" t="str">
        <f>VLOOKUP(B24,Холдинги!$A:$B,2,0)</f>
        <v>ГПМ</v>
      </c>
      <c r="B24" s="29" t="s">
        <v>28</v>
      </c>
      <c r="C24" s="21">
        <v>362.7</v>
      </c>
      <c r="D24" s="22">
        <v>6.67</v>
      </c>
      <c r="E24" s="22">
        <v>113.5</v>
      </c>
      <c r="F24" s="21">
        <v>1038.5</v>
      </c>
      <c r="G24" s="22">
        <v>19.11</v>
      </c>
      <c r="H24" s="22">
        <v>110</v>
      </c>
      <c r="I24" s="22">
        <v>69.5</v>
      </c>
      <c r="J24" s="22">
        <v>169.9</v>
      </c>
      <c r="K24" s="21">
        <v>3.58</v>
      </c>
      <c r="L24" s="22">
        <v>17.510000000000002</v>
      </c>
      <c r="M24" s="23">
        <v>0.32200000000000001</v>
      </c>
      <c r="N24" s="22">
        <v>2487.1</v>
      </c>
      <c r="O24" s="22">
        <v>43547.6</v>
      </c>
    </row>
    <row r="25" spans="1:15" x14ac:dyDescent="0.25">
      <c r="A25" s="28" t="str">
        <f>VLOOKUP(B25,Холдинги!$A:$B,2,0)</f>
        <v>РМГ</v>
      </c>
      <c r="B25" s="29" t="s">
        <v>44</v>
      </c>
      <c r="C25" s="21">
        <v>337.5</v>
      </c>
      <c r="D25" s="22">
        <v>6.21</v>
      </c>
      <c r="E25" s="22">
        <v>126</v>
      </c>
      <c r="F25" s="21">
        <v>971.8</v>
      </c>
      <c r="G25" s="22">
        <v>17.88</v>
      </c>
      <c r="H25" s="22">
        <v>121</v>
      </c>
      <c r="I25" s="22">
        <v>44.2</v>
      </c>
      <c r="J25" s="22">
        <v>107.4</v>
      </c>
      <c r="K25" s="21">
        <v>2.12</v>
      </c>
      <c r="L25" s="22">
        <v>10.356999999999999</v>
      </c>
      <c r="M25" s="23">
        <v>0.191</v>
      </c>
      <c r="N25" s="22">
        <v>2607</v>
      </c>
      <c r="O25" s="22">
        <v>27000</v>
      </c>
    </row>
    <row r="26" spans="1:15" x14ac:dyDescent="0.25">
      <c r="A26" s="28" t="str">
        <f>VLOOKUP(B26,Холдинги!$A:$B,2,0)</f>
        <v>ЕМГ</v>
      </c>
      <c r="B26" s="29" t="s">
        <v>36</v>
      </c>
      <c r="C26" s="21">
        <v>379.3</v>
      </c>
      <c r="D26" s="22">
        <v>6.98</v>
      </c>
      <c r="E26" s="22">
        <v>114.2</v>
      </c>
      <c r="F26" s="21">
        <v>968.3</v>
      </c>
      <c r="G26" s="22">
        <v>17.82</v>
      </c>
      <c r="H26" s="22">
        <v>112</v>
      </c>
      <c r="I26" s="22">
        <v>67</v>
      </c>
      <c r="J26" s="22">
        <v>183.8</v>
      </c>
      <c r="K26" s="21">
        <v>3.61</v>
      </c>
      <c r="L26" s="22">
        <v>17.655999999999999</v>
      </c>
      <c r="M26" s="23">
        <v>0.32500000000000001</v>
      </c>
      <c r="N26" s="22">
        <v>2709.6</v>
      </c>
      <c r="O26" s="22">
        <v>47839.3</v>
      </c>
    </row>
    <row r="27" spans="1:15" x14ac:dyDescent="0.25">
      <c r="A27" s="28" t="str">
        <f>VLOOKUP(B27,Холдинги!$A:$B,2,0)</f>
        <v>РМГ</v>
      </c>
      <c r="B27" s="29" t="s">
        <v>16</v>
      </c>
      <c r="C27" s="21">
        <v>366.7</v>
      </c>
      <c r="D27" s="22">
        <v>6.75</v>
      </c>
      <c r="E27" s="22">
        <v>155.5</v>
      </c>
      <c r="F27" s="21">
        <v>958.2</v>
      </c>
      <c r="G27" s="22">
        <v>17.63</v>
      </c>
      <c r="H27" s="22">
        <v>145</v>
      </c>
      <c r="I27" s="22">
        <v>54</v>
      </c>
      <c r="J27" s="22">
        <v>144.6</v>
      </c>
      <c r="K27" s="21">
        <v>2.81</v>
      </c>
      <c r="L27" s="22">
        <v>13.744</v>
      </c>
      <c r="M27" s="23">
        <v>0.253</v>
      </c>
      <c r="N27" s="22">
        <v>2670.8</v>
      </c>
      <c r="O27" s="22">
        <v>36708.300000000003</v>
      </c>
    </row>
    <row r="28" spans="1:15" x14ac:dyDescent="0.25">
      <c r="A28" s="28" t="str">
        <f>VLOOKUP(B28,Холдинги!$A:$B,2,0)</f>
        <v>ГПМ</v>
      </c>
      <c r="B28" s="29" t="s">
        <v>35</v>
      </c>
      <c r="C28" s="21">
        <v>326.2</v>
      </c>
      <c r="D28" s="22">
        <v>6</v>
      </c>
      <c r="E28" s="22">
        <v>107.4</v>
      </c>
      <c r="F28" s="21">
        <v>954</v>
      </c>
      <c r="G28" s="22">
        <v>17.55</v>
      </c>
      <c r="H28" s="22">
        <v>108</v>
      </c>
      <c r="I28" s="22">
        <v>43.8</v>
      </c>
      <c r="J28" s="22">
        <v>104.8</v>
      </c>
      <c r="K28" s="21">
        <v>2.0299999999999998</v>
      </c>
      <c r="L28" s="22">
        <v>9.92</v>
      </c>
      <c r="M28" s="23">
        <v>0.183</v>
      </c>
      <c r="N28" s="22">
        <v>4518.2</v>
      </c>
      <c r="O28" s="22">
        <v>44821.4</v>
      </c>
    </row>
    <row r="29" spans="1:15" x14ac:dyDescent="0.25">
      <c r="A29" s="28" t="str">
        <f>VLOOKUP(B29,Холдинги!$A:$B,2,0)</f>
        <v>Ру медиа</v>
      </c>
      <c r="B29" s="29" t="s">
        <v>6</v>
      </c>
      <c r="C29" s="21">
        <v>414.1</v>
      </c>
      <c r="D29" s="22">
        <v>7.62</v>
      </c>
      <c r="E29" s="22">
        <v>97.4</v>
      </c>
      <c r="F29" s="21">
        <v>934.7</v>
      </c>
      <c r="G29" s="22">
        <v>17.2</v>
      </c>
      <c r="H29" s="22">
        <v>102</v>
      </c>
      <c r="I29" s="22">
        <v>49.5</v>
      </c>
      <c r="J29" s="22">
        <v>153.4</v>
      </c>
      <c r="K29" s="21">
        <v>2.91</v>
      </c>
      <c r="L29" s="22">
        <v>14.22</v>
      </c>
      <c r="M29" s="23">
        <v>0.26200000000000001</v>
      </c>
      <c r="N29" s="22">
        <v>2615.4</v>
      </c>
      <c r="O29" s="22">
        <v>37192.9</v>
      </c>
    </row>
    <row r="30" spans="1:15" x14ac:dyDescent="0.25">
      <c r="A30" s="28" t="str">
        <f>VLOOKUP(B30,Холдинги!$A:$B,2,0)</f>
        <v>Крутой Медиа</v>
      </c>
      <c r="B30" s="29" t="s">
        <v>15</v>
      </c>
      <c r="C30" s="21">
        <v>274.8</v>
      </c>
      <c r="D30" s="22">
        <v>5.0599999999999996</v>
      </c>
      <c r="E30" s="22">
        <v>128.69999999999999</v>
      </c>
      <c r="F30" s="21">
        <v>912.8</v>
      </c>
      <c r="G30" s="22">
        <v>16.79</v>
      </c>
      <c r="H30" s="22">
        <v>130</v>
      </c>
      <c r="I30" s="22">
        <v>46.5</v>
      </c>
      <c r="J30" s="22">
        <v>98.1</v>
      </c>
      <c r="K30" s="21">
        <v>1.82</v>
      </c>
      <c r="L30" s="22">
        <v>8.8789999999999996</v>
      </c>
      <c r="M30" s="23">
        <v>0.16300000000000001</v>
      </c>
      <c r="N30" s="22">
        <v>5129</v>
      </c>
      <c r="O30" s="22">
        <v>45541.7</v>
      </c>
    </row>
    <row r="31" spans="1:15" x14ac:dyDescent="0.25">
      <c r="A31" s="28" t="str">
        <f>VLOOKUP(B31,Холдинги!$A:$B,2,0)</f>
        <v>ВГТРК</v>
      </c>
      <c r="B31" s="29" t="s">
        <v>7</v>
      </c>
      <c r="C31" s="21">
        <v>432</v>
      </c>
      <c r="D31" s="22">
        <v>7.95</v>
      </c>
      <c r="E31" s="22">
        <v>78.900000000000006</v>
      </c>
      <c r="F31" s="21">
        <v>904.3</v>
      </c>
      <c r="G31" s="22">
        <v>16.64</v>
      </c>
      <c r="H31" s="22">
        <v>85</v>
      </c>
      <c r="I31" s="22">
        <v>63.8</v>
      </c>
      <c r="J31" s="22">
        <v>213.5</v>
      </c>
      <c r="K31" s="21">
        <v>3.92</v>
      </c>
      <c r="L31" s="22">
        <v>19.154</v>
      </c>
      <c r="M31" s="23">
        <v>0.35199999999999998</v>
      </c>
      <c r="N31" s="22">
        <v>2885.4</v>
      </c>
      <c r="O31" s="22">
        <v>55265.599999999999</v>
      </c>
    </row>
    <row r="32" spans="1:15" x14ac:dyDescent="0.25">
      <c r="A32" s="28" t="str">
        <f>VLOOKUP(B32,Холдинги!$A:$B,2,0)</f>
        <v>Крутой Медиа</v>
      </c>
      <c r="B32" s="29" t="s">
        <v>20</v>
      </c>
      <c r="C32" s="21">
        <v>281.7</v>
      </c>
      <c r="D32" s="22">
        <v>5.18</v>
      </c>
      <c r="E32" s="22">
        <v>93</v>
      </c>
      <c r="F32" s="21">
        <v>851</v>
      </c>
      <c r="G32" s="22">
        <v>15.66</v>
      </c>
      <c r="H32" s="22">
        <v>95</v>
      </c>
      <c r="I32" s="22">
        <v>46.6</v>
      </c>
      <c r="J32" s="22">
        <v>107.9</v>
      </c>
      <c r="K32" s="21">
        <v>1.86</v>
      </c>
      <c r="L32" s="22">
        <v>9.1110000000000007</v>
      </c>
      <c r="M32" s="23">
        <v>0.16800000000000001</v>
      </c>
      <c r="N32" s="22">
        <v>4518.6000000000004</v>
      </c>
      <c r="O32" s="22">
        <v>41166.699999999997</v>
      </c>
    </row>
    <row r="33" spans="1:15" x14ac:dyDescent="0.25">
      <c r="A33" s="28" t="str">
        <f>VLOOKUP(B33,Холдинги!$A:$B,2,0)</f>
        <v>ММХ</v>
      </c>
      <c r="B33" s="29" t="s">
        <v>21</v>
      </c>
      <c r="C33" s="21">
        <v>286.8</v>
      </c>
      <c r="D33" s="22">
        <v>5.28</v>
      </c>
      <c r="E33" s="22">
        <v>105.8</v>
      </c>
      <c r="F33" s="21">
        <v>812.3</v>
      </c>
      <c r="G33" s="22">
        <v>14.94</v>
      </c>
      <c r="H33" s="22">
        <v>106</v>
      </c>
      <c r="I33" s="22">
        <v>58.3</v>
      </c>
      <c r="J33" s="22">
        <v>144.19999999999999</v>
      </c>
      <c r="K33" s="21">
        <v>2.38</v>
      </c>
      <c r="L33" s="22">
        <v>11.618</v>
      </c>
      <c r="M33" s="23">
        <v>0.214</v>
      </c>
      <c r="N33" s="22">
        <v>2518.8000000000002</v>
      </c>
      <c r="O33" s="22">
        <v>29262.5</v>
      </c>
    </row>
    <row r="34" spans="1:15" x14ac:dyDescent="0.25">
      <c r="A34" s="28" t="str">
        <f>VLOOKUP(B34,Холдинги!$A:$B,2,0)</f>
        <v>Другие</v>
      </c>
      <c r="B34" s="29" t="s">
        <v>25</v>
      </c>
      <c r="C34" s="21">
        <v>283.8</v>
      </c>
      <c r="D34" s="22">
        <v>5.22</v>
      </c>
      <c r="E34" s="22">
        <v>74.8</v>
      </c>
      <c r="F34" s="21">
        <v>771.8</v>
      </c>
      <c r="G34" s="22">
        <v>14.2</v>
      </c>
      <c r="H34" s="22">
        <v>79</v>
      </c>
      <c r="I34" s="22">
        <v>48.3</v>
      </c>
      <c r="J34" s="22">
        <v>124.3</v>
      </c>
      <c r="K34" s="21">
        <v>1.95</v>
      </c>
      <c r="L34" s="22">
        <v>9.516</v>
      </c>
      <c r="M34" s="23">
        <v>0.17499999999999999</v>
      </c>
      <c r="N34" s="22">
        <v>5515.8</v>
      </c>
      <c r="O34" s="22">
        <v>52489.599999999999</v>
      </c>
    </row>
    <row r="35" spans="1:15" x14ac:dyDescent="0.25">
      <c r="A35" s="28" t="str">
        <f>VLOOKUP(B35,Холдинги!$A:$B,2,0)</f>
        <v>РМГ</v>
      </c>
      <c r="B35" s="29" t="s">
        <v>8</v>
      </c>
      <c r="C35" s="21">
        <v>278.89999999999998</v>
      </c>
      <c r="D35" s="22">
        <v>5.13</v>
      </c>
      <c r="E35" s="22">
        <v>141.9</v>
      </c>
      <c r="F35" s="21">
        <v>768.7</v>
      </c>
      <c r="G35" s="22">
        <v>14.14</v>
      </c>
      <c r="H35" s="22">
        <v>148</v>
      </c>
      <c r="I35" s="22">
        <v>49.7</v>
      </c>
      <c r="J35" s="22">
        <v>126.3</v>
      </c>
      <c r="K35" s="21">
        <v>1.97</v>
      </c>
      <c r="L35" s="22">
        <v>9.6319999999999997</v>
      </c>
      <c r="M35" s="23">
        <v>0.17699999999999999</v>
      </c>
      <c r="N35" s="22">
        <v>3128.6</v>
      </c>
      <c r="O35" s="22">
        <v>30133.3</v>
      </c>
    </row>
    <row r="36" spans="1:15" x14ac:dyDescent="0.25">
      <c r="A36" s="28" t="str">
        <f>VLOOKUP(B36,Холдинги!$A:$B,2,0)</f>
        <v>ММХ</v>
      </c>
      <c r="B36" s="29" t="s">
        <v>30</v>
      </c>
      <c r="C36" s="21">
        <v>270.7</v>
      </c>
      <c r="D36" s="22">
        <v>4.9800000000000004</v>
      </c>
      <c r="E36" s="22">
        <v>117.4</v>
      </c>
      <c r="F36" s="21">
        <v>752.3</v>
      </c>
      <c r="G36" s="22">
        <v>13.84</v>
      </c>
      <c r="H36" s="22">
        <v>120</v>
      </c>
      <c r="I36" s="22">
        <v>58.5</v>
      </c>
      <c r="J36" s="22">
        <v>147.5</v>
      </c>
      <c r="K36" s="21">
        <v>2.25</v>
      </c>
      <c r="L36" s="22">
        <v>11.007</v>
      </c>
      <c r="M36" s="23">
        <v>0.20200000000000001</v>
      </c>
      <c r="N36" s="22">
        <v>2351.1999999999998</v>
      </c>
      <c r="O36" s="22">
        <v>25879.200000000001</v>
      </c>
    </row>
    <row r="37" spans="1:15" x14ac:dyDescent="0.25">
      <c r="A37" s="28" t="str">
        <f>VLOOKUP(B37,Холдинги!$A:$B,2,0)</f>
        <v>ГПМ</v>
      </c>
      <c r="B37" s="29" t="s">
        <v>39</v>
      </c>
      <c r="C37" s="21">
        <v>247.5</v>
      </c>
      <c r="D37" s="22">
        <v>4.55</v>
      </c>
      <c r="E37" s="22">
        <v>125.2</v>
      </c>
      <c r="F37" s="21">
        <v>721.4</v>
      </c>
      <c r="G37" s="22">
        <v>13.27</v>
      </c>
      <c r="H37" s="22">
        <v>129</v>
      </c>
      <c r="I37" s="22">
        <v>53.7</v>
      </c>
      <c r="J37" s="22">
        <v>128.9</v>
      </c>
      <c r="K37" s="21">
        <v>1.89</v>
      </c>
      <c r="L37" s="22">
        <v>9.2240000000000002</v>
      </c>
      <c r="M37" s="23">
        <v>0.17</v>
      </c>
      <c r="N37" s="22">
        <v>4593.3999999999996</v>
      </c>
      <c r="O37" s="22">
        <v>42369</v>
      </c>
    </row>
    <row r="38" spans="1:15" x14ac:dyDescent="0.25">
      <c r="A38" s="28" t="str">
        <f>VLOOKUP(B38,Холдинги!$A:$B,2,0)</f>
        <v>Ру медиа</v>
      </c>
      <c r="B38" s="29" t="s">
        <v>26</v>
      </c>
      <c r="C38" s="21">
        <v>234.2</v>
      </c>
      <c r="D38" s="22">
        <v>4.3099999999999996</v>
      </c>
      <c r="E38" s="22">
        <v>128.30000000000001</v>
      </c>
      <c r="F38" s="21">
        <v>708.8</v>
      </c>
      <c r="G38" s="22">
        <v>13.04</v>
      </c>
      <c r="H38" s="22">
        <v>129</v>
      </c>
      <c r="I38" s="22">
        <v>79.400000000000006</v>
      </c>
      <c r="J38" s="22">
        <v>183.7</v>
      </c>
      <c r="K38" s="21">
        <v>2.64</v>
      </c>
      <c r="L38" s="22">
        <v>12.916</v>
      </c>
      <c r="M38" s="23">
        <v>0.23799999999999999</v>
      </c>
      <c r="N38" s="22">
        <v>567.9</v>
      </c>
      <c r="O38" s="22">
        <v>7334.5</v>
      </c>
    </row>
    <row r="39" spans="1:15" x14ac:dyDescent="0.25">
      <c r="A39" s="28" t="str">
        <f>VLOOKUP(B39,Холдинги!$A:$B,2,0)</f>
        <v>ГПМ</v>
      </c>
      <c r="B39" s="29" t="s">
        <v>9</v>
      </c>
      <c r="C39" s="21">
        <v>259.7</v>
      </c>
      <c r="D39" s="22">
        <v>4.78</v>
      </c>
      <c r="E39" s="22">
        <v>125.9</v>
      </c>
      <c r="F39" s="21">
        <v>666.5</v>
      </c>
      <c r="G39" s="22">
        <v>12.26</v>
      </c>
      <c r="H39" s="22">
        <v>124</v>
      </c>
      <c r="I39" s="22">
        <v>47.8</v>
      </c>
      <c r="J39" s="22">
        <v>130.30000000000001</v>
      </c>
      <c r="K39" s="21">
        <v>1.76</v>
      </c>
      <c r="L39" s="22">
        <v>8.6140000000000008</v>
      </c>
      <c r="M39" s="23">
        <v>0.158</v>
      </c>
      <c r="N39" s="22">
        <v>3561.6</v>
      </c>
      <c r="O39" s="22">
        <v>30678.6</v>
      </c>
    </row>
    <row r="40" spans="1:15" x14ac:dyDescent="0.25">
      <c r="A40" s="28" t="str">
        <f>VLOOKUP(B40,Холдинги!$A:$B,2,0)</f>
        <v>ММХ</v>
      </c>
      <c r="B40" s="29" t="s">
        <v>32</v>
      </c>
      <c r="C40" s="21">
        <v>216.5</v>
      </c>
      <c r="D40" s="22">
        <v>3.98</v>
      </c>
      <c r="E40" s="22">
        <v>103.5</v>
      </c>
      <c r="F40" s="21">
        <v>609.5</v>
      </c>
      <c r="G40" s="22">
        <v>11.21</v>
      </c>
      <c r="H40" s="22">
        <v>101</v>
      </c>
      <c r="I40" s="22">
        <v>65</v>
      </c>
      <c r="J40" s="22">
        <v>161.5</v>
      </c>
      <c r="K40" s="21">
        <v>2</v>
      </c>
      <c r="L40" s="22">
        <v>9.7639999999999993</v>
      </c>
      <c r="M40" s="23">
        <v>0.18</v>
      </c>
      <c r="N40" s="22">
        <v>2122.3000000000002</v>
      </c>
      <c r="O40" s="22">
        <v>20721.400000000001</v>
      </c>
    </row>
    <row r="41" spans="1:15" x14ac:dyDescent="0.25">
      <c r="A41" s="28" t="str">
        <f>VLOOKUP(B41,Холдинги!$A:$B,2,0)</f>
        <v>ВГТРК</v>
      </c>
      <c r="B41" s="29" t="s">
        <v>17</v>
      </c>
      <c r="C41" s="21">
        <v>205.5</v>
      </c>
      <c r="D41" s="22">
        <v>3.78</v>
      </c>
      <c r="E41" s="22">
        <v>79.7</v>
      </c>
      <c r="F41" s="21">
        <v>566.29999999999995</v>
      </c>
      <c r="G41" s="22">
        <v>10.42</v>
      </c>
      <c r="H41" s="22">
        <v>78</v>
      </c>
      <c r="I41" s="22">
        <v>50.7</v>
      </c>
      <c r="J41" s="22">
        <v>128.69999999999999</v>
      </c>
      <c r="K41" s="21">
        <v>1.48</v>
      </c>
      <c r="L41" s="22">
        <v>7.23</v>
      </c>
      <c r="M41" s="23">
        <v>0.13300000000000001</v>
      </c>
      <c r="N41" s="22">
        <v>5347.2</v>
      </c>
      <c r="O41" s="22">
        <v>38660.400000000001</v>
      </c>
    </row>
    <row r="42" spans="1:15" x14ac:dyDescent="0.25">
      <c r="A42" s="28" t="str">
        <f>VLOOKUP(B42,Холдинги!$A:$B,2,0)</f>
        <v>ГПМ</v>
      </c>
      <c r="B42" s="29" t="s">
        <v>23</v>
      </c>
      <c r="C42" s="21">
        <v>167.1</v>
      </c>
      <c r="D42" s="22">
        <v>3.07</v>
      </c>
      <c r="E42" s="22">
        <v>117.9</v>
      </c>
      <c r="F42" s="21">
        <v>558.1</v>
      </c>
      <c r="G42" s="22">
        <v>10.27</v>
      </c>
      <c r="H42" s="22">
        <v>116</v>
      </c>
      <c r="I42" s="22">
        <v>63.7</v>
      </c>
      <c r="J42" s="22">
        <v>133.5</v>
      </c>
      <c r="K42" s="21">
        <v>1.51</v>
      </c>
      <c r="L42" s="22">
        <v>7.3890000000000002</v>
      </c>
      <c r="M42" s="23">
        <v>0.13600000000000001</v>
      </c>
      <c r="N42" s="22">
        <v>2217.6</v>
      </c>
      <c r="O42" s="22">
        <v>16386.900000000001</v>
      </c>
    </row>
    <row r="43" spans="1:15" x14ac:dyDescent="0.25">
      <c r="A43" s="28" t="str">
        <f>VLOOKUP(B43,Холдинги!$A:$B,2,0)</f>
        <v>Крутой Медиа</v>
      </c>
      <c r="B43" s="29" t="s">
        <v>45</v>
      </c>
      <c r="C43" s="21">
        <v>180.4</v>
      </c>
      <c r="D43" s="22">
        <v>3.32</v>
      </c>
      <c r="E43" s="22">
        <v>116.6</v>
      </c>
      <c r="F43" s="21">
        <v>528.6</v>
      </c>
      <c r="G43" s="22">
        <v>9.7200000000000006</v>
      </c>
      <c r="H43" s="22">
        <v>120</v>
      </c>
      <c r="I43" s="22">
        <v>34.700000000000003</v>
      </c>
      <c r="J43" s="22">
        <v>82.9</v>
      </c>
      <c r="K43" s="21">
        <v>0.89</v>
      </c>
      <c r="L43" s="22">
        <v>4.3470000000000004</v>
      </c>
      <c r="M43" s="23">
        <v>0.08</v>
      </c>
      <c r="N43" s="22">
        <v>5146.8999999999996</v>
      </c>
      <c r="O43" s="22">
        <v>22375</v>
      </c>
    </row>
    <row r="44" spans="1:15" x14ac:dyDescent="0.25">
      <c r="A44" s="28" t="str">
        <f>VLOOKUP(B44,Холдинги!$A:$B,2,0)</f>
        <v>Другие</v>
      </c>
      <c r="B44" s="29" t="s">
        <v>13</v>
      </c>
      <c r="C44" s="21">
        <v>195.9</v>
      </c>
      <c r="D44" s="22">
        <v>3.6</v>
      </c>
      <c r="E44" s="22">
        <v>78.099999999999994</v>
      </c>
      <c r="F44" s="21">
        <v>499.6</v>
      </c>
      <c r="G44" s="22">
        <v>9.19</v>
      </c>
      <c r="H44" s="22">
        <v>89</v>
      </c>
      <c r="I44" s="22">
        <v>45.1</v>
      </c>
      <c r="J44" s="22">
        <v>123.8</v>
      </c>
      <c r="K44" s="21">
        <v>1.26</v>
      </c>
      <c r="L44" s="22">
        <v>6.1379999999999999</v>
      </c>
      <c r="M44" s="23">
        <v>0.113</v>
      </c>
      <c r="N44" s="22">
        <v>4156.2</v>
      </c>
      <c r="O44" s="22">
        <v>25511.9</v>
      </c>
    </row>
    <row r="45" spans="1:15" x14ac:dyDescent="0.25">
      <c r="A45" s="28" t="str">
        <f>VLOOKUP(B45,Холдинги!$A:$B,2,0)</f>
        <v>ЕМГ</v>
      </c>
      <c r="B45" s="29" t="s">
        <v>43</v>
      </c>
      <c r="C45" s="21">
        <v>187.3</v>
      </c>
      <c r="D45" s="22">
        <v>3.45</v>
      </c>
      <c r="E45" s="22">
        <v>131.19999999999999</v>
      </c>
      <c r="F45" s="21">
        <v>477.1</v>
      </c>
      <c r="G45" s="22">
        <v>8.7799999999999994</v>
      </c>
      <c r="H45" s="22">
        <v>122</v>
      </c>
      <c r="I45" s="22">
        <v>61.7</v>
      </c>
      <c r="J45" s="22">
        <v>169.7</v>
      </c>
      <c r="K45" s="21">
        <v>1.64</v>
      </c>
      <c r="L45" s="22">
        <v>8.0329999999999995</v>
      </c>
      <c r="M45" s="23">
        <v>0.14799999999999999</v>
      </c>
      <c r="N45" s="22">
        <v>3586.2</v>
      </c>
      <c r="O45" s="22">
        <v>28807.7</v>
      </c>
    </row>
    <row r="46" spans="1:15" x14ac:dyDescent="0.25">
      <c r="A46" s="28" t="str">
        <f>VLOOKUP(B46,Холдинги!$A:$B,2,0)</f>
        <v>Другие</v>
      </c>
      <c r="B46" s="29" t="s">
        <v>42</v>
      </c>
      <c r="C46" s="21">
        <v>182</v>
      </c>
      <c r="D46" s="22">
        <v>3.35</v>
      </c>
      <c r="E46" s="22">
        <v>70</v>
      </c>
      <c r="F46" s="21">
        <v>463.5</v>
      </c>
      <c r="G46" s="22">
        <v>8.5299999999999994</v>
      </c>
      <c r="H46" s="22">
        <v>76</v>
      </c>
      <c r="I46" s="22">
        <v>50.2</v>
      </c>
      <c r="J46" s="22">
        <v>137.80000000000001</v>
      </c>
      <c r="K46" s="21">
        <v>1.3</v>
      </c>
      <c r="L46" s="22">
        <v>6.3390000000000004</v>
      </c>
      <c r="M46" s="23">
        <v>0.11700000000000001</v>
      </c>
      <c r="N46" s="22">
        <v>3556.2</v>
      </c>
      <c r="O46" s="22">
        <v>22541.7</v>
      </c>
    </row>
    <row r="47" spans="1:15" x14ac:dyDescent="0.25">
      <c r="A47" s="28" t="e">
        <f>VLOOKUP(B47,Холдинги!$A:$B,2,0)</f>
        <v>#N/A</v>
      </c>
      <c r="B47" s="29" t="s">
        <v>96</v>
      </c>
      <c r="C47" s="21">
        <v>137.4</v>
      </c>
      <c r="D47" s="22">
        <v>2.5299999999999998</v>
      </c>
      <c r="E47" s="22">
        <v>121.5</v>
      </c>
      <c r="F47" s="21">
        <v>419.4</v>
      </c>
      <c r="G47" s="22">
        <v>7.72</v>
      </c>
      <c r="H47" s="22">
        <v>114</v>
      </c>
      <c r="I47" s="22">
        <v>31.6</v>
      </c>
      <c r="J47" s="22">
        <v>72.5</v>
      </c>
      <c r="K47" s="21">
        <v>0.62</v>
      </c>
      <c r="L47" s="22">
        <v>3.0150000000000001</v>
      </c>
      <c r="M47" s="23">
        <v>5.5E-2</v>
      </c>
      <c r="N47" s="22">
        <v>2499.5</v>
      </c>
      <c r="O47" s="22">
        <v>7534.8</v>
      </c>
    </row>
    <row r="48" spans="1:15" x14ac:dyDescent="0.25">
      <c r="A48" s="28" t="str">
        <f>VLOOKUP(B48,Холдинги!$A:$B,2,0)</f>
        <v>Крутой Медиа</v>
      </c>
      <c r="B48" s="29" t="s">
        <v>33</v>
      </c>
      <c r="C48" s="21">
        <v>100.2</v>
      </c>
      <c r="D48" s="22">
        <v>1.84</v>
      </c>
      <c r="E48" s="22">
        <v>94.2</v>
      </c>
      <c r="F48" s="21">
        <v>401.5</v>
      </c>
      <c r="G48" s="22">
        <v>7.39</v>
      </c>
      <c r="H48" s="22">
        <v>106</v>
      </c>
      <c r="I48" s="22">
        <v>32</v>
      </c>
      <c r="J48" s="22">
        <v>55.9</v>
      </c>
      <c r="K48" s="21">
        <v>0.46</v>
      </c>
      <c r="L48" s="22">
        <v>2.2269999999999999</v>
      </c>
      <c r="M48" s="23">
        <v>4.1000000000000002E-2</v>
      </c>
      <c r="N48" s="22">
        <v>10123.1</v>
      </c>
      <c r="O48" s="22">
        <v>22541.7</v>
      </c>
    </row>
    <row r="49" spans="1:18" x14ac:dyDescent="0.25">
      <c r="A49" s="28" t="str">
        <f>VLOOKUP(B49,Холдинги!$A:$B,2,0)</f>
        <v>ММ</v>
      </c>
      <c r="B49" s="29" t="s">
        <v>18</v>
      </c>
      <c r="C49" s="21">
        <v>144.6</v>
      </c>
      <c r="D49" s="22">
        <v>2.66</v>
      </c>
      <c r="E49" s="22">
        <v>83.7</v>
      </c>
      <c r="F49" s="21">
        <v>389.5</v>
      </c>
      <c r="G49" s="22">
        <v>7.17</v>
      </c>
      <c r="H49" s="22">
        <v>82</v>
      </c>
      <c r="I49" s="22">
        <v>34</v>
      </c>
      <c r="J49" s="22">
        <v>88.2</v>
      </c>
      <c r="K49" s="21">
        <v>0.7</v>
      </c>
      <c r="L49" s="22">
        <v>3.4089999999999998</v>
      </c>
      <c r="M49" s="23">
        <v>6.3E-2</v>
      </c>
      <c r="N49" s="22">
        <v>2992.1</v>
      </c>
      <c r="O49" s="22">
        <v>10200</v>
      </c>
    </row>
    <row r="50" spans="1:18" x14ac:dyDescent="0.25">
      <c r="A50" s="28" t="e">
        <f>VLOOKUP(B50,Холдинги!$A:$B,2,0)</f>
        <v>#N/A</v>
      </c>
      <c r="B50" s="29" t="s">
        <v>109</v>
      </c>
      <c r="C50" s="21">
        <v>143.6</v>
      </c>
      <c r="D50" s="22">
        <v>2.64</v>
      </c>
      <c r="E50" s="22">
        <v>58.9</v>
      </c>
      <c r="F50" s="21">
        <v>376.6</v>
      </c>
      <c r="G50" s="22">
        <v>6.93</v>
      </c>
      <c r="H50" s="22">
        <v>70</v>
      </c>
      <c r="I50" s="22">
        <v>47.4</v>
      </c>
      <c r="J50" s="22">
        <v>126.7</v>
      </c>
      <c r="K50" s="21">
        <v>0.97</v>
      </c>
      <c r="L50" s="22">
        <v>4.7320000000000002</v>
      </c>
      <c r="M50" s="23">
        <v>8.6999999999999994E-2</v>
      </c>
      <c r="N50" s="22">
        <v>2539.3000000000002</v>
      </c>
      <c r="O50" s="22">
        <v>12016.7</v>
      </c>
    </row>
    <row r="51" spans="1:18" x14ac:dyDescent="0.25">
      <c r="A51" s="28" t="str">
        <f>VLOOKUP(B51,Холдинги!$A:$B,2,0)</f>
        <v>Крутой Медиа</v>
      </c>
      <c r="B51" s="29" t="s">
        <v>37</v>
      </c>
      <c r="C51" s="21">
        <v>130.5</v>
      </c>
      <c r="D51" s="22">
        <v>2.4</v>
      </c>
      <c r="E51" s="22">
        <v>76.2</v>
      </c>
      <c r="F51" s="21">
        <v>357.7</v>
      </c>
      <c r="G51" s="22">
        <v>6.58</v>
      </c>
      <c r="H51" s="22">
        <v>80</v>
      </c>
      <c r="I51" s="22">
        <v>39.6</v>
      </c>
      <c r="J51" s="22">
        <v>101.2</v>
      </c>
      <c r="K51" s="21">
        <v>0.74</v>
      </c>
      <c r="L51" s="22">
        <v>3.5920000000000001</v>
      </c>
      <c r="M51" s="23">
        <v>6.6000000000000003E-2</v>
      </c>
      <c r="N51" s="22">
        <v>5468.6</v>
      </c>
      <c r="O51" s="22">
        <v>19645.8</v>
      </c>
    </row>
    <row r="52" spans="1:18" x14ac:dyDescent="0.25">
      <c r="A52" s="28" t="str">
        <f>VLOOKUP(B52,Холдинги!$A:$B,2,0)</f>
        <v>ВГТРК</v>
      </c>
      <c r="B52" s="29" t="s">
        <v>24</v>
      </c>
      <c r="C52" s="21">
        <v>135.69999999999999</v>
      </c>
      <c r="D52" s="22">
        <v>2.5</v>
      </c>
      <c r="E52" s="22">
        <v>64.3</v>
      </c>
      <c r="F52" s="21">
        <v>338.9</v>
      </c>
      <c r="G52" s="22">
        <v>6.24</v>
      </c>
      <c r="H52" s="22">
        <v>73</v>
      </c>
      <c r="I52" s="22">
        <v>42.8</v>
      </c>
      <c r="J52" s="22">
        <v>120.1</v>
      </c>
      <c r="K52" s="21">
        <v>0.83</v>
      </c>
      <c r="L52" s="22">
        <v>4.0380000000000003</v>
      </c>
      <c r="M52" s="23">
        <v>7.3999999999999996E-2</v>
      </c>
      <c r="N52" s="22">
        <v>12069.3</v>
      </c>
      <c r="O52" s="22">
        <v>48730.5</v>
      </c>
    </row>
    <row r="53" spans="1:18" x14ac:dyDescent="0.25">
      <c r="A53" s="28" t="e">
        <f>VLOOKUP(B53,Холдинги!$A:$B,2,0)</f>
        <v>#N/A</v>
      </c>
      <c r="B53" s="29" t="s">
        <v>108</v>
      </c>
      <c r="C53" s="21">
        <v>125.1</v>
      </c>
      <c r="D53" s="22">
        <v>2.2999999999999998</v>
      </c>
      <c r="E53" s="22">
        <v>76.400000000000006</v>
      </c>
      <c r="F53" s="21">
        <v>331.6</v>
      </c>
      <c r="G53" s="22">
        <v>6.1</v>
      </c>
      <c r="H53" s="22">
        <v>89</v>
      </c>
      <c r="I53" s="22">
        <v>60.5</v>
      </c>
      <c r="J53" s="22">
        <v>159.6</v>
      </c>
      <c r="K53" s="21">
        <v>1.07</v>
      </c>
      <c r="L53" s="22">
        <v>5.2510000000000003</v>
      </c>
      <c r="M53" s="23">
        <v>9.7000000000000003E-2</v>
      </c>
      <c r="N53" s="22">
        <v>1329</v>
      </c>
      <c r="O53" s="22">
        <v>6979.2</v>
      </c>
    </row>
    <row r="54" spans="1:18" x14ac:dyDescent="0.25">
      <c r="A54" s="28" t="str">
        <f>VLOOKUP(B54,Холдинги!$A:$B,2,0)</f>
        <v>ВГТРК</v>
      </c>
      <c r="B54" s="29" t="s">
        <v>47</v>
      </c>
      <c r="C54" s="21">
        <v>109.3</v>
      </c>
      <c r="D54" s="22">
        <v>2.0099999999999998</v>
      </c>
      <c r="E54" s="22">
        <v>91.4</v>
      </c>
      <c r="F54" s="21">
        <v>322.89999999999998</v>
      </c>
      <c r="G54" s="22">
        <v>5.94</v>
      </c>
      <c r="H54" s="22">
        <v>84</v>
      </c>
      <c r="I54" s="22">
        <v>32.1</v>
      </c>
      <c r="J54" s="22">
        <v>76</v>
      </c>
      <c r="K54" s="21">
        <v>0.5</v>
      </c>
      <c r="L54" s="22">
        <v>2.4340000000000002</v>
      </c>
      <c r="M54" s="23">
        <v>4.4999999999999998E-2</v>
      </c>
      <c r="N54" s="22">
        <v>2215.6</v>
      </c>
      <c r="O54" s="22">
        <v>5391.7</v>
      </c>
      <c r="R54" s="41"/>
    </row>
    <row r="55" spans="1:18" x14ac:dyDescent="0.25">
      <c r="A55" s="28" t="e">
        <f>VLOOKUP(B55,Холдинги!$A:$B,2,0)</f>
        <v>#N/A</v>
      </c>
      <c r="B55" s="29" t="s">
        <v>110</v>
      </c>
      <c r="C55" s="21">
        <v>105.5</v>
      </c>
      <c r="D55" s="22">
        <v>1.94</v>
      </c>
      <c r="E55" s="22">
        <v>86.8</v>
      </c>
      <c r="F55" s="21">
        <v>285.2</v>
      </c>
      <c r="G55" s="22">
        <v>5.25</v>
      </c>
      <c r="H55" s="22">
        <v>91</v>
      </c>
      <c r="I55" s="22">
        <v>32.4</v>
      </c>
      <c r="J55" s="22">
        <v>84</v>
      </c>
      <c r="K55" s="21">
        <v>0.49</v>
      </c>
      <c r="L55" s="22">
        <v>2.3759999999999999</v>
      </c>
      <c r="M55" s="23">
        <v>4.3999999999999997E-2</v>
      </c>
      <c r="N55" s="22">
        <v>24797.5</v>
      </c>
      <c r="O55" s="22">
        <v>58916.7</v>
      </c>
      <c r="R55" s="41"/>
    </row>
    <row r="56" spans="1:18" x14ac:dyDescent="0.25">
      <c r="A56" s="28"/>
      <c r="B56" s="29" t="s">
        <v>41</v>
      </c>
      <c r="C56" s="21">
        <v>81.5</v>
      </c>
      <c r="D56" s="22">
        <v>1.5</v>
      </c>
      <c r="E56" s="22">
        <v>108.7</v>
      </c>
      <c r="F56" s="21">
        <v>285.10000000000002</v>
      </c>
      <c r="G56" s="22">
        <v>5.24</v>
      </c>
      <c r="H56" s="22">
        <v>112</v>
      </c>
      <c r="I56" s="22">
        <v>25.1</v>
      </c>
      <c r="J56" s="22">
        <v>50.2</v>
      </c>
      <c r="K56" s="21">
        <v>0.28999999999999998</v>
      </c>
      <c r="L56" s="22">
        <v>1.42</v>
      </c>
      <c r="M56" s="23">
        <v>2.5999999999999999E-2</v>
      </c>
      <c r="N56" s="22">
        <v>15433.7</v>
      </c>
      <c r="O56" s="22">
        <v>21916.7</v>
      </c>
      <c r="R56" s="41"/>
    </row>
    <row r="57" spans="1:18" x14ac:dyDescent="0.25">
      <c r="A57" s="28"/>
      <c r="B57" s="29" t="s">
        <v>107</v>
      </c>
      <c r="C57" s="21">
        <v>95.7</v>
      </c>
      <c r="D57" s="22">
        <v>1.76</v>
      </c>
      <c r="E57" s="22">
        <v>115.6</v>
      </c>
      <c r="F57" s="21">
        <v>259.60000000000002</v>
      </c>
      <c r="G57" s="22">
        <v>4.78</v>
      </c>
      <c r="H57" s="22">
        <v>115</v>
      </c>
      <c r="I57" s="22">
        <v>43.3</v>
      </c>
      <c r="J57" s="22">
        <v>111.8</v>
      </c>
      <c r="K57" s="21">
        <v>0.59</v>
      </c>
      <c r="L57" s="22">
        <v>2.879</v>
      </c>
      <c r="M57" s="23">
        <v>5.2999999999999999E-2</v>
      </c>
      <c r="N57" s="22">
        <v>4399.1000000000004</v>
      </c>
      <c r="O57" s="22">
        <v>12666.7</v>
      </c>
      <c r="R57" s="41"/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52" xr:uid="{00000000-0009-0000-0000-00000D000000}">
    <sortState xmlns:xlrd2="http://schemas.microsoft.com/office/spreadsheetml/2017/richdata2" ref="A9:O55">
      <sortCondition descending="1" ref="F8:F52"/>
    </sortState>
  </autoFilter>
  <mergeCells count="1">
    <mergeCell ref="B7:E7"/>
  </mergeCells>
  <conditionalFormatting sqref="A9:B20 C10:O20 A21:O54 A57:O57">
    <cfRule type="expression" dxfId="78" priority="11">
      <formula>$A9="ГПМ"</formula>
    </cfRule>
  </conditionalFormatting>
  <conditionalFormatting sqref="C9:O9">
    <cfRule type="expression" dxfId="77" priority="8">
      <formula>$A9="ГПМ"</formula>
    </cfRule>
  </conditionalFormatting>
  <conditionalFormatting sqref="B58">
    <cfRule type="expression" dxfId="76" priority="3">
      <formula>$A58="ГПМ"</formula>
    </cfRule>
  </conditionalFormatting>
  <conditionalFormatting sqref="B66:B68">
    <cfRule type="expression" dxfId="75" priority="4">
      <formula>$A59="ДРР"</formula>
    </cfRule>
  </conditionalFormatting>
  <conditionalFormatting sqref="B60:B65">
    <cfRule type="expression" dxfId="74" priority="5">
      <formula>#REF!="ДРР"</formula>
    </cfRule>
  </conditionalFormatting>
  <conditionalFormatting sqref="A55:O55">
    <cfRule type="expression" dxfId="73" priority="2">
      <formula>$A55="ГПМ"</formula>
    </cfRule>
  </conditionalFormatting>
  <conditionalFormatting sqref="A56:O56">
    <cfRule type="expression" dxfId="72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 tint="0.59999389629810485"/>
  </sheetPr>
  <dimension ref="A1:R86"/>
  <sheetViews>
    <sheetView topLeftCell="B1" zoomScale="60" zoomScaleNormal="60" workbookViewId="0">
      <selection activeCell="N4" sqref="N4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145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146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101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104</v>
      </c>
      <c r="C9" s="21">
        <v>2146.5</v>
      </c>
      <c r="D9" s="22">
        <v>25.1</v>
      </c>
      <c r="E9" s="22">
        <v>101.8</v>
      </c>
      <c r="F9" s="21">
        <v>4418.1000000000004</v>
      </c>
      <c r="G9" s="22">
        <v>51.65</v>
      </c>
      <c r="H9" s="22">
        <v>101</v>
      </c>
      <c r="I9" s="22">
        <v>80.5</v>
      </c>
      <c r="J9" s="22">
        <v>273.7</v>
      </c>
      <c r="K9" s="21">
        <v>15.31</v>
      </c>
      <c r="L9" s="22">
        <v>119.952</v>
      </c>
      <c r="M9" s="23">
        <v>1.4019999999999999</v>
      </c>
      <c r="N9" s="22">
        <v>2078.1999999999998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113</v>
      </c>
      <c r="C10" s="21">
        <v>1843.2</v>
      </c>
      <c r="D10" s="22">
        <v>21.55</v>
      </c>
      <c r="E10" s="22">
        <v>100.9</v>
      </c>
      <c r="F10" s="21">
        <v>3911.6</v>
      </c>
      <c r="G10" s="22">
        <v>45.73</v>
      </c>
      <c r="H10" s="22">
        <v>101</v>
      </c>
      <c r="I10" s="22">
        <v>72.400000000000006</v>
      </c>
      <c r="J10" s="22">
        <v>238.9</v>
      </c>
      <c r="K10" s="21">
        <v>11.84</v>
      </c>
      <c r="L10" s="22">
        <v>92.700999999999993</v>
      </c>
      <c r="M10" s="23">
        <v>1.0840000000000001</v>
      </c>
      <c r="N10" s="22">
        <v>2529.9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105</v>
      </c>
      <c r="C11" s="21">
        <v>1626.5</v>
      </c>
      <c r="D11" s="22">
        <v>19.02</v>
      </c>
      <c r="E11" s="22">
        <v>98.2</v>
      </c>
      <c r="F11" s="21">
        <v>3594.1</v>
      </c>
      <c r="G11" s="22">
        <v>42.02</v>
      </c>
      <c r="H11" s="22">
        <v>100</v>
      </c>
      <c r="I11" s="22">
        <v>82.5</v>
      </c>
      <c r="J11" s="22">
        <v>261.3</v>
      </c>
      <c r="K11" s="21">
        <v>11.89</v>
      </c>
      <c r="L11" s="22">
        <v>93.158000000000001</v>
      </c>
      <c r="M11" s="23">
        <v>1.089</v>
      </c>
      <c r="N11" s="22">
        <v>1924.5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1491.1</v>
      </c>
      <c r="D12" s="22">
        <v>17.43</v>
      </c>
      <c r="E12" s="22">
        <v>100.5</v>
      </c>
      <c r="F12" s="21">
        <v>3517</v>
      </c>
      <c r="G12" s="22">
        <v>41.12</v>
      </c>
      <c r="H12" s="22">
        <v>101</v>
      </c>
      <c r="I12" s="22">
        <v>67.8</v>
      </c>
      <c r="J12" s="22">
        <v>201.3</v>
      </c>
      <c r="K12" s="21">
        <v>8.9700000000000006</v>
      </c>
      <c r="L12" s="22">
        <v>70.241</v>
      </c>
      <c r="M12" s="23">
        <v>0.82099999999999995</v>
      </c>
      <c r="N12" s="22">
        <v>2380.4</v>
      </c>
      <c r="O12" s="22">
        <v>167202.4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115</v>
      </c>
      <c r="C13" s="21">
        <v>1493.4</v>
      </c>
      <c r="D13" s="22">
        <v>17.46</v>
      </c>
      <c r="E13" s="22">
        <v>100.6</v>
      </c>
      <c r="F13" s="21">
        <v>3398.6</v>
      </c>
      <c r="G13" s="22">
        <v>39.74</v>
      </c>
      <c r="H13" s="22">
        <v>101</v>
      </c>
      <c r="I13" s="22">
        <v>66.599999999999994</v>
      </c>
      <c r="J13" s="22">
        <v>205</v>
      </c>
      <c r="K13" s="21">
        <v>8.82</v>
      </c>
      <c r="L13" s="22">
        <v>69.117000000000004</v>
      </c>
      <c r="M13" s="23">
        <v>0.80800000000000005</v>
      </c>
      <c r="N13" s="22">
        <v>2436.8000000000002</v>
      </c>
      <c r="O13" s="22">
        <v>168422.6</v>
      </c>
    </row>
    <row r="14" spans="1:18" ht="17.25" customHeight="1" x14ac:dyDescent="0.25">
      <c r="A14" s="28" t="str">
        <f>VLOOKUP(B14,Холдинги!$A:$B,2,0)</f>
        <v>ГПМ</v>
      </c>
      <c r="B14" s="29" t="s">
        <v>116</v>
      </c>
      <c r="C14" s="21">
        <v>1399.8</v>
      </c>
      <c r="D14" s="22">
        <v>16.37</v>
      </c>
      <c r="E14" s="22">
        <v>97.4</v>
      </c>
      <c r="F14" s="21">
        <v>3256.3</v>
      </c>
      <c r="G14" s="22">
        <v>38.07</v>
      </c>
      <c r="H14" s="22">
        <v>99</v>
      </c>
      <c r="I14" s="22">
        <v>77.7</v>
      </c>
      <c r="J14" s="22">
        <v>233.7</v>
      </c>
      <c r="K14" s="21">
        <v>9.64</v>
      </c>
      <c r="L14" s="22">
        <v>75.488</v>
      </c>
      <c r="M14" s="23">
        <v>0.88300000000000001</v>
      </c>
      <c r="N14" s="22">
        <v>2026.5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909.2</v>
      </c>
      <c r="D15" s="22">
        <v>10.63</v>
      </c>
      <c r="E15" s="22">
        <v>104.3</v>
      </c>
      <c r="F15" s="21">
        <v>2275.1</v>
      </c>
      <c r="G15" s="22">
        <v>26.6</v>
      </c>
      <c r="H15" s="22">
        <v>102</v>
      </c>
      <c r="I15" s="22">
        <v>51.5</v>
      </c>
      <c r="J15" s="22">
        <v>144</v>
      </c>
      <c r="K15" s="21">
        <v>4.1500000000000004</v>
      </c>
      <c r="L15" s="22">
        <v>32.496000000000002</v>
      </c>
      <c r="M15" s="23">
        <v>0.38</v>
      </c>
      <c r="N15" s="22">
        <v>3449.1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29" t="s">
        <v>29</v>
      </c>
      <c r="C16" s="21">
        <v>816</v>
      </c>
      <c r="D16" s="22">
        <v>9.5399999999999991</v>
      </c>
      <c r="E16" s="22">
        <v>104.2</v>
      </c>
      <c r="F16" s="21">
        <v>2151.3000000000002</v>
      </c>
      <c r="G16" s="22">
        <v>25.15</v>
      </c>
      <c r="H16" s="22">
        <v>104</v>
      </c>
      <c r="I16" s="22">
        <v>58.8</v>
      </c>
      <c r="J16" s="22">
        <v>156</v>
      </c>
      <c r="K16" s="21">
        <v>4.25</v>
      </c>
      <c r="L16" s="22">
        <v>33.302999999999997</v>
      </c>
      <c r="M16" s="23">
        <v>0.38900000000000001</v>
      </c>
      <c r="N16" s="22">
        <v>2691.4</v>
      </c>
      <c r="O16" s="22">
        <v>89632.1</v>
      </c>
    </row>
    <row r="17" spans="1:15" ht="17.25" customHeight="1" x14ac:dyDescent="0.25">
      <c r="A17" s="28" t="str">
        <f>VLOOKUP(B17,Холдинги!$A:$B,2,0)</f>
        <v>ЕМГ</v>
      </c>
      <c r="B17" s="29" t="s">
        <v>95</v>
      </c>
      <c r="C17" s="21">
        <v>709.1</v>
      </c>
      <c r="D17" s="22">
        <v>8.2899999999999991</v>
      </c>
      <c r="E17" s="22">
        <v>101.8</v>
      </c>
      <c r="F17" s="21">
        <v>1889.9</v>
      </c>
      <c r="G17" s="22">
        <v>22.1</v>
      </c>
      <c r="H17" s="22">
        <v>102</v>
      </c>
      <c r="I17" s="22">
        <v>52.5</v>
      </c>
      <c r="J17" s="22">
        <v>137.80000000000001</v>
      </c>
      <c r="K17" s="21">
        <v>3.3</v>
      </c>
      <c r="L17" s="22">
        <v>25.827999999999999</v>
      </c>
      <c r="M17" s="23">
        <v>0.30199999999999999</v>
      </c>
      <c r="N17" s="22">
        <v>1297.2</v>
      </c>
      <c r="O17" s="22">
        <v>33503.599999999999</v>
      </c>
    </row>
    <row r="18" spans="1:15" ht="17.25" customHeight="1" x14ac:dyDescent="0.25">
      <c r="A18" s="28" t="str">
        <f>VLOOKUP(B18,Холдинги!$A:$B,2,0)</f>
        <v>РМГ</v>
      </c>
      <c r="B18" s="29" t="s">
        <v>22</v>
      </c>
      <c r="C18" s="21">
        <v>705.8</v>
      </c>
      <c r="D18" s="22">
        <v>8.25</v>
      </c>
      <c r="E18" s="22">
        <v>103</v>
      </c>
      <c r="F18" s="21">
        <v>1869.6</v>
      </c>
      <c r="G18" s="22">
        <v>21.86</v>
      </c>
      <c r="H18" s="22">
        <v>103</v>
      </c>
      <c r="I18" s="22">
        <v>73.7</v>
      </c>
      <c r="J18" s="22">
        <v>194.7</v>
      </c>
      <c r="K18" s="21">
        <v>4.6100000000000003</v>
      </c>
      <c r="L18" s="22">
        <v>36.121000000000002</v>
      </c>
      <c r="M18" s="23">
        <v>0.42199999999999999</v>
      </c>
      <c r="N18" s="22">
        <v>1020.9</v>
      </c>
      <c r="O18" s="22">
        <v>36875</v>
      </c>
    </row>
    <row r="19" spans="1:15" ht="17.25" customHeight="1" x14ac:dyDescent="0.25">
      <c r="A19" s="28" t="str">
        <f>VLOOKUP(B19,Холдинги!$A:$B,2,0)</f>
        <v>РМГ</v>
      </c>
      <c r="B19" s="29" t="s">
        <v>31</v>
      </c>
      <c r="C19" s="21">
        <v>699.3</v>
      </c>
      <c r="D19" s="22">
        <v>8.18</v>
      </c>
      <c r="E19" s="22">
        <v>100.3</v>
      </c>
      <c r="F19" s="21">
        <v>1852.2</v>
      </c>
      <c r="G19" s="22">
        <v>21.66</v>
      </c>
      <c r="H19" s="22">
        <v>101</v>
      </c>
      <c r="I19" s="22">
        <v>51.8</v>
      </c>
      <c r="J19" s="22">
        <v>136.9</v>
      </c>
      <c r="K19" s="21">
        <v>3.21</v>
      </c>
      <c r="L19" s="22">
        <v>25.15</v>
      </c>
      <c r="M19" s="23">
        <v>0.29399999999999998</v>
      </c>
      <c r="N19" s="22">
        <v>3419.5</v>
      </c>
      <c r="O19" s="22">
        <v>86000</v>
      </c>
    </row>
    <row r="20" spans="1:15" x14ac:dyDescent="0.25">
      <c r="A20" s="28" t="str">
        <f>VLOOKUP(B20,Холдинги!$A:$B,2,0)</f>
        <v>ЕМГ</v>
      </c>
      <c r="B20" s="29" t="s">
        <v>11</v>
      </c>
      <c r="C20" s="21">
        <v>706.3</v>
      </c>
      <c r="D20" s="22">
        <v>8.26</v>
      </c>
      <c r="E20" s="22">
        <v>95.2</v>
      </c>
      <c r="F20" s="21">
        <v>1849.8</v>
      </c>
      <c r="G20" s="22">
        <v>21.63</v>
      </c>
      <c r="H20" s="22">
        <v>96</v>
      </c>
      <c r="I20" s="22">
        <v>57.7</v>
      </c>
      <c r="J20" s="22">
        <v>154.30000000000001</v>
      </c>
      <c r="K20" s="21">
        <v>3.61</v>
      </c>
      <c r="L20" s="22">
        <v>28.309000000000001</v>
      </c>
      <c r="M20" s="23">
        <v>0.33100000000000002</v>
      </c>
      <c r="N20" s="22">
        <v>3474.6</v>
      </c>
      <c r="O20" s="22">
        <v>98362.5</v>
      </c>
    </row>
    <row r="21" spans="1:15" x14ac:dyDescent="0.25">
      <c r="A21" s="28" t="str">
        <f>VLOOKUP(B21,Холдинги!$A:$B,2,0)</f>
        <v>ВГТРК</v>
      </c>
      <c r="B21" s="29" t="s">
        <v>7</v>
      </c>
      <c r="C21" s="21">
        <v>928.8</v>
      </c>
      <c r="D21" s="22">
        <v>10.86</v>
      </c>
      <c r="E21" s="22">
        <v>107.8</v>
      </c>
      <c r="F21" s="21">
        <v>1760.5</v>
      </c>
      <c r="G21" s="22">
        <v>20.58</v>
      </c>
      <c r="H21" s="22">
        <v>105</v>
      </c>
      <c r="I21" s="22">
        <v>87.1</v>
      </c>
      <c r="J21" s="22">
        <v>321.89999999999998</v>
      </c>
      <c r="K21" s="21">
        <v>7.18</v>
      </c>
      <c r="L21" s="22">
        <v>56.213000000000001</v>
      </c>
      <c r="M21" s="23">
        <v>0.65700000000000003</v>
      </c>
      <c r="N21" s="22">
        <v>983.1</v>
      </c>
      <c r="O21" s="22">
        <v>55265.599999999999</v>
      </c>
    </row>
    <row r="22" spans="1:15" x14ac:dyDescent="0.25">
      <c r="A22" s="28" t="str">
        <f>VLOOKUP(B22,Холдинги!$A:$B,2,0)</f>
        <v>Другие</v>
      </c>
      <c r="B22" s="29" t="s">
        <v>25</v>
      </c>
      <c r="C22" s="21">
        <v>612.29999999999995</v>
      </c>
      <c r="D22" s="22">
        <v>7.16</v>
      </c>
      <c r="E22" s="22">
        <v>102.6</v>
      </c>
      <c r="F22" s="21">
        <v>1590.3</v>
      </c>
      <c r="G22" s="22">
        <v>18.59</v>
      </c>
      <c r="H22" s="22">
        <v>103</v>
      </c>
      <c r="I22" s="22">
        <v>53.5</v>
      </c>
      <c r="J22" s="22">
        <v>144.30000000000001</v>
      </c>
      <c r="K22" s="21">
        <v>2.91</v>
      </c>
      <c r="L22" s="22">
        <v>22.766999999999999</v>
      </c>
      <c r="M22" s="23">
        <v>0.26600000000000001</v>
      </c>
      <c r="N22" s="22">
        <v>2305.5</v>
      </c>
      <c r="O22" s="22">
        <v>52489.599999999999</v>
      </c>
    </row>
    <row r="23" spans="1:15" x14ac:dyDescent="0.25">
      <c r="A23" s="28" t="str">
        <f>VLOOKUP(B23,Холдинги!$A:$B,2,0)</f>
        <v>Ру медиа</v>
      </c>
      <c r="B23" s="29" t="s">
        <v>6</v>
      </c>
      <c r="C23" s="21">
        <v>730.7</v>
      </c>
      <c r="D23" s="22">
        <v>8.5399999999999991</v>
      </c>
      <c r="E23" s="22">
        <v>109.2</v>
      </c>
      <c r="F23" s="21">
        <v>1543.8</v>
      </c>
      <c r="G23" s="22">
        <v>18.05</v>
      </c>
      <c r="H23" s="22">
        <v>107</v>
      </c>
      <c r="I23" s="22">
        <v>53.8</v>
      </c>
      <c r="J23" s="22">
        <v>178.3</v>
      </c>
      <c r="K23" s="21">
        <v>3.49</v>
      </c>
      <c r="L23" s="22">
        <v>27.306999999999999</v>
      </c>
      <c r="M23" s="23">
        <v>0.31900000000000001</v>
      </c>
      <c r="N23" s="22">
        <v>1362</v>
      </c>
      <c r="O23" s="22">
        <v>37192.9</v>
      </c>
    </row>
    <row r="24" spans="1:15" x14ac:dyDescent="0.25">
      <c r="A24" s="28" t="str">
        <f>VLOOKUP(B24,Холдинги!$A:$B,2,0)</f>
        <v>ГПМ</v>
      </c>
      <c r="B24" s="29" t="s">
        <v>28</v>
      </c>
      <c r="C24" s="21">
        <v>520.29999999999995</v>
      </c>
      <c r="D24" s="22">
        <v>6.08</v>
      </c>
      <c r="E24" s="22">
        <v>103.5</v>
      </c>
      <c r="F24" s="21">
        <v>1523.9</v>
      </c>
      <c r="G24" s="22">
        <v>17.82</v>
      </c>
      <c r="H24" s="22">
        <v>103</v>
      </c>
      <c r="I24" s="22">
        <v>75.400000000000006</v>
      </c>
      <c r="J24" s="22">
        <v>180.3</v>
      </c>
      <c r="K24" s="21">
        <v>3.48</v>
      </c>
      <c r="L24" s="22">
        <v>27.251000000000001</v>
      </c>
      <c r="M24" s="23">
        <v>0.31900000000000001</v>
      </c>
      <c r="N24" s="22">
        <v>1598</v>
      </c>
      <c r="O24" s="22">
        <v>43547.6</v>
      </c>
    </row>
    <row r="25" spans="1:15" x14ac:dyDescent="0.25">
      <c r="A25" s="28" t="str">
        <f>VLOOKUP(B25,Холдинги!$A:$B,2,0)</f>
        <v>ГПМ</v>
      </c>
      <c r="B25" s="29" t="s">
        <v>27</v>
      </c>
      <c r="C25" s="21">
        <v>533</v>
      </c>
      <c r="D25" s="22">
        <v>6.23</v>
      </c>
      <c r="E25" s="22">
        <v>95.2</v>
      </c>
      <c r="F25" s="21">
        <v>1477.2</v>
      </c>
      <c r="G25" s="22">
        <v>17.27</v>
      </c>
      <c r="H25" s="22">
        <v>95</v>
      </c>
      <c r="I25" s="22">
        <v>52.5</v>
      </c>
      <c r="J25" s="22">
        <v>132.6</v>
      </c>
      <c r="K25" s="21">
        <v>2.48</v>
      </c>
      <c r="L25" s="22">
        <v>19.431000000000001</v>
      </c>
      <c r="M25" s="23">
        <v>0.22700000000000001</v>
      </c>
      <c r="N25" s="22">
        <v>4607.3</v>
      </c>
      <c r="O25" s="22">
        <v>89523.8</v>
      </c>
    </row>
    <row r="26" spans="1:15" x14ac:dyDescent="0.25">
      <c r="A26" s="28" t="str">
        <f>VLOOKUP(B26,Холдинги!$A:$B,2,0)</f>
        <v>Крутой Медиа</v>
      </c>
      <c r="B26" s="29" t="s">
        <v>20</v>
      </c>
      <c r="C26" s="21">
        <v>479.6</v>
      </c>
      <c r="D26" s="22">
        <v>5.61</v>
      </c>
      <c r="E26" s="22">
        <v>100.6</v>
      </c>
      <c r="F26" s="21">
        <v>1431.3</v>
      </c>
      <c r="G26" s="22">
        <v>16.73</v>
      </c>
      <c r="H26" s="22">
        <v>102</v>
      </c>
      <c r="I26" s="22">
        <v>51.5</v>
      </c>
      <c r="J26" s="22">
        <v>120.8</v>
      </c>
      <c r="K26" s="21">
        <v>2.19</v>
      </c>
      <c r="L26" s="22">
        <v>17.155999999999999</v>
      </c>
      <c r="M26" s="23">
        <v>0.20100000000000001</v>
      </c>
      <c r="N26" s="22">
        <v>2399.6</v>
      </c>
      <c r="O26" s="22">
        <v>41166.699999999997</v>
      </c>
    </row>
    <row r="27" spans="1:15" x14ac:dyDescent="0.25">
      <c r="A27" s="28" t="str">
        <f>VLOOKUP(B27,Холдинги!$A:$B,2,0)</f>
        <v>ММХ</v>
      </c>
      <c r="B27" s="29" t="s">
        <v>19</v>
      </c>
      <c r="C27" s="21">
        <v>509.2</v>
      </c>
      <c r="D27" s="22">
        <v>5.95</v>
      </c>
      <c r="E27" s="22">
        <v>105.4</v>
      </c>
      <c r="F27" s="21">
        <v>1419.5</v>
      </c>
      <c r="G27" s="22">
        <v>16.600000000000001</v>
      </c>
      <c r="H27" s="22">
        <v>103</v>
      </c>
      <c r="I27" s="22">
        <v>61.9</v>
      </c>
      <c r="J27" s="22">
        <v>155.30000000000001</v>
      </c>
      <c r="K27" s="21">
        <v>2.79</v>
      </c>
      <c r="L27" s="22">
        <v>21.873999999999999</v>
      </c>
      <c r="M27" s="23">
        <v>0.25600000000000001</v>
      </c>
      <c r="N27" s="22">
        <v>2358</v>
      </c>
      <c r="O27" s="22">
        <v>51579.199999999997</v>
      </c>
    </row>
    <row r="28" spans="1:15" x14ac:dyDescent="0.25">
      <c r="A28" s="28" t="str">
        <f>VLOOKUP(B28,Холдинги!$A:$B,2,0)</f>
        <v>ЕМГ</v>
      </c>
      <c r="B28" s="29" t="s">
        <v>36</v>
      </c>
      <c r="C28" s="21">
        <v>545</v>
      </c>
      <c r="D28" s="22">
        <v>6.37</v>
      </c>
      <c r="E28" s="22">
        <v>104.3</v>
      </c>
      <c r="F28" s="21">
        <v>1400.9</v>
      </c>
      <c r="G28" s="22">
        <v>16.38</v>
      </c>
      <c r="H28" s="22">
        <v>103</v>
      </c>
      <c r="I28" s="22">
        <v>66.900000000000006</v>
      </c>
      <c r="J28" s="22">
        <v>182.3</v>
      </c>
      <c r="K28" s="21">
        <v>3.23</v>
      </c>
      <c r="L28" s="22">
        <v>25.332999999999998</v>
      </c>
      <c r="M28" s="23">
        <v>0.29599999999999999</v>
      </c>
      <c r="N28" s="22">
        <v>1888.4</v>
      </c>
      <c r="O28" s="22">
        <v>47839.3</v>
      </c>
    </row>
    <row r="29" spans="1:15" x14ac:dyDescent="0.25">
      <c r="A29" s="28" t="str">
        <f>VLOOKUP(B29,Холдинги!$A:$B,2,0)</f>
        <v>ГПМ</v>
      </c>
      <c r="B29" s="29" t="s">
        <v>35</v>
      </c>
      <c r="C29" s="21">
        <v>489.4</v>
      </c>
      <c r="D29" s="22">
        <v>5.72</v>
      </c>
      <c r="E29" s="22">
        <v>102.4</v>
      </c>
      <c r="F29" s="21">
        <v>1394.7</v>
      </c>
      <c r="G29" s="22">
        <v>16.309999999999999</v>
      </c>
      <c r="H29" s="22">
        <v>101</v>
      </c>
      <c r="I29" s="22">
        <v>40.299999999999997</v>
      </c>
      <c r="J29" s="22">
        <v>99</v>
      </c>
      <c r="K29" s="21">
        <v>1.75</v>
      </c>
      <c r="L29" s="22">
        <v>13.702999999999999</v>
      </c>
      <c r="M29" s="23">
        <v>0.16</v>
      </c>
      <c r="N29" s="22">
        <v>3270.8</v>
      </c>
      <c r="O29" s="22">
        <v>44821.4</v>
      </c>
    </row>
    <row r="30" spans="1:15" x14ac:dyDescent="0.25">
      <c r="A30" s="28" t="str">
        <f>VLOOKUP(B30,Холдинги!$A:$B,2,0)</f>
        <v>ММХ</v>
      </c>
      <c r="B30" s="29" t="s">
        <v>21</v>
      </c>
      <c r="C30" s="21">
        <v>444.3</v>
      </c>
      <c r="D30" s="22">
        <v>5.19</v>
      </c>
      <c r="E30" s="22">
        <v>104.2</v>
      </c>
      <c r="F30" s="21">
        <v>1255.9000000000001</v>
      </c>
      <c r="G30" s="22">
        <v>14.68</v>
      </c>
      <c r="H30" s="22">
        <v>104</v>
      </c>
      <c r="I30" s="22">
        <v>61</v>
      </c>
      <c r="J30" s="22">
        <v>151.1</v>
      </c>
      <c r="K30" s="21">
        <v>2.4</v>
      </c>
      <c r="L30" s="22">
        <v>18.821000000000002</v>
      </c>
      <c r="M30" s="23">
        <v>0.22</v>
      </c>
      <c r="N30" s="22">
        <v>1554.8</v>
      </c>
      <c r="O30" s="22">
        <v>29262.5</v>
      </c>
    </row>
    <row r="31" spans="1:15" x14ac:dyDescent="0.25">
      <c r="A31" s="28" t="str">
        <f>VLOOKUP(B31,Холдинги!$A:$B,2,0)</f>
        <v>РМГ</v>
      </c>
      <c r="B31" s="29" t="s">
        <v>44</v>
      </c>
      <c r="C31" s="21">
        <v>413.8</v>
      </c>
      <c r="D31" s="22">
        <v>4.84</v>
      </c>
      <c r="E31" s="22">
        <v>98.2</v>
      </c>
      <c r="F31" s="21">
        <v>1241.2</v>
      </c>
      <c r="G31" s="22">
        <v>14.51</v>
      </c>
      <c r="H31" s="22">
        <v>99</v>
      </c>
      <c r="I31" s="22">
        <v>43.7</v>
      </c>
      <c r="J31" s="22">
        <v>102</v>
      </c>
      <c r="K31" s="21">
        <v>1.6</v>
      </c>
      <c r="L31" s="22">
        <v>12.558999999999999</v>
      </c>
      <c r="M31" s="23">
        <v>0.14699999999999999</v>
      </c>
      <c r="N31" s="22">
        <v>2149.9</v>
      </c>
      <c r="O31" s="22">
        <v>27000</v>
      </c>
    </row>
    <row r="32" spans="1:15" x14ac:dyDescent="0.25">
      <c r="A32" s="28" t="str">
        <f>VLOOKUP(B32,Холдинги!$A:$B,2,0)</f>
        <v>ГПМ</v>
      </c>
      <c r="B32" s="29" t="s">
        <v>12</v>
      </c>
      <c r="C32" s="21">
        <v>436.4</v>
      </c>
      <c r="D32" s="22">
        <v>5.0999999999999996</v>
      </c>
      <c r="E32" s="22">
        <v>99.5</v>
      </c>
      <c r="F32" s="21">
        <v>1221.8</v>
      </c>
      <c r="G32" s="22">
        <v>14.28</v>
      </c>
      <c r="H32" s="22">
        <v>100</v>
      </c>
      <c r="I32" s="22">
        <v>58.3</v>
      </c>
      <c r="J32" s="22">
        <v>145.80000000000001</v>
      </c>
      <c r="K32" s="21">
        <v>2.2599999999999998</v>
      </c>
      <c r="L32" s="22">
        <v>17.670000000000002</v>
      </c>
      <c r="M32" s="23">
        <v>0.20699999999999999</v>
      </c>
      <c r="N32" s="22">
        <v>3186.7</v>
      </c>
      <c r="O32" s="22">
        <v>56309.5</v>
      </c>
    </row>
    <row r="33" spans="1:15" x14ac:dyDescent="0.25">
      <c r="A33" s="28" t="str">
        <f>VLOOKUP(B33,Холдинги!$A:$B,2,0)</f>
        <v>ВГТРК</v>
      </c>
      <c r="B33" s="37" t="s">
        <v>17</v>
      </c>
      <c r="C33" s="21">
        <v>408.2</v>
      </c>
      <c r="D33" s="22">
        <v>4.7699999999999996</v>
      </c>
      <c r="E33" s="22">
        <v>100.6</v>
      </c>
      <c r="F33" s="21">
        <v>1157.8</v>
      </c>
      <c r="G33" s="22">
        <v>13.54</v>
      </c>
      <c r="H33" s="22">
        <v>101</v>
      </c>
      <c r="I33" s="22">
        <v>59.9</v>
      </c>
      <c r="J33" s="22">
        <v>147.9</v>
      </c>
      <c r="K33" s="21">
        <v>2.17</v>
      </c>
      <c r="L33" s="22">
        <v>16.986999999999998</v>
      </c>
      <c r="M33" s="23">
        <v>0.19900000000000001</v>
      </c>
      <c r="N33" s="22">
        <v>2275.9</v>
      </c>
      <c r="O33" s="22">
        <v>38660.400000000001</v>
      </c>
    </row>
    <row r="34" spans="1:15" x14ac:dyDescent="0.25">
      <c r="A34" s="28" t="str">
        <f>VLOOKUP(B34,Холдинги!$A:$B,2,0)</f>
        <v>РМГ</v>
      </c>
      <c r="B34" s="29" t="s">
        <v>16</v>
      </c>
      <c r="C34" s="21">
        <v>398.9</v>
      </c>
      <c r="D34" s="22">
        <v>4.66</v>
      </c>
      <c r="E34" s="22">
        <v>107.5</v>
      </c>
      <c r="F34" s="21">
        <v>1092.5</v>
      </c>
      <c r="G34" s="22">
        <v>12.77</v>
      </c>
      <c r="H34" s="22">
        <v>105</v>
      </c>
      <c r="I34" s="22">
        <v>54.7</v>
      </c>
      <c r="J34" s="22">
        <v>139.9</v>
      </c>
      <c r="K34" s="21">
        <v>1.94</v>
      </c>
      <c r="L34" s="22">
        <v>15.164</v>
      </c>
      <c r="M34" s="23">
        <v>0.17699999999999999</v>
      </c>
      <c r="N34" s="22">
        <v>2420.6999999999998</v>
      </c>
      <c r="O34" s="22">
        <v>36708.300000000003</v>
      </c>
    </row>
    <row r="35" spans="1:15" x14ac:dyDescent="0.25">
      <c r="A35" s="28" t="str">
        <f>VLOOKUP(B35,Холдинги!$A:$B,2,0)</f>
        <v>Крутой Медиа</v>
      </c>
      <c r="B35" s="29" t="s">
        <v>15</v>
      </c>
      <c r="C35" s="21">
        <v>302.10000000000002</v>
      </c>
      <c r="D35" s="22">
        <v>3.53</v>
      </c>
      <c r="E35" s="22">
        <v>89.9</v>
      </c>
      <c r="F35" s="21">
        <v>1051.2</v>
      </c>
      <c r="G35" s="22">
        <v>12.29</v>
      </c>
      <c r="H35" s="22">
        <v>95</v>
      </c>
      <c r="I35" s="22">
        <v>48.5</v>
      </c>
      <c r="J35" s="22">
        <v>97.6</v>
      </c>
      <c r="K35" s="21">
        <v>1.3</v>
      </c>
      <c r="L35" s="22">
        <v>10.182</v>
      </c>
      <c r="M35" s="23">
        <v>0.11899999999999999</v>
      </c>
      <c r="N35" s="22">
        <v>4472.8</v>
      </c>
      <c r="O35" s="22">
        <v>45541.7</v>
      </c>
    </row>
    <row r="36" spans="1:15" x14ac:dyDescent="0.25">
      <c r="A36" s="28" t="str">
        <f>VLOOKUP(B36,Холдинги!$A:$B,2,0)</f>
        <v>ММХ</v>
      </c>
      <c r="B36" s="29" t="s">
        <v>32</v>
      </c>
      <c r="C36" s="21">
        <v>344.1</v>
      </c>
      <c r="D36" s="22">
        <v>4.0199999999999996</v>
      </c>
      <c r="E36" s="22">
        <v>104.6</v>
      </c>
      <c r="F36" s="21">
        <v>992.3</v>
      </c>
      <c r="G36" s="22">
        <v>11.6</v>
      </c>
      <c r="H36" s="22">
        <v>104</v>
      </c>
      <c r="I36" s="22">
        <v>64.099999999999994</v>
      </c>
      <c r="J36" s="22">
        <v>155.5</v>
      </c>
      <c r="K36" s="21">
        <v>1.95</v>
      </c>
      <c r="L36" s="22">
        <v>15.305999999999999</v>
      </c>
      <c r="M36" s="23">
        <v>0.17899999999999999</v>
      </c>
      <c r="N36" s="22">
        <v>1353.8</v>
      </c>
      <c r="O36" s="22">
        <v>20721.400000000001</v>
      </c>
    </row>
    <row r="37" spans="1:15" x14ac:dyDescent="0.25">
      <c r="A37" s="28" t="str">
        <f>VLOOKUP(B37,Холдинги!$A:$B,2,0)</f>
        <v>ММХ</v>
      </c>
      <c r="B37" s="29" t="s">
        <v>30</v>
      </c>
      <c r="C37" s="21">
        <v>362.6</v>
      </c>
      <c r="D37" s="22">
        <v>4.24</v>
      </c>
      <c r="E37" s="22">
        <v>99.9</v>
      </c>
      <c r="F37" s="21">
        <v>988.4</v>
      </c>
      <c r="G37" s="22">
        <v>11.56</v>
      </c>
      <c r="H37" s="22">
        <v>100</v>
      </c>
      <c r="I37" s="22">
        <v>64.2</v>
      </c>
      <c r="J37" s="22">
        <v>165</v>
      </c>
      <c r="K37" s="21">
        <v>2.0699999999999998</v>
      </c>
      <c r="L37" s="22">
        <v>16.175000000000001</v>
      </c>
      <c r="M37" s="23">
        <v>0.189</v>
      </c>
      <c r="N37" s="22">
        <v>1599.9</v>
      </c>
      <c r="O37" s="22">
        <v>25879.200000000001</v>
      </c>
    </row>
    <row r="38" spans="1:15" x14ac:dyDescent="0.25">
      <c r="A38" s="28" t="str">
        <f>VLOOKUP(B38,Холдинги!$A:$B,2,0)</f>
        <v>Другие</v>
      </c>
      <c r="B38" s="29" t="s">
        <v>42</v>
      </c>
      <c r="C38" s="21">
        <v>423.8</v>
      </c>
      <c r="D38" s="22">
        <v>4.95</v>
      </c>
      <c r="E38" s="22">
        <v>103.6</v>
      </c>
      <c r="F38" s="21">
        <v>974.5</v>
      </c>
      <c r="G38" s="22">
        <v>11.39</v>
      </c>
      <c r="H38" s="22">
        <v>102</v>
      </c>
      <c r="I38" s="22">
        <v>70.400000000000006</v>
      </c>
      <c r="J38" s="22">
        <v>214.4</v>
      </c>
      <c r="K38" s="21">
        <v>2.65</v>
      </c>
      <c r="L38" s="22">
        <v>20.728999999999999</v>
      </c>
      <c r="M38" s="23">
        <v>0.24199999999999999</v>
      </c>
      <c r="N38" s="22">
        <v>1087.5</v>
      </c>
      <c r="O38" s="22">
        <v>22541.7</v>
      </c>
    </row>
    <row r="39" spans="1:15" x14ac:dyDescent="0.25">
      <c r="A39" s="28" t="str">
        <f>VLOOKUP(B39,Холдинги!$A:$B,2,0)</f>
        <v>Другие</v>
      </c>
      <c r="B39" s="29" t="s">
        <v>13</v>
      </c>
      <c r="C39" s="21">
        <v>419.8</v>
      </c>
      <c r="D39" s="22">
        <v>4.91</v>
      </c>
      <c r="E39" s="22">
        <v>106.3</v>
      </c>
      <c r="F39" s="21">
        <v>911.2</v>
      </c>
      <c r="G39" s="22">
        <v>10.65</v>
      </c>
      <c r="H39" s="22">
        <v>103</v>
      </c>
      <c r="I39" s="22">
        <v>60.5</v>
      </c>
      <c r="J39" s="22">
        <v>195.3</v>
      </c>
      <c r="K39" s="21">
        <v>2.25</v>
      </c>
      <c r="L39" s="22">
        <v>17.649000000000001</v>
      </c>
      <c r="M39" s="23">
        <v>0.20599999999999999</v>
      </c>
      <c r="N39" s="22">
        <v>1445.5</v>
      </c>
      <c r="O39" s="22">
        <v>25511.9</v>
      </c>
    </row>
    <row r="40" spans="1:15" x14ac:dyDescent="0.25">
      <c r="A40" s="28" t="str">
        <f>VLOOKUP(B40,Холдинги!$A:$B,2,0)</f>
        <v>Ру медиа</v>
      </c>
      <c r="B40" s="29" t="s">
        <v>26</v>
      </c>
      <c r="C40" s="21">
        <v>275.3</v>
      </c>
      <c r="D40" s="22">
        <v>3.22</v>
      </c>
      <c r="E40" s="22">
        <v>95.9</v>
      </c>
      <c r="F40" s="21">
        <v>874.4</v>
      </c>
      <c r="G40" s="22">
        <v>10.220000000000001</v>
      </c>
      <c r="H40" s="22">
        <v>101</v>
      </c>
      <c r="I40" s="22">
        <v>73.3</v>
      </c>
      <c r="J40" s="22">
        <v>161.6</v>
      </c>
      <c r="K40" s="21">
        <v>1.79</v>
      </c>
      <c r="L40" s="22">
        <v>14.018000000000001</v>
      </c>
      <c r="M40" s="23">
        <v>0.16400000000000001</v>
      </c>
      <c r="N40" s="22">
        <v>523.20000000000005</v>
      </c>
      <c r="O40" s="22">
        <v>7334.5</v>
      </c>
    </row>
    <row r="41" spans="1:15" x14ac:dyDescent="0.25">
      <c r="A41" s="28" t="e">
        <f>VLOOKUP(B41,Холдинги!$A:$B,2,0)</f>
        <v>#N/A</v>
      </c>
      <c r="B41" s="29" t="s">
        <v>109</v>
      </c>
      <c r="C41" s="21">
        <v>402</v>
      </c>
      <c r="D41" s="22">
        <v>4.7</v>
      </c>
      <c r="E41" s="22">
        <v>104.8</v>
      </c>
      <c r="F41" s="21">
        <v>847</v>
      </c>
      <c r="G41" s="22">
        <v>9.9</v>
      </c>
      <c r="H41" s="22">
        <v>100</v>
      </c>
      <c r="I41" s="22">
        <v>62.8</v>
      </c>
      <c r="J41" s="22">
        <v>208.5</v>
      </c>
      <c r="K41" s="21">
        <v>2.2400000000000002</v>
      </c>
      <c r="L41" s="22">
        <v>17.52</v>
      </c>
      <c r="M41" s="23">
        <v>0.20499999999999999</v>
      </c>
      <c r="N41" s="22">
        <v>685.9</v>
      </c>
      <c r="O41" s="22">
        <v>12016.7</v>
      </c>
    </row>
    <row r="42" spans="1:15" x14ac:dyDescent="0.25">
      <c r="A42" s="28" t="str">
        <f>VLOOKUP(B42,Холдинги!$A:$B,2,0)</f>
        <v>ГПМ</v>
      </c>
      <c r="B42" s="29" t="s">
        <v>9</v>
      </c>
      <c r="C42" s="21">
        <v>309.7</v>
      </c>
      <c r="D42" s="22">
        <v>3.62</v>
      </c>
      <c r="E42" s="22">
        <v>95.4</v>
      </c>
      <c r="F42" s="21">
        <v>829</v>
      </c>
      <c r="G42" s="22">
        <v>9.69</v>
      </c>
      <c r="H42" s="22">
        <v>98</v>
      </c>
      <c r="I42" s="22">
        <v>45.8</v>
      </c>
      <c r="J42" s="22">
        <v>119.8</v>
      </c>
      <c r="K42" s="21">
        <v>1.26</v>
      </c>
      <c r="L42" s="22">
        <v>9.8559999999999999</v>
      </c>
      <c r="M42" s="23">
        <v>0.115</v>
      </c>
      <c r="N42" s="22">
        <v>3112.8</v>
      </c>
      <c r="O42" s="22">
        <v>30678.6</v>
      </c>
    </row>
    <row r="43" spans="1:15" x14ac:dyDescent="0.25">
      <c r="A43" s="28" t="str">
        <f>VLOOKUP(B43,Холдинги!$A:$B,2,0)</f>
        <v>РМГ</v>
      </c>
      <c r="B43" s="29" t="s">
        <v>8</v>
      </c>
      <c r="C43" s="21">
        <v>296.5</v>
      </c>
      <c r="D43" s="22">
        <v>3.47</v>
      </c>
      <c r="E43" s="22">
        <v>95.9</v>
      </c>
      <c r="F43" s="21">
        <v>808.4</v>
      </c>
      <c r="G43" s="22">
        <v>9.4499999999999993</v>
      </c>
      <c r="H43" s="22">
        <v>99</v>
      </c>
      <c r="I43" s="22">
        <v>49</v>
      </c>
      <c r="J43" s="22">
        <v>125.8</v>
      </c>
      <c r="K43" s="21">
        <v>1.29</v>
      </c>
      <c r="L43" s="22">
        <v>10.092000000000001</v>
      </c>
      <c r="M43" s="23">
        <v>0.11799999999999999</v>
      </c>
      <c r="N43" s="22">
        <v>2985.8</v>
      </c>
      <c r="O43" s="22">
        <v>30133.3</v>
      </c>
    </row>
    <row r="44" spans="1:15" x14ac:dyDescent="0.25">
      <c r="A44" s="28" t="str">
        <f>VLOOKUP(B44,Холдинги!$A:$B,2,0)</f>
        <v>ГПМ</v>
      </c>
      <c r="B44" s="29" t="s">
        <v>39</v>
      </c>
      <c r="C44" s="21">
        <v>257.10000000000002</v>
      </c>
      <c r="D44" s="22">
        <v>3.01</v>
      </c>
      <c r="E44" s="22">
        <v>82.7</v>
      </c>
      <c r="F44" s="21">
        <v>773.5</v>
      </c>
      <c r="G44" s="22">
        <v>9.0399999999999991</v>
      </c>
      <c r="H44" s="22">
        <v>88</v>
      </c>
      <c r="I44" s="22">
        <v>52.6</v>
      </c>
      <c r="J44" s="22">
        <v>122.5</v>
      </c>
      <c r="K44" s="21">
        <v>1.2</v>
      </c>
      <c r="L44" s="22">
        <v>9.4</v>
      </c>
      <c r="M44" s="23">
        <v>0.11</v>
      </c>
      <c r="N44" s="22">
        <v>4507.2</v>
      </c>
      <c r="O44" s="22">
        <v>42369</v>
      </c>
    </row>
    <row r="45" spans="1:15" x14ac:dyDescent="0.25">
      <c r="A45" s="28" t="str">
        <f>VLOOKUP(B45,Холдинги!$A:$B,2,0)</f>
        <v>ГПМ</v>
      </c>
      <c r="B45" s="29" t="s">
        <v>23</v>
      </c>
      <c r="C45" s="21">
        <v>212.7</v>
      </c>
      <c r="D45" s="22">
        <v>2.4900000000000002</v>
      </c>
      <c r="E45" s="22">
        <v>95.4</v>
      </c>
      <c r="F45" s="21">
        <v>756.5</v>
      </c>
      <c r="G45" s="22">
        <v>8.84</v>
      </c>
      <c r="H45" s="22">
        <v>100</v>
      </c>
      <c r="I45" s="22">
        <v>64.599999999999994</v>
      </c>
      <c r="J45" s="22">
        <v>127.3</v>
      </c>
      <c r="K45" s="21">
        <v>1.22</v>
      </c>
      <c r="L45" s="22">
        <v>9.5510000000000002</v>
      </c>
      <c r="M45" s="23">
        <v>0.112</v>
      </c>
      <c r="N45" s="22">
        <v>1715.8</v>
      </c>
      <c r="O45" s="22">
        <v>16386.900000000001</v>
      </c>
    </row>
    <row r="46" spans="1:15" x14ac:dyDescent="0.25">
      <c r="A46" s="28" t="str">
        <f>VLOOKUP(B46,Холдинги!$A:$B,2,0)</f>
        <v>ММ</v>
      </c>
      <c r="B46" s="29" t="s">
        <v>18</v>
      </c>
      <c r="C46" s="21">
        <v>264.7</v>
      </c>
      <c r="D46" s="22">
        <v>3.09</v>
      </c>
      <c r="E46" s="22">
        <v>97.3</v>
      </c>
      <c r="F46" s="21">
        <v>729.2</v>
      </c>
      <c r="G46" s="22">
        <v>8.5299999999999994</v>
      </c>
      <c r="H46" s="22">
        <v>98</v>
      </c>
      <c r="I46" s="22">
        <v>48.1</v>
      </c>
      <c r="J46" s="22">
        <v>122.3</v>
      </c>
      <c r="K46" s="21">
        <v>1.1299999999999999</v>
      </c>
      <c r="L46" s="22">
        <v>8.85</v>
      </c>
      <c r="M46" s="23">
        <v>0.10299999999999999</v>
      </c>
      <c r="N46" s="22">
        <v>1152.5999999999999</v>
      </c>
      <c r="O46" s="22">
        <v>10200</v>
      </c>
    </row>
    <row r="47" spans="1:15" x14ac:dyDescent="0.25">
      <c r="A47" s="28" t="str">
        <f>VLOOKUP(B47,Холдинги!$A:$B,2,0)</f>
        <v>ВГТРК</v>
      </c>
      <c r="B47" s="29" t="s">
        <v>24</v>
      </c>
      <c r="C47" s="21">
        <v>323.60000000000002</v>
      </c>
      <c r="D47" s="22">
        <v>3.78</v>
      </c>
      <c r="E47" s="22">
        <v>97.4</v>
      </c>
      <c r="F47" s="21">
        <v>724</v>
      </c>
      <c r="G47" s="22">
        <v>8.4600000000000009</v>
      </c>
      <c r="H47" s="22">
        <v>100</v>
      </c>
      <c r="I47" s="22">
        <v>84.6</v>
      </c>
      <c r="J47" s="22">
        <v>264.7</v>
      </c>
      <c r="K47" s="21">
        <v>2.4300000000000002</v>
      </c>
      <c r="L47" s="22">
        <v>19.010999999999999</v>
      </c>
      <c r="M47" s="23">
        <v>0.222</v>
      </c>
      <c r="N47" s="22">
        <v>2563.3000000000002</v>
      </c>
      <c r="O47" s="22">
        <v>48730.5</v>
      </c>
    </row>
    <row r="48" spans="1:15" x14ac:dyDescent="0.25">
      <c r="A48" s="28" t="str">
        <f>VLOOKUP(B48,Холдинги!$A:$B,2,0)</f>
        <v>Крутой Медиа</v>
      </c>
      <c r="B48" s="29" t="s">
        <v>37</v>
      </c>
      <c r="C48" s="21">
        <v>271.89999999999998</v>
      </c>
      <c r="D48" s="22">
        <v>3.18</v>
      </c>
      <c r="E48" s="22">
        <v>100.9</v>
      </c>
      <c r="F48" s="21">
        <v>689</v>
      </c>
      <c r="G48" s="22">
        <v>8.06</v>
      </c>
      <c r="H48" s="22">
        <v>98</v>
      </c>
      <c r="I48" s="22">
        <v>55.5</v>
      </c>
      <c r="J48" s="22">
        <v>153.19999999999999</v>
      </c>
      <c r="K48" s="21">
        <v>1.34</v>
      </c>
      <c r="L48" s="22">
        <v>10.474</v>
      </c>
      <c r="M48" s="23">
        <v>0.122</v>
      </c>
      <c r="N48" s="22">
        <v>1875.6</v>
      </c>
      <c r="O48" s="22">
        <v>19645.8</v>
      </c>
    </row>
    <row r="49" spans="1:18" x14ac:dyDescent="0.25">
      <c r="A49" s="28" t="str">
        <f>VLOOKUP(B49,Холдинги!$A:$B,2,0)</f>
        <v>Крутой Медиа</v>
      </c>
      <c r="B49" s="29" t="s">
        <v>45</v>
      </c>
      <c r="C49" s="21">
        <v>221.1</v>
      </c>
      <c r="D49" s="22">
        <v>2.59</v>
      </c>
      <c r="E49" s="22">
        <v>90.8</v>
      </c>
      <c r="F49" s="21">
        <v>658.4</v>
      </c>
      <c r="G49" s="22">
        <v>7.7</v>
      </c>
      <c r="H49" s="22">
        <v>95</v>
      </c>
      <c r="I49" s="22">
        <v>35.9</v>
      </c>
      <c r="J49" s="22">
        <v>84.3</v>
      </c>
      <c r="K49" s="21">
        <v>0.7</v>
      </c>
      <c r="L49" s="22">
        <v>5.508</v>
      </c>
      <c r="M49" s="23">
        <v>6.4000000000000001E-2</v>
      </c>
      <c r="N49" s="22">
        <v>4062</v>
      </c>
      <c r="O49" s="22">
        <v>22375</v>
      </c>
    </row>
    <row r="50" spans="1:18" x14ac:dyDescent="0.25">
      <c r="A50" s="28" t="str">
        <f>VLOOKUP(B50,Холдинги!$A:$B,2,0)</f>
        <v>ВГТРК</v>
      </c>
      <c r="B50" s="29" t="s">
        <v>47</v>
      </c>
      <c r="C50" s="21">
        <v>184.1</v>
      </c>
      <c r="D50" s="22">
        <v>2.15</v>
      </c>
      <c r="E50" s="22">
        <v>97.8</v>
      </c>
      <c r="F50" s="21">
        <v>593.79999999999995</v>
      </c>
      <c r="G50" s="22">
        <v>6.94</v>
      </c>
      <c r="H50" s="22">
        <v>98</v>
      </c>
      <c r="I50" s="22">
        <v>39.1</v>
      </c>
      <c r="J50" s="22">
        <v>84.9</v>
      </c>
      <c r="K50" s="21">
        <v>0.64</v>
      </c>
      <c r="L50" s="22">
        <v>5.0019999999999998</v>
      </c>
      <c r="M50" s="23">
        <v>5.8000000000000003E-2</v>
      </c>
      <c r="N50" s="22">
        <v>1077.9000000000001</v>
      </c>
      <c r="O50" s="22">
        <v>5391.7</v>
      </c>
    </row>
    <row r="51" spans="1:18" x14ac:dyDescent="0.25">
      <c r="A51" s="28" t="e">
        <f>VLOOKUP(B51,Холдинги!$A:$B,2,0)</f>
        <v>#N/A</v>
      </c>
      <c r="B51" s="29" t="s">
        <v>108</v>
      </c>
      <c r="C51" s="21">
        <v>257.39999999999998</v>
      </c>
      <c r="D51" s="22">
        <v>3.01</v>
      </c>
      <c r="E51" s="22">
        <v>99.9</v>
      </c>
      <c r="F51" s="21">
        <v>580</v>
      </c>
      <c r="G51" s="22">
        <v>6.78</v>
      </c>
      <c r="H51" s="22">
        <v>99</v>
      </c>
      <c r="I51" s="22">
        <v>78</v>
      </c>
      <c r="J51" s="22">
        <v>242.3</v>
      </c>
      <c r="K51" s="21">
        <v>1.78</v>
      </c>
      <c r="L51" s="22">
        <v>13.944000000000001</v>
      </c>
      <c r="M51" s="23">
        <v>0.16300000000000001</v>
      </c>
      <c r="N51" s="22">
        <v>500.5</v>
      </c>
      <c r="O51" s="22">
        <v>6979.2</v>
      </c>
    </row>
    <row r="52" spans="1:18" x14ac:dyDescent="0.25">
      <c r="A52" s="28" t="str">
        <f>VLOOKUP(B52,Холдинги!$A:$B,2,0)</f>
        <v>Крутой Медиа</v>
      </c>
      <c r="B52" s="29" t="s">
        <v>33</v>
      </c>
      <c r="C52" s="21">
        <v>152.4</v>
      </c>
      <c r="D52" s="22">
        <v>1.78</v>
      </c>
      <c r="E52" s="22">
        <v>91</v>
      </c>
      <c r="F52" s="21">
        <v>569.9</v>
      </c>
      <c r="G52" s="22">
        <v>6.66</v>
      </c>
      <c r="H52" s="22">
        <v>96</v>
      </c>
      <c r="I52" s="22">
        <v>33.700000000000003</v>
      </c>
      <c r="J52" s="22">
        <v>63.1</v>
      </c>
      <c r="K52" s="21">
        <v>0.46</v>
      </c>
      <c r="L52" s="22">
        <v>3.5659999999999998</v>
      </c>
      <c r="M52" s="23">
        <v>4.2000000000000003E-2</v>
      </c>
      <c r="N52" s="22">
        <v>6322.1</v>
      </c>
      <c r="O52" s="22">
        <v>22541.7</v>
      </c>
    </row>
    <row r="53" spans="1:18" x14ac:dyDescent="0.25">
      <c r="A53" s="28" t="str">
        <f>VLOOKUP(B53,Холдинги!$A:$B,2,0)</f>
        <v>ЕМГ</v>
      </c>
      <c r="B53" s="29" t="s">
        <v>43</v>
      </c>
      <c r="C53" s="21">
        <v>204.7</v>
      </c>
      <c r="D53" s="22">
        <v>2.39</v>
      </c>
      <c r="E53" s="22">
        <v>91.1</v>
      </c>
      <c r="F53" s="21">
        <v>565.9</v>
      </c>
      <c r="G53" s="22">
        <v>6.62</v>
      </c>
      <c r="H53" s="22">
        <v>92</v>
      </c>
      <c r="I53" s="22">
        <v>58.1</v>
      </c>
      <c r="J53" s="22">
        <v>147</v>
      </c>
      <c r="K53" s="21">
        <v>1.05</v>
      </c>
      <c r="L53" s="22">
        <v>8.2539999999999996</v>
      </c>
      <c r="M53" s="23">
        <v>9.7000000000000003E-2</v>
      </c>
      <c r="N53" s="22">
        <v>3490</v>
      </c>
      <c r="O53" s="22">
        <v>28807.7</v>
      </c>
    </row>
    <row r="54" spans="1:18" x14ac:dyDescent="0.25">
      <c r="A54" s="28" t="e">
        <f>VLOOKUP(B54,Холдинги!$A:$B,2,0)</f>
        <v>#N/A</v>
      </c>
      <c r="B54" s="29" t="s">
        <v>96</v>
      </c>
      <c r="C54" s="21">
        <v>155.5</v>
      </c>
      <c r="D54" s="22">
        <v>1.82</v>
      </c>
      <c r="E54" s="22">
        <v>87.3</v>
      </c>
      <c r="F54" s="21">
        <v>491.1</v>
      </c>
      <c r="G54" s="22">
        <v>5.74</v>
      </c>
      <c r="H54" s="22">
        <v>85</v>
      </c>
      <c r="I54" s="22">
        <v>32.4</v>
      </c>
      <c r="J54" s="22">
        <v>71.8</v>
      </c>
      <c r="K54" s="21">
        <v>0.45</v>
      </c>
      <c r="L54" s="22">
        <v>3.4990000000000001</v>
      </c>
      <c r="M54" s="23">
        <v>4.1000000000000002E-2</v>
      </c>
      <c r="N54" s="22">
        <v>2153.5</v>
      </c>
      <c r="O54" s="22">
        <v>7534.8</v>
      </c>
      <c r="R54" s="41"/>
    </row>
    <row r="55" spans="1:18" x14ac:dyDescent="0.25">
      <c r="A55" s="28" t="e">
        <f>VLOOKUP(B55,Холдинги!$A:$B,2,0)</f>
        <v>#N/A</v>
      </c>
      <c r="B55" s="29" t="s">
        <v>110</v>
      </c>
      <c r="C55" s="21">
        <v>183.3</v>
      </c>
      <c r="D55" s="22">
        <v>2.14</v>
      </c>
      <c r="E55" s="22">
        <v>95.9</v>
      </c>
      <c r="F55" s="21">
        <v>451.3</v>
      </c>
      <c r="G55" s="22">
        <v>5.28</v>
      </c>
      <c r="H55" s="22">
        <v>92</v>
      </c>
      <c r="I55" s="22">
        <v>43.2</v>
      </c>
      <c r="J55" s="22">
        <v>122.9</v>
      </c>
      <c r="K55" s="21">
        <v>0.7</v>
      </c>
      <c r="L55" s="22">
        <v>5.5049999999999999</v>
      </c>
      <c r="M55" s="23">
        <v>6.4000000000000001E-2</v>
      </c>
      <c r="N55" s="22">
        <v>10703.2</v>
      </c>
      <c r="O55" s="22">
        <v>58916.7</v>
      </c>
      <c r="R55" s="41"/>
    </row>
    <row r="56" spans="1:18" x14ac:dyDescent="0.25">
      <c r="A56" s="28"/>
      <c r="B56" s="29" t="s">
        <v>41</v>
      </c>
      <c r="C56" s="21">
        <v>101.8</v>
      </c>
      <c r="D56" s="22">
        <v>1.19</v>
      </c>
      <c r="E56" s="22">
        <v>86.2</v>
      </c>
      <c r="F56" s="21">
        <v>360.6</v>
      </c>
      <c r="G56" s="22">
        <v>4.22</v>
      </c>
      <c r="H56" s="22">
        <v>90</v>
      </c>
      <c r="I56" s="22">
        <v>26.7</v>
      </c>
      <c r="J56" s="22">
        <v>52.8</v>
      </c>
      <c r="K56" s="21">
        <v>0.24</v>
      </c>
      <c r="L56" s="22">
        <v>1.8879999999999999</v>
      </c>
      <c r="M56" s="23">
        <v>2.1999999999999999E-2</v>
      </c>
      <c r="N56" s="22">
        <v>11606.6</v>
      </c>
      <c r="O56" s="22">
        <v>21916.7</v>
      </c>
      <c r="R56" s="41"/>
    </row>
    <row r="57" spans="1:18" x14ac:dyDescent="0.25">
      <c r="A57" s="28"/>
      <c r="B57" s="29" t="s">
        <v>107</v>
      </c>
      <c r="C57" s="21">
        <v>98.6</v>
      </c>
      <c r="D57" s="22">
        <v>1.1499999999999999</v>
      </c>
      <c r="E57" s="22">
        <v>75.7</v>
      </c>
      <c r="F57" s="21">
        <v>270.8</v>
      </c>
      <c r="G57" s="22">
        <v>3.17</v>
      </c>
      <c r="H57" s="22">
        <v>76</v>
      </c>
      <c r="I57" s="22">
        <v>42.6</v>
      </c>
      <c r="J57" s="22">
        <v>108.6</v>
      </c>
      <c r="K57" s="21">
        <v>0.37</v>
      </c>
      <c r="L57" s="22">
        <v>2.9169999999999998</v>
      </c>
      <c r="M57" s="23">
        <v>3.4000000000000002E-2</v>
      </c>
      <c r="N57" s="22">
        <v>4342.8999999999996</v>
      </c>
      <c r="O57" s="22">
        <v>12666.7</v>
      </c>
      <c r="R57" s="41"/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0E000000}">
    <sortState xmlns:xlrd2="http://schemas.microsoft.com/office/spreadsheetml/2017/richdata2" ref="A9:O55">
      <sortCondition descending="1" ref="F8"/>
    </sortState>
  </autoFilter>
  <mergeCells count="1">
    <mergeCell ref="B7:E7"/>
  </mergeCells>
  <conditionalFormatting sqref="A9:B20 C10:O20 A21:O54 A57:O57">
    <cfRule type="expression" dxfId="71" priority="11">
      <formula>$A9="ГПМ"</formula>
    </cfRule>
  </conditionalFormatting>
  <conditionalFormatting sqref="C9:O9">
    <cfRule type="expression" dxfId="70" priority="8">
      <formula>$A9="ГПМ"</formula>
    </cfRule>
  </conditionalFormatting>
  <conditionalFormatting sqref="B58">
    <cfRule type="expression" dxfId="69" priority="3">
      <formula>$A58="ГПМ"</formula>
    </cfRule>
  </conditionalFormatting>
  <conditionalFormatting sqref="B66:B68">
    <cfRule type="expression" dxfId="68" priority="4">
      <formula>$A59="ДРР"</formula>
    </cfRule>
  </conditionalFormatting>
  <conditionalFormatting sqref="B60:B65">
    <cfRule type="expression" dxfId="67" priority="5">
      <formula>#REF!="ДРР"</formula>
    </cfRule>
  </conditionalFormatting>
  <conditionalFormatting sqref="A55:O55">
    <cfRule type="expression" dxfId="66" priority="2">
      <formula>$A55="ГПМ"</formula>
    </cfRule>
  </conditionalFormatting>
  <conditionalFormatting sqref="A56:O56">
    <cfRule type="expression" dxfId="65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6" tint="0.59999389629810485"/>
  </sheetPr>
  <dimension ref="A1:R86"/>
  <sheetViews>
    <sheetView topLeftCell="B1" zoomScale="60" zoomScaleNormal="60" workbookViewId="0">
      <selection activeCell="L5" sqref="L5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147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144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82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34" t="s">
        <v>104</v>
      </c>
      <c r="C9" s="21">
        <v>1702.9</v>
      </c>
      <c r="D9" s="22">
        <v>31.32</v>
      </c>
      <c r="E9" s="22">
        <v>127.1</v>
      </c>
      <c r="F9" s="21">
        <v>3292.9</v>
      </c>
      <c r="G9" s="22">
        <v>60.57</v>
      </c>
      <c r="H9" s="22">
        <v>119</v>
      </c>
      <c r="I9" s="22">
        <v>78.2</v>
      </c>
      <c r="J9" s="22">
        <v>283</v>
      </c>
      <c r="K9" s="21">
        <v>16.760000000000002</v>
      </c>
      <c r="L9" s="22">
        <v>92.463999999999999</v>
      </c>
      <c r="M9" s="23">
        <v>1.7010000000000001</v>
      </c>
      <c r="N9" s="22">
        <v>2696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34" t="s">
        <v>113</v>
      </c>
      <c r="C10" s="21">
        <v>1462.8</v>
      </c>
      <c r="D10" s="22">
        <v>26.91</v>
      </c>
      <c r="E10" s="22">
        <v>126</v>
      </c>
      <c r="F10" s="21">
        <v>2915.4</v>
      </c>
      <c r="G10" s="22">
        <v>53.62</v>
      </c>
      <c r="H10" s="22">
        <v>118</v>
      </c>
      <c r="I10" s="22">
        <v>71.2</v>
      </c>
      <c r="J10" s="22">
        <v>250.2</v>
      </c>
      <c r="K10" s="21">
        <v>13.11</v>
      </c>
      <c r="L10" s="22">
        <v>72.358000000000004</v>
      </c>
      <c r="M10" s="23">
        <v>1.331</v>
      </c>
      <c r="N10" s="22">
        <v>3241.1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34" t="s">
        <v>105</v>
      </c>
      <c r="C11" s="21">
        <v>1358.1</v>
      </c>
      <c r="D11" s="22">
        <v>24.98</v>
      </c>
      <c r="E11" s="22">
        <v>129.1</v>
      </c>
      <c r="F11" s="21">
        <v>2817.4</v>
      </c>
      <c r="G11" s="22">
        <v>51.82</v>
      </c>
      <c r="H11" s="22">
        <v>123</v>
      </c>
      <c r="I11" s="22">
        <v>77.900000000000006</v>
      </c>
      <c r="J11" s="22">
        <v>262.89999999999998</v>
      </c>
      <c r="K11" s="21">
        <v>13.32</v>
      </c>
      <c r="L11" s="22">
        <v>73.486000000000004</v>
      </c>
      <c r="M11" s="23">
        <v>1.3520000000000001</v>
      </c>
      <c r="N11" s="22">
        <v>2439.6999999999998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34" t="s">
        <v>114</v>
      </c>
      <c r="C12" s="21">
        <v>1194.9000000000001</v>
      </c>
      <c r="D12" s="22">
        <v>21.98</v>
      </c>
      <c r="E12" s="22">
        <v>126.7</v>
      </c>
      <c r="F12" s="21">
        <v>2699.7</v>
      </c>
      <c r="G12" s="22">
        <v>49.66</v>
      </c>
      <c r="H12" s="22">
        <v>122</v>
      </c>
      <c r="I12" s="22">
        <v>65.3</v>
      </c>
      <c r="J12" s="22">
        <v>202.4</v>
      </c>
      <c r="K12" s="21">
        <v>9.83</v>
      </c>
      <c r="L12" s="22">
        <v>54.212000000000003</v>
      </c>
      <c r="M12" s="23">
        <v>0.997</v>
      </c>
      <c r="N12" s="22">
        <v>3084.2</v>
      </c>
      <c r="O12" s="22">
        <v>167202.4</v>
      </c>
      <c r="R12" s="41"/>
    </row>
    <row r="13" spans="1:18" ht="17.25" customHeight="1" x14ac:dyDescent="0.25">
      <c r="A13" s="28" t="str">
        <f>VLOOKUP(B13,Холдинги!$A:$B,2,0)</f>
        <v>ГПМ</v>
      </c>
      <c r="B13" s="34" t="s">
        <v>116</v>
      </c>
      <c r="C13" s="21">
        <v>1173.2</v>
      </c>
      <c r="D13" s="22">
        <v>21.58</v>
      </c>
      <c r="E13" s="22">
        <v>128.4</v>
      </c>
      <c r="F13" s="21">
        <v>2567.1</v>
      </c>
      <c r="G13" s="22">
        <v>47.22</v>
      </c>
      <c r="H13" s="22">
        <v>123</v>
      </c>
      <c r="I13" s="22">
        <v>71.8</v>
      </c>
      <c r="J13" s="22">
        <v>229.6</v>
      </c>
      <c r="K13" s="21">
        <v>10.6</v>
      </c>
      <c r="L13" s="22">
        <v>58.47</v>
      </c>
      <c r="M13" s="23">
        <v>1.075</v>
      </c>
      <c r="N13" s="22">
        <v>2616.3000000000002</v>
      </c>
      <c r="O13" s="22">
        <v>152976.20000000001</v>
      </c>
    </row>
    <row r="14" spans="1:18" ht="17.25" customHeight="1" x14ac:dyDescent="0.25">
      <c r="A14" s="28" t="str">
        <f>VLOOKUP(B14,Холдинги!$A:$B,2,0)</f>
        <v>ГПМ</v>
      </c>
      <c r="B14" s="34" t="s">
        <v>115</v>
      </c>
      <c r="C14" s="21">
        <v>1190.8</v>
      </c>
      <c r="D14" s="22">
        <v>21.9</v>
      </c>
      <c r="E14" s="22">
        <v>126.2</v>
      </c>
      <c r="F14" s="21">
        <v>2561.5</v>
      </c>
      <c r="G14" s="22">
        <v>47.11</v>
      </c>
      <c r="H14" s="22">
        <v>120</v>
      </c>
      <c r="I14" s="22">
        <v>63.2</v>
      </c>
      <c r="J14" s="22">
        <v>205.8</v>
      </c>
      <c r="K14" s="21">
        <v>9.48</v>
      </c>
      <c r="L14" s="22">
        <v>52.305</v>
      </c>
      <c r="M14" s="23">
        <v>0.96199999999999997</v>
      </c>
      <c r="N14" s="22">
        <v>3220</v>
      </c>
      <c r="O14" s="22">
        <v>168422.6</v>
      </c>
    </row>
    <row r="15" spans="1:18" ht="17.25" customHeight="1" x14ac:dyDescent="0.25">
      <c r="A15" s="28" t="str">
        <f>VLOOKUP(B15,Холдинги!$A:$B,2,0)</f>
        <v>ГПМ</v>
      </c>
      <c r="B15" s="34" t="s">
        <v>5</v>
      </c>
      <c r="C15" s="21">
        <v>689.5</v>
      </c>
      <c r="D15" s="22">
        <v>12.68</v>
      </c>
      <c r="E15" s="22">
        <v>124.4</v>
      </c>
      <c r="F15" s="21">
        <v>1650.9</v>
      </c>
      <c r="G15" s="22">
        <v>30.36</v>
      </c>
      <c r="H15" s="22">
        <v>116</v>
      </c>
      <c r="I15" s="22">
        <v>47</v>
      </c>
      <c r="J15" s="22">
        <v>137.4</v>
      </c>
      <c r="K15" s="21">
        <v>4.08</v>
      </c>
      <c r="L15" s="22">
        <v>22.495999999999999</v>
      </c>
      <c r="M15" s="23">
        <v>0.41399999999999998</v>
      </c>
      <c r="N15" s="22">
        <v>4982.5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34" t="s">
        <v>29</v>
      </c>
      <c r="C16" s="21">
        <v>621.79999999999995</v>
      </c>
      <c r="D16" s="22">
        <v>11.44</v>
      </c>
      <c r="E16" s="22">
        <v>124.9</v>
      </c>
      <c r="F16" s="21">
        <v>1553.2</v>
      </c>
      <c r="G16" s="22">
        <v>28.57</v>
      </c>
      <c r="H16" s="22">
        <v>118</v>
      </c>
      <c r="I16" s="22">
        <v>49.8</v>
      </c>
      <c r="J16" s="22">
        <v>139.6</v>
      </c>
      <c r="K16" s="21">
        <v>3.9</v>
      </c>
      <c r="L16" s="22">
        <v>21.503</v>
      </c>
      <c r="M16" s="23">
        <v>0.39600000000000002</v>
      </c>
      <c r="N16" s="22">
        <v>4168.3</v>
      </c>
      <c r="O16" s="22">
        <v>89632.1</v>
      </c>
    </row>
    <row r="17" spans="1:15" ht="17.25" customHeight="1" x14ac:dyDescent="0.25">
      <c r="A17" s="28" t="str">
        <f>VLOOKUP(B17,Холдинги!$A:$B,2,0)</f>
        <v>ЕМГ</v>
      </c>
      <c r="B17" s="34" t="s">
        <v>11</v>
      </c>
      <c r="C17" s="21">
        <v>590</v>
      </c>
      <c r="D17" s="22">
        <v>10.85</v>
      </c>
      <c r="E17" s="22">
        <v>125.2</v>
      </c>
      <c r="F17" s="21">
        <v>1445.7</v>
      </c>
      <c r="G17" s="22">
        <v>26.59</v>
      </c>
      <c r="H17" s="22">
        <v>118</v>
      </c>
      <c r="I17" s="22">
        <v>52.6</v>
      </c>
      <c r="J17" s="22">
        <v>150.4</v>
      </c>
      <c r="K17" s="21">
        <v>3.91</v>
      </c>
      <c r="L17" s="22">
        <v>21.571000000000002</v>
      </c>
      <c r="M17" s="23">
        <v>0.39700000000000002</v>
      </c>
      <c r="N17" s="22">
        <v>4559.8</v>
      </c>
      <c r="O17" s="22">
        <v>98362.5</v>
      </c>
    </row>
    <row r="18" spans="1:15" ht="17.25" customHeight="1" x14ac:dyDescent="0.25">
      <c r="A18" s="28" t="str">
        <f>VLOOKUP(B18,Холдинги!$A:$B,2,0)</f>
        <v>РМГ</v>
      </c>
      <c r="B18" s="34" t="s">
        <v>22</v>
      </c>
      <c r="C18" s="21">
        <v>569.79999999999995</v>
      </c>
      <c r="D18" s="22">
        <v>10.48</v>
      </c>
      <c r="E18" s="22">
        <v>130.80000000000001</v>
      </c>
      <c r="F18" s="21">
        <v>1420.5</v>
      </c>
      <c r="G18" s="22">
        <v>26.13</v>
      </c>
      <c r="H18" s="22">
        <v>123</v>
      </c>
      <c r="I18" s="22">
        <v>66.900000000000006</v>
      </c>
      <c r="J18" s="22">
        <v>188</v>
      </c>
      <c r="K18" s="21">
        <v>4.8</v>
      </c>
      <c r="L18" s="22">
        <v>26.491</v>
      </c>
      <c r="M18" s="23">
        <v>0.48699999999999999</v>
      </c>
      <c r="N18" s="22">
        <v>1392</v>
      </c>
      <c r="O18" s="22">
        <v>36875</v>
      </c>
    </row>
    <row r="19" spans="1:15" x14ac:dyDescent="0.25">
      <c r="A19" s="28" t="str">
        <f>VLOOKUP(B19,Холдинги!$A:$B,2,0)</f>
        <v>ЕМГ</v>
      </c>
      <c r="B19" s="34" t="s">
        <v>95</v>
      </c>
      <c r="C19" s="21">
        <v>541.5</v>
      </c>
      <c r="D19" s="22">
        <v>9.9600000000000009</v>
      </c>
      <c r="E19" s="22">
        <v>122.4</v>
      </c>
      <c r="F19" s="21">
        <v>1356.9</v>
      </c>
      <c r="G19" s="22">
        <v>24.96</v>
      </c>
      <c r="H19" s="22">
        <v>115</v>
      </c>
      <c r="I19" s="22">
        <v>42.9</v>
      </c>
      <c r="J19" s="22">
        <v>119.7</v>
      </c>
      <c r="K19" s="21">
        <v>2.92</v>
      </c>
      <c r="L19" s="22">
        <v>16.114999999999998</v>
      </c>
      <c r="M19" s="23">
        <v>0.29599999999999999</v>
      </c>
      <c r="N19" s="22">
        <v>2079.1</v>
      </c>
      <c r="O19" s="22">
        <v>33503.599999999999</v>
      </c>
    </row>
    <row r="20" spans="1:15" x14ac:dyDescent="0.25">
      <c r="A20" s="28" t="str">
        <f>VLOOKUP(B20,Холдинги!$A:$B,2,0)</f>
        <v>РМГ</v>
      </c>
      <c r="B20" s="34" t="s">
        <v>31</v>
      </c>
      <c r="C20" s="21">
        <v>527</v>
      </c>
      <c r="D20" s="22">
        <v>9.69</v>
      </c>
      <c r="E20" s="22">
        <v>118.9</v>
      </c>
      <c r="F20" s="21">
        <v>1349.5</v>
      </c>
      <c r="G20" s="22">
        <v>24.82</v>
      </c>
      <c r="H20" s="22">
        <v>116</v>
      </c>
      <c r="I20" s="22">
        <v>44.8</v>
      </c>
      <c r="J20" s="22">
        <v>122.5</v>
      </c>
      <c r="K20" s="21">
        <v>2.97</v>
      </c>
      <c r="L20" s="22">
        <v>16.405999999999999</v>
      </c>
      <c r="M20" s="23">
        <v>0.30199999999999999</v>
      </c>
      <c r="N20" s="22">
        <v>5242</v>
      </c>
      <c r="O20" s="22">
        <v>86000</v>
      </c>
    </row>
    <row r="21" spans="1:15" x14ac:dyDescent="0.25">
      <c r="A21" s="28" t="str">
        <f>VLOOKUP(B21,Холдинги!$A:$B,2,0)</f>
        <v>Ру медиа</v>
      </c>
      <c r="B21" s="34" t="s">
        <v>6</v>
      </c>
      <c r="C21" s="21">
        <v>620.20000000000005</v>
      </c>
      <c r="D21" s="22">
        <v>11.41</v>
      </c>
      <c r="E21" s="22">
        <v>145.9</v>
      </c>
      <c r="F21" s="21">
        <v>1270.0999999999999</v>
      </c>
      <c r="G21" s="22">
        <v>23.36</v>
      </c>
      <c r="H21" s="22">
        <v>139</v>
      </c>
      <c r="I21" s="22">
        <v>53.3</v>
      </c>
      <c r="J21" s="22">
        <v>182.1</v>
      </c>
      <c r="K21" s="21">
        <v>4.16</v>
      </c>
      <c r="L21" s="22">
        <v>22.946999999999999</v>
      </c>
      <c r="M21" s="23">
        <v>0.42199999999999999</v>
      </c>
      <c r="N21" s="22">
        <v>1620.8</v>
      </c>
      <c r="O21" s="22">
        <v>37192.9</v>
      </c>
    </row>
    <row r="22" spans="1:15" x14ac:dyDescent="0.25">
      <c r="A22" s="28" t="str">
        <f>VLOOKUP(B22,Холдинги!$A:$B,2,0)</f>
        <v>ВГТРК</v>
      </c>
      <c r="B22" s="34" t="s">
        <v>7</v>
      </c>
      <c r="C22" s="21">
        <v>671.5</v>
      </c>
      <c r="D22" s="22">
        <v>12.35</v>
      </c>
      <c r="E22" s="22">
        <v>122.6</v>
      </c>
      <c r="F22" s="21">
        <v>1260.4000000000001</v>
      </c>
      <c r="G22" s="22">
        <v>23.18</v>
      </c>
      <c r="H22" s="22">
        <v>118</v>
      </c>
      <c r="I22" s="22">
        <v>79.599999999999994</v>
      </c>
      <c r="J22" s="22">
        <v>296.8</v>
      </c>
      <c r="K22" s="21">
        <v>6.73</v>
      </c>
      <c r="L22" s="22">
        <v>37.116</v>
      </c>
      <c r="M22" s="23">
        <v>0.68300000000000005</v>
      </c>
      <c r="N22" s="22">
        <v>1489</v>
      </c>
      <c r="O22" s="22">
        <v>55265.599999999999</v>
      </c>
    </row>
    <row r="23" spans="1:15" x14ac:dyDescent="0.25">
      <c r="A23" s="28" t="str">
        <f>VLOOKUP(B23,Холдинги!$A:$B,2,0)</f>
        <v>ГПМ</v>
      </c>
      <c r="B23" s="36" t="s">
        <v>27</v>
      </c>
      <c r="C23" s="21">
        <v>460.1</v>
      </c>
      <c r="D23" s="22">
        <v>8.4600000000000009</v>
      </c>
      <c r="E23" s="22">
        <v>129.30000000000001</v>
      </c>
      <c r="F23" s="21">
        <v>1230.7</v>
      </c>
      <c r="G23" s="22">
        <v>22.64</v>
      </c>
      <c r="H23" s="22">
        <v>125</v>
      </c>
      <c r="I23" s="22">
        <v>50.3</v>
      </c>
      <c r="J23" s="22">
        <v>131.6</v>
      </c>
      <c r="K23" s="21">
        <v>2.91</v>
      </c>
      <c r="L23" s="22">
        <v>16.064</v>
      </c>
      <c r="M23" s="23">
        <v>0.29499999999999998</v>
      </c>
      <c r="N23" s="22">
        <v>5572.8</v>
      </c>
      <c r="O23" s="22">
        <v>89523.8</v>
      </c>
    </row>
    <row r="24" spans="1:15" x14ac:dyDescent="0.25">
      <c r="A24" s="28" t="str">
        <f>VLOOKUP(B24,Холдинги!$A:$B,2,0)</f>
        <v>ГПМ</v>
      </c>
      <c r="B24" s="34" t="s">
        <v>28</v>
      </c>
      <c r="C24" s="21">
        <v>417.1</v>
      </c>
      <c r="D24" s="22">
        <v>7.67</v>
      </c>
      <c r="E24" s="22">
        <v>130.5</v>
      </c>
      <c r="F24" s="21">
        <v>1188.8</v>
      </c>
      <c r="G24" s="22">
        <v>21.87</v>
      </c>
      <c r="H24" s="22">
        <v>126</v>
      </c>
      <c r="I24" s="22">
        <v>69.400000000000006</v>
      </c>
      <c r="J24" s="22">
        <v>170.5</v>
      </c>
      <c r="K24" s="21">
        <v>3.64</v>
      </c>
      <c r="L24" s="22">
        <v>20.106000000000002</v>
      </c>
      <c r="M24" s="23">
        <v>0.37</v>
      </c>
      <c r="N24" s="22">
        <v>2165.9</v>
      </c>
      <c r="O24" s="22">
        <v>43547.6</v>
      </c>
    </row>
    <row r="25" spans="1:15" x14ac:dyDescent="0.25">
      <c r="A25" s="28" t="str">
        <f>VLOOKUP(B25,Холдинги!$A:$B,2,0)</f>
        <v>ММХ</v>
      </c>
      <c r="B25" s="34" t="s">
        <v>19</v>
      </c>
      <c r="C25" s="21">
        <v>415.1</v>
      </c>
      <c r="D25" s="22">
        <v>7.64</v>
      </c>
      <c r="E25" s="22">
        <v>135.19999999999999</v>
      </c>
      <c r="F25" s="21">
        <v>1119.2</v>
      </c>
      <c r="G25" s="22">
        <v>20.59</v>
      </c>
      <c r="H25" s="22">
        <v>128</v>
      </c>
      <c r="I25" s="22">
        <v>60.3</v>
      </c>
      <c r="J25" s="22">
        <v>156.4</v>
      </c>
      <c r="K25" s="21">
        <v>3.15</v>
      </c>
      <c r="L25" s="22">
        <v>17.37</v>
      </c>
      <c r="M25" s="23">
        <v>0.31900000000000001</v>
      </c>
      <c r="N25" s="22">
        <v>2969.5</v>
      </c>
      <c r="O25" s="22">
        <v>51579.199999999997</v>
      </c>
    </row>
    <row r="26" spans="1:15" x14ac:dyDescent="0.25">
      <c r="A26" s="28" t="str">
        <f>VLOOKUP(B26,Холдинги!$A:$B,2,0)</f>
        <v>ЕМГ</v>
      </c>
      <c r="B26" s="34" t="s">
        <v>36</v>
      </c>
      <c r="C26" s="21">
        <v>432.1</v>
      </c>
      <c r="D26" s="22">
        <v>7.95</v>
      </c>
      <c r="E26" s="22">
        <v>130.1</v>
      </c>
      <c r="F26" s="21">
        <v>1056.5</v>
      </c>
      <c r="G26" s="22">
        <v>19.43</v>
      </c>
      <c r="H26" s="22">
        <v>123</v>
      </c>
      <c r="I26" s="22">
        <v>60.7</v>
      </c>
      <c r="J26" s="22">
        <v>173.7</v>
      </c>
      <c r="K26" s="21">
        <v>3.3</v>
      </c>
      <c r="L26" s="22">
        <v>18.201000000000001</v>
      </c>
      <c r="M26" s="23">
        <v>0.33500000000000002</v>
      </c>
      <c r="N26" s="22">
        <v>2628.3</v>
      </c>
      <c r="O26" s="22">
        <v>47839.3</v>
      </c>
    </row>
    <row r="27" spans="1:15" x14ac:dyDescent="0.25">
      <c r="A27" s="28" t="str">
        <f>VLOOKUP(B27,Холдинги!$A:$B,2,0)</f>
        <v>Крутой Медиа</v>
      </c>
      <c r="B27" s="34" t="s">
        <v>20</v>
      </c>
      <c r="C27" s="21">
        <v>376.4</v>
      </c>
      <c r="D27" s="22">
        <v>6.92</v>
      </c>
      <c r="E27" s="22">
        <v>124.2</v>
      </c>
      <c r="F27" s="21">
        <v>1048.5</v>
      </c>
      <c r="G27" s="22">
        <v>19.29</v>
      </c>
      <c r="H27" s="22">
        <v>117</v>
      </c>
      <c r="I27" s="22">
        <v>48.6</v>
      </c>
      <c r="J27" s="22">
        <v>122</v>
      </c>
      <c r="K27" s="21">
        <v>2.2999999999999998</v>
      </c>
      <c r="L27" s="22">
        <v>12.69</v>
      </c>
      <c r="M27" s="23">
        <v>0.23300000000000001</v>
      </c>
      <c r="N27" s="22">
        <v>3244</v>
      </c>
      <c r="O27" s="22">
        <v>41166.699999999997</v>
      </c>
    </row>
    <row r="28" spans="1:15" x14ac:dyDescent="0.25">
      <c r="A28" s="28" t="str">
        <f>VLOOKUP(B28,Холдинги!$A:$B,2,0)</f>
        <v>Другие</v>
      </c>
      <c r="B28" s="34" t="s">
        <v>25</v>
      </c>
      <c r="C28" s="21">
        <v>424.7</v>
      </c>
      <c r="D28" s="22">
        <v>7.81</v>
      </c>
      <c r="E28" s="22">
        <v>112</v>
      </c>
      <c r="F28" s="21">
        <v>1033.2</v>
      </c>
      <c r="G28" s="22">
        <v>19</v>
      </c>
      <c r="H28" s="22">
        <v>105</v>
      </c>
      <c r="I28" s="22">
        <v>55.8</v>
      </c>
      <c r="J28" s="22">
        <v>160.6</v>
      </c>
      <c r="K28" s="21">
        <v>2.98</v>
      </c>
      <c r="L28" s="22">
        <v>16.462</v>
      </c>
      <c r="M28" s="23">
        <v>0.30299999999999999</v>
      </c>
      <c r="N28" s="22">
        <v>3188.6</v>
      </c>
      <c r="O28" s="22">
        <v>52489.599999999999</v>
      </c>
    </row>
    <row r="29" spans="1:15" x14ac:dyDescent="0.25">
      <c r="A29" s="28" t="str">
        <f>VLOOKUP(B29,Холдинги!$A:$B,2,0)</f>
        <v>ГПМ</v>
      </c>
      <c r="B29" s="34" t="s">
        <v>12</v>
      </c>
      <c r="C29" s="21">
        <v>378.6</v>
      </c>
      <c r="D29" s="22">
        <v>6.96</v>
      </c>
      <c r="E29" s="22">
        <v>135.80000000000001</v>
      </c>
      <c r="F29" s="21">
        <v>1020.8</v>
      </c>
      <c r="G29" s="22">
        <v>18.78</v>
      </c>
      <c r="H29" s="22">
        <v>131</v>
      </c>
      <c r="I29" s="22">
        <v>57.1</v>
      </c>
      <c r="J29" s="22">
        <v>148.30000000000001</v>
      </c>
      <c r="K29" s="21">
        <v>2.72</v>
      </c>
      <c r="L29" s="22">
        <v>15.016</v>
      </c>
      <c r="M29" s="23">
        <v>0.27600000000000002</v>
      </c>
      <c r="N29" s="22">
        <v>3749.9</v>
      </c>
      <c r="O29" s="22">
        <v>56309.5</v>
      </c>
    </row>
    <row r="30" spans="1:15" x14ac:dyDescent="0.25">
      <c r="A30" s="28" t="str">
        <f>VLOOKUP(B30,Холдинги!$A:$B,2,0)</f>
        <v>ГПМ</v>
      </c>
      <c r="B30" s="34" t="s">
        <v>35</v>
      </c>
      <c r="C30" s="21">
        <v>361.6</v>
      </c>
      <c r="D30" s="22">
        <v>6.65</v>
      </c>
      <c r="E30" s="22">
        <v>119</v>
      </c>
      <c r="F30" s="21">
        <v>1019.9</v>
      </c>
      <c r="G30" s="22">
        <v>18.760000000000002</v>
      </c>
      <c r="H30" s="22">
        <v>116</v>
      </c>
      <c r="I30" s="22">
        <v>42</v>
      </c>
      <c r="J30" s="22">
        <v>104.1</v>
      </c>
      <c r="K30" s="21">
        <v>1.91</v>
      </c>
      <c r="L30" s="22">
        <v>10.535</v>
      </c>
      <c r="M30" s="23">
        <v>0.19400000000000001</v>
      </c>
      <c r="N30" s="22">
        <v>4254.3</v>
      </c>
      <c r="O30" s="22">
        <v>44821.4</v>
      </c>
    </row>
    <row r="31" spans="1:15" x14ac:dyDescent="0.25">
      <c r="A31" s="28" t="str">
        <f>VLOOKUP(B31,Холдинги!$A:$B,2,0)</f>
        <v>РМГ</v>
      </c>
      <c r="B31" s="34" t="s">
        <v>44</v>
      </c>
      <c r="C31" s="21">
        <v>334.2</v>
      </c>
      <c r="D31" s="22">
        <v>6.15</v>
      </c>
      <c r="E31" s="22">
        <v>124.7</v>
      </c>
      <c r="F31" s="21">
        <v>983.5</v>
      </c>
      <c r="G31" s="22">
        <v>18.09</v>
      </c>
      <c r="H31" s="22">
        <v>123</v>
      </c>
      <c r="I31" s="22">
        <v>44.7</v>
      </c>
      <c r="J31" s="22">
        <v>106.3</v>
      </c>
      <c r="K31" s="21">
        <v>1.88</v>
      </c>
      <c r="L31" s="22">
        <v>10.375999999999999</v>
      </c>
      <c r="M31" s="23">
        <v>0.191</v>
      </c>
      <c r="N31" s="22">
        <v>2602.3000000000002</v>
      </c>
      <c r="O31" s="22">
        <v>27000</v>
      </c>
    </row>
    <row r="32" spans="1:15" x14ac:dyDescent="0.25">
      <c r="A32" s="28" t="str">
        <f>VLOOKUP(B32,Холдинги!$A:$B,2,0)</f>
        <v>ММХ</v>
      </c>
      <c r="B32" s="34" t="s">
        <v>21</v>
      </c>
      <c r="C32" s="21">
        <v>368.8</v>
      </c>
      <c r="D32" s="22">
        <v>6.78</v>
      </c>
      <c r="E32" s="22">
        <v>136.1</v>
      </c>
      <c r="F32" s="21">
        <v>966.1</v>
      </c>
      <c r="G32" s="22">
        <v>17.77</v>
      </c>
      <c r="H32" s="22">
        <v>126</v>
      </c>
      <c r="I32" s="22">
        <v>55.4</v>
      </c>
      <c r="J32" s="22">
        <v>148.1</v>
      </c>
      <c r="K32" s="21">
        <v>2.57</v>
      </c>
      <c r="L32" s="22">
        <v>14.196</v>
      </c>
      <c r="M32" s="23">
        <v>0.26100000000000001</v>
      </c>
      <c r="N32" s="22">
        <v>2061.3000000000002</v>
      </c>
      <c r="O32" s="22">
        <v>29262.5</v>
      </c>
    </row>
    <row r="33" spans="1:15" x14ac:dyDescent="0.25">
      <c r="A33" s="28" t="str">
        <f>VLOOKUP(B33,Холдинги!$A:$B,2,0)</f>
        <v>РМГ</v>
      </c>
      <c r="B33" s="34" t="s">
        <v>16</v>
      </c>
      <c r="C33" s="21">
        <v>336</v>
      </c>
      <c r="D33" s="22">
        <v>6.18</v>
      </c>
      <c r="E33" s="22">
        <v>142.5</v>
      </c>
      <c r="F33" s="21">
        <v>889.2</v>
      </c>
      <c r="G33" s="22">
        <v>16.36</v>
      </c>
      <c r="H33" s="22">
        <v>135</v>
      </c>
      <c r="I33" s="22">
        <v>49.7</v>
      </c>
      <c r="J33" s="22">
        <v>131.5</v>
      </c>
      <c r="K33" s="21">
        <v>2.1</v>
      </c>
      <c r="L33" s="22">
        <v>11.603999999999999</v>
      </c>
      <c r="M33" s="23">
        <v>0.21299999999999999</v>
      </c>
      <c r="N33" s="22">
        <v>3163.3</v>
      </c>
      <c r="O33" s="22">
        <v>36708.300000000003</v>
      </c>
    </row>
    <row r="34" spans="1:15" x14ac:dyDescent="0.25">
      <c r="A34" s="28" t="str">
        <f>VLOOKUP(B34,Холдинги!$A:$B,2,0)</f>
        <v>Крутой Медиа</v>
      </c>
      <c r="B34" s="34" t="s">
        <v>15</v>
      </c>
      <c r="C34" s="21">
        <v>266.5</v>
      </c>
      <c r="D34" s="22">
        <v>4.9000000000000004</v>
      </c>
      <c r="E34" s="22">
        <v>124.8</v>
      </c>
      <c r="F34" s="21">
        <v>844.3</v>
      </c>
      <c r="G34" s="22">
        <v>15.53</v>
      </c>
      <c r="H34" s="22">
        <v>120</v>
      </c>
      <c r="I34" s="22">
        <v>48.8</v>
      </c>
      <c r="J34" s="22">
        <v>107.8</v>
      </c>
      <c r="K34" s="21">
        <v>1.64</v>
      </c>
      <c r="L34" s="22">
        <v>9.0280000000000005</v>
      </c>
      <c r="M34" s="23">
        <v>0.16600000000000001</v>
      </c>
      <c r="N34" s="22">
        <v>5044.6000000000004</v>
      </c>
      <c r="O34" s="22">
        <v>45541.7</v>
      </c>
    </row>
    <row r="35" spans="1:15" x14ac:dyDescent="0.25">
      <c r="A35" s="28" t="str">
        <f>VLOOKUP(B35,Холдинги!$A:$B,2,0)</f>
        <v>ММХ</v>
      </c>
      <c r="B35" s="34" t="s">
        <v>30</v>
      </c>
      <c r="C35" s="21">
        <v>299.60000000000002</v>
      </c>
      <c r="D35" s="22">
        <v>5.51</v>
      </c>
      <c r="E35" s="22">
        <v>129.80000000000001</v>
      </c>
      <c r="F35" s="21">
        <v>803.3</v>
      </c>
      <c r="G35" s="22">
        <v>14.77</v>
      </c>
      <c r="H35" s="22">
        <v>128</v>
      </c>
      <c r="I35" s="22">
        <v>64.099999999999994</v>
      </c>
      <c r="J35" s="22">
        <v>167.5</v>
      </c>
      <c r="K35" s="21">
        <v>2.42</v>
      </c>
      <c r="L35" s="22">
        <v>13.343999999999999</v>
      </c>
      <c r="M35" s="23">
        <v>0.245</v>
      </c>
      <c r="N35" s="22">
        <v>1939.4</v>
      </c>
      <c r="O35" s="22">
        <v>25879.200000000001</v>
      </c>
    </row>
    <row r="36" spans="1:15" x14ac:dyDescent="0.25">
      <c r="A36" s="28" t="str">
        <f>VLOOKUP(B36,Холдинги!$A:$B,2,0)</f>
        <v>ММХ</v>
      </c>
      <c r="B36" s="34" t="s">
        <v>32</v>
      </c>
      <c r="C36" s="21">
        <v>276.2</v>
      </c>
      <c r="D36" s="22">
        <v>5.08</v>
      </c>
      <c r="E36" s="22">
        <v>132</v>
      </c>
      <c r="F36" s="21">
        <v>729.6</v>
      </c>
      <c r="G36" s="22">
        <v>13.42</v>
      </c>
      <c r="H36" s="22">
        <v>121</v>
      </c>
      <c r="I36" s="22">
        <v>62.5</v>
      </c>
      <c r="J36" s="22">
        <v>165.7</v>
      </c>
      <c r="K36" s="21">
        <v>2.17</v>
      </c>
      <c r="L36" s="22">
        <v>11.996</v>
      </c>
      <c r="M36" s="23">
        <v>0.221</v>
      </c>
      <c r="N36" s="22">
        <v>1727.4</v>
      </c>
      <c r="O36" s="22">
        <v>20721.400000000001</v>
      </c>
    </row>
    <row r="37" spans="1:15" x14ac:dyDescent="0.25">
      <c r="A37" s="28" t="str">
        <f>VLOOKUP(B37,Холдинги!$A:$B,2,0)</f>
        <v>ВГТРК</v>
      </c>
      <c r="B37" s="34" t="s">
        <v>17</v>
      </c>
      <c r="C37" s="21">
        <v>271</v>
      </c>
      <c r="D37" s="22">
        <v>4.9800000000000004</v>
      </c>
      <c r="E37" s="22">
        <v>105</v>
      </c>
      <c r="F37" s="21">
        <v>714.3</v>
      </c>
      <c r="G37" s="22">
        <v>13.14</v>
      </c>
      <c r="H37" s="22">
        <v>98</v>
      </c>
      <c r="I37" s="22">
        <v>46.1</v>
      </c>
      <c r="J37" s="22">
        <v>122.4</v>
      </c>
      <c r="K37" s="21">
        <v>1.57</v>
      </c>
      <c r="L37" s="22">
        <v>8.6739999999999995</v>
      </c>
      <c r="M37" s="23">
        <v>0.16</v>
      </c>
      <c r="N37" s="22">
        <v>4457</v>
      </c>
      <c r="O37" s="22">
        <v>38660.400000000001</v>
      </c>
    </row>
    <row r="38" spans="1:15" x14ac:dyDescent="0.25">
      <c r="A38" s="28" t="str">
        <f>VLOOKUP(B38,Холдинги!$A:$B,2,0)</f>
        <v>Другие</v>
      </c>
      <c r="B38" s="34" t="s">
        <v>13</v>
      </c>
      <c r="C38" s="21">
        <v>301</v>
      </c>
      <c r="D38" s="22">
        <v>5.54</v>
      </c>
      <c r="E38" s="22">
        <v>120</v>
      </c>
      <c r="F38" s="21">
        <v>695.4</v>
      </c>
      <c r="G38" s="22">
        <v>12.79</v>
      </c>
      <c r="H38" s="22">
        <v>123</v>
      </c>
      <c r="I38" s="22">
        <v>47.9</v>
      </c>
      <c r="J38" s="22">
        <v>145.1</v>
      </c>
      <c r="K38" s="21">
        <v>1.81</v>
      </c>
      <c r="L38" s="22">
        <v>10.012</v>
      </c>
      <c r="M38" s="23">
        <v>0.184</v>
      </c>
      <c r="N38" s="22">
        <v>2548.1999999999998</v>
      </c>
      <c r="O38" s="22">
        <v>25511.9</v>
      </c>
    </row>
    <row r="39" spans="1:15" x14ac:dyDescent="0.25">
      <c r="A39" s="28" t="str">
        <f>VLOOKUP(B39,Холдинги!$A:$B,2,0)</f>
        <v>РМГ</v>
      </c>
      <c r="B39" s="34" t="s">
        <v>8</v>
      </c>
      <c r="C39" s="21">
        <v>260.5</v>
      </c>
      <c r="D39" s="22">
        <v>4.79</v>
      </c>
      <c r="E39" s="22">
        <v>132.5</v>
      </c>
      <c r="F39" s="21">
        <v>690</v>
      </c>
      <c r="G39" s="22">
        <v>12.69</v>
      </c>
      <c r="H39" s="22">
        <v>133</v>
      </c>
      <c r="I39" s="22">
        <v>48.8</v>
      </c>
      <c r="J39" s="22">
        <v>129.1</v>
      </c>
      <c r="K39" s="21">
        <v>1.6</v>
      </c>
      <c r="L39" s="22">
        <v>8.8350000000000009</v>
      </c>
      <c r="M39" s="23">
        <v>0.16200000000000001</v>
      </c>
      <c r="N39" s="22">
        <v>3410.7</v>
      </c>
      <c r="O39" s="22">
        <v>30133.3</v>
      </c>
    </row>
    <row r="40" spans="1:15" x14ac:dyDescent="0.25">
      <c r="A40" s="28" t="str">
        <f>VLOOKUP(B40,Холдинги!$A:$B,2,0)</f>
        <v>Другие</v>
      </c>
      <c r="B40" s="34" t="s">
        <v>42</v>
      </c>
      <c r="C40" s="21">
        <v>306.7</v>
      </c>
      <c r="D40" s="22">
        <v>5.64</v>
      </c>
      <c r="E40" s="22">
        <v>117.9</v>
      </c>
      <c r="F40" s="21">
        <v>689.5</v>
      </c>
      <c r="G40" s="22">
        <v>12.68</v>
      </c>
      <c r="H40" s="22">
        <v>113</v>
      </c>
      <c r="I40" s="22">
        <v>52.6</v>
      </c>
      <c r="J40" s="22">
        <v>163.80000000000001</v>
      </c>
      <c r="K40" s="21">
        <v>2.0299999999999998</v>
      </c>
      <c r="L40" s="22">
        <v>11.201000000000001</v>
      </c>
      <c r="M40" s="23">
        <v>0.20599999999999999</v>
      </c>
      <c r="N40" s="22">
        <v>2012.4</v>
      </c>
      <c r="O40" s="22">
        <v>22541.7</v>
      </c>
    </row>
    <row r="41" spans="1:15" x14ac:dyDescent="0.25">
      <c r="A41" s="28" t="str">
        <f>VLOOKUP(B41,Холдинги!$A:$B,2,0)</f>
        <v>ГПМ</v>
      </c>
      <c r="B41" s="34" t="s">
        <v>39</v>
      </c>
      <c r="C41" s="21">
        <v>247.9</v>
      </c>
      <c r="D41" s="22">
        <v>4.5599999999999996</v>
      </c>
      <c r="E41" s="22">
        <v>125.4</v>
      </c>
      <c r="F41" s="21">
        <v>680.4</v>
      </c>
      <c r="G41" s="22">
        <v>12.51</v>
      </c>
      <c r="H41" s="22">
        <v>121</v>
      </c>
      <c r="I41" s="22">
        <v>47.9</v>
      </c>
      <c r="J41" s="22">
        <v>122.2</v>
      </c>
      <c r="K41" s="21">
        <v>1.49</v>
      </c>
      <c r="L41" s="22">
        <v>8.2469999999999999</v>
      </c>
      <c r="M41" s="23">
        <v>0.152</v>
      </c>
      <c r="N41" s="22">
        <v>5137.7</v>
      </c>
      <c r="O41" s="22">
        <v>42369</v>
      </c>
    </row>
    <row r="42" spans="1:15" x14ac:dyDescent="0.25">
      <c r="A42" s="28" t="str">
        <f>VLOOKUP(B42,Холдинги!$A:$B,2,0)</f>
        <v>ГПМ</v>
      </c>
      <c r="B42" s="34" t="s">
        <v>9</v>
      </c>
      <c r="C42" s="21">
        <v>263.39999999999998</v>
      </c>
      <c r="D42" s="22">
        <v>4.84</v>
      </c>
      <c r="E42" s="22">
        <v>127.6</v>
      </c>
      <c r="F42" s="21">
        <v>674.1</v>
      </c>
      <c r="G42" s="22">
        <v>12.4</v>
      </c>
      <c r="H42" s="22">
        <v>125</v>
      </c>
      <c r="I42" s="22">
        <v>41</v>
      </c>
      <c r="J42" s="22">
        <v>112.2</v>
      </c>
      <c r="K42" s="21">
        <v>1.36</v>
      </c>
      <c r="L42" s="22">
        <v>7.5060000000000002</v>
      </c>
      <c r="M42" s="23">
        <v>0.13800000000000001</v>
      </c>
      <c r="N42" s="22">
        <v>4087.3</v>
      </c>
      <c r="O42" s="22">
        <v>30678.6</v>
      </c>
    </row>
    <row r="43" spans="1:15" x14ac:dyDescent="0.25">
      <c r="A43" s="28" t="str">
        <f>VLOOKUP(B43,Холдинги!$A:$B,2,0)</f>
        <v>Ру медиа</v>
      </c>
      <c r="B43" s="34" t="s">
        <v>26</v>
      </c>
      <c r="C43" s="21">
        <v>231</v>
      </c>
      <c r="D43" s="22">
        <v>4.25</v>
      </c>
      <c r="E43" s="22">
        <v>126.6</v>
      </c>
      <c r="F43" s="21">
        <v>671.9</v>
      </c>
      <c r="G43" s="22">
        <v>12.36</v>
      </c>
      <c r="H43" s="22">
        <v>122</v>
      </c>
      <c r="I43" s="22">
        <v>64.900000000000006</v>
      </c>
      <c r="J43" s="22">
        <v>156.19999999999999</v>
      </c>
      <c r="K43" s="21">
        <v>1.89</v>
      </c>
      <c r="L43" s="22">
        <v>10.41</v>
      </c>
      <c r="M43" s="23">
        <v>0.191</v>
      </c>
      <c r="N43" s="22">
        <v>704.5</v>
      </c>
      <c r="O43" s="22">
        <v>7334.5</v>
      </c>
    </row>
    <row r="44" spans="1:15" x14ac:dyDescent="0.25">
      <c r="A44" s="28" t="str">
        <f>VLOOKUP(B44,Холдинги!$A:$B,2,0)</f>
        <v>ГПМ</v>
      </c>
      <c r="B44" s="34" t="s">
        <v>23</v>
      </c>
      <c r="C44" s="21">
        <v>172.9</v>
      </c>
      <c r="D44" s="22">
        <v>3.18</v>
      </c>
      <c r="E44" s="22">
        <v>122</v>
      </c>
      <c r="F44" s="21">
        <v>577.20000000000005</v>
      </c>
      <c r="G44" s="22">
        <v>10.62</v>
      </c>
      <c r="H44" s="22">
        <v>120</v>
      </c>
      <c r="I44" s="22">
        <v>54.5</v>
      </c>
      <c r="J44" s="22">
        <v>114.3</v>
      </c>
      <c r="K44" s="21">
        <v>1.19</v>
      </c>
      <c r="L44" s="22">
        <v>6.5460000000000003</v>
      </c>
      <c r="M44" s="23">
        <v>0.12</v>
      </c>
      <c r="N44" s="22">
        <v>2503.1999999999998</v>
      </c>
      <c r="O44" s="22">
        <v>16386.900000000001</v>
      </c>
    </row>
    <row r="45" spans="1:15" x14ac:dyDescent="0.25">
      <c r="A45" s="28" t="e">
        <f>VLOOKUP(B45,Холдинги!$A:$B,2,0)</f>
        <v>#N/A</v>
      </c>
      <c r="B45" s="34" t="s">
        <v>109</v>
      </c>
      <c r="C45" s="21">
        <v>247</v>
      </c>
      <c r="D45" s="22">
        <v>4.54</v>
      </c>
      <c r="E45" s="22">
        <v>101.3</v>
      </c>
      <c r="F45" s="21">
        <v>555.79999999999995</v>
      </c>
      <c r="G45" s="22">
        <v>10.220000000000001</v>
      </c>
      <c r="H45" s="22">
        <v>104</v>
      </c>
      <c r="I45" s="22">
        <v>49.2</v>
      </c>
      <c r="J45" s="22">
        <v>153</v>
      </c>
      <c r="K45" s="21">
        <v>1.53</v>
      </c>
      <c r="L45" s="22">
        <v>8.4390000000000001</v>
      </c>
      <c r="M45" s="23">
        <v>0.155</v>
      </c>
      <c r="N45" s="22">
        <v>1424</v>
      </c>
      <c r="O45" s="22">
        <v>12016.7</v>
      </c>
    </row>
    <row r="46" spans="1:15" x14ac:dyDescent="0.25">
      <c r="A46" s="28" t="str">
        <f>VLOOKUP(B46,Холдинги!$A:$B,2,0)</f>
        <v>Крутой Медиа</v>
      </c>
      <c r="B46" s="34" t="s">
        <v>45</v>
      </c>
      <c r="C46" s="21">
        <v>189.4</v>
      </c>
      <c r="D46" s="22">
        <v>3.48</v>
      </c>
      <c r="E46" s="22">
        <v>122.3</v>
      </c>
      <c r="F46" s="21">
        <v>544</v>
      </c>
      <c r="G46" s="22">
        <v>10.01</v>
      </c>
      <c r="H46" s="22">
        <v>124</v>
      </c>
      <c r="I46" s="22">
        <v>35.1</v>
      </c>
      <c r="J46" s="22">
        <v>85.6</v>
      </c>
      <c r="K46" s="21">
        <v>0.84</v>
      </c>
      <c r="L46" s="22">
        <v>4.6189999999999998</v>
      </c>
      <c r="M46" s="23">
        <v>8.5000000000000006E-2</v>
      </c>
      <c r="N46" s="22">
        <v>4844.3999999999996</v>
      </c>
      <c r="O46" s="22">
        <v>22375</v>
      </c>
    </row>
    <row r="47" spans="1:15" x14ac:dyDescent="0.25">
      <c r="A47" s="28" t="str">
        <f>VLOOKUP(B47,Холдинги!$A:$B,2,0)</f>
        <v>ММ</v>
      </c>
      <c r="B47" s="34" t="s">
        <v>18</v>
      </c>
      <c r="C47" s="21">
        <v>190</v>
      </c>
      <c r="D47" s="22">
        <v>3.49</v>
      </c>
      <c r="E47" s="22">
        <v>109.9</v>
      </c>
      <c r="F47" s="21">
        <v>511.1</v>
      </c>
      <c r="G47" s="22">
        <v>9.4</v>
      </c>
      <c r="H47" s="22">
        <v>108</v>
      </c>
      <c r="I47" s="22">
        <v>48.2</v>
      </c>
      <c r="J47" s="22">
        <v>125.3</v>
      </c>
      <c r="K47" s="21">
        <v>1.1499999999999999</v>
      </c>
      <c r="L47" s="22">
        <v>6.3540000000000001</v>
      </c>
      <c r="M47" s="23">
        <v>0.11700000000000001</v>
      </c>
      <c r="N47" s="22">
        <v>1605.3</v>
      </c>
      <c r="O47" s="22">
        <v>10200</v>
      </c>
    </row>
    <row r="48" spans="1:15" x14ac:dyDescent="0.25">
      <c r="A48" s="28" t="str">
        <f>VLOOKUP(B48,Холдинги!$A:$B,2,0)</f>
        <v>Крутой Медиа</v>
      </c>
      <c r="B48" s="34" t="s">
        <v>33</v>
      </c>
      <c r="C48" s="21">
        <v>128.4</v>
      </c>
      <c r="D48" s="22">
        <v>2.36</v>
      </c>
      <c r="E48" s="22">
        <v>120.7</v>
      </c>
      <c r="F48" s="21">
        <v>459.3</v>
      </c>
      <c r="G48" s="22">
        <v>8.4499999999999993</v>
      </c>
      <c r="H48" s="22">
        <v>122</v>
      </c>
      <c r="I48" s="22">
        <v>38.200000000000003</v>
      </c>
      <c r="J48" s="22">
        <v>74.8</v>
      </c>
      <c r="K48" s="21">
        <v>0.62</v>
      </c>
      <c r="L48" s="22">
        <v>3.41</v>
      </c>
      <c r="M48" s="23">
        <v>6.3E-2</v>
      </c>
      <c r="N48" s="22">
        <v>6610.3</v>
      </c>
      <c r="O48" s="22">
        <v>22541.7</v>
      </c>
    </row>
    <row r="49" spans="1:18" x14ac:dyDescent="0.25">
      <c r="A49" s="28" t="str">
        <f>VLOOKUP(B49,Холдинги!$A:$B,2,0)</f>
        <v>Крутой Медиа</v>
      </c>
      <c r="B49" s="34" t="s">
        <v>37</v>
      </c>
      <c r="C49" s="21">
        <v>166.1</v>
      </c>
      <c r="D49" s="22">
        <v>3.05</v>
      </c>
      <c r="E49" s="22">
        <v>96.9</v>
      </c>
      <c r="F49" s="21">
        <v>456.6</v>
      </c>
      <c r="G49" s="22">
        <v>8.4</v>
      </c>
      <c r="H49" s="22">
        <v>102</v>
      </c>
      <c r="I49" s="22">
        <v>43.1</v>
      </c>
      <c r="J49" s="22">
        <v>109.8</v>
      </c>
      <c r="K49" s="21">
        <v>0.9</v>
      </c>
      <c r="L49" s="22">
        <v>4.9720000000000004</v>
      </c>
      <c r="M49" s="23">
        <v>9.0999999999999998E-2</v>
      </c>
      <c r="N49" s="22">
        <v>3951.6</v>
      </c>
      <c r="O49" s="22">
        <v>19645.8</v>
      </c>
    </row>
    <row r="50" spans="1:18" x14ac:dyDescent="0.25">
      <c r="A50" s="28" t="str">
        <f>VLOOKUP(B50,Холдинги!$A:$B,2,0)</f>
        <v>ЕМГ</v>
      </c>
      <c r="B50" s="34" t="s">
        <v>43</v>
      </c>
      <c r="C50" s="21">
        <v>170.4</v>
      </c>
      <c r="D50" s="22">
        <v>3.13</v>
      </c>
      <c r="E50" s="22">
        <v>119.3</v>
      </c>
      <c r="F50" s="21">
        <v>452.9</v>
      </c>
      <c r="G50" s="22">
        <v>8.33</v>
      </c>
      <c r="H50" s="22">
        <v>116</v>
      </c>
      <c r="I50" s="22">
        <v>55.6</v>
      </c>
      <c r="J50" s="22">
        <v>146.4</v>
      </c>
      <c r="K50" s="21">
        <v>1.19</v>
      </c>
      <c r="L50" s="22">
        <v>6.5780000000000003</v>
      </c>
      <c r="M50" s="23">
        <v>0.121</v>
      </c>
      <c r="N50" s="22">
        <v>4379.3</v>
      </c>
      <c r="O50" s="22">
        <v>28807.7</v>
      </c>
    </row>
    <row r="51" spans="1:18" x14ac:dyDescent="0.25">
      <c r="A51" s="28" t="str">
        <f>VLOOKUP(B51,Холдинги!$A:$B,2,0)</f>
        <v>ВГТРК</v>
      </c>
      <c r="B51" s="34" t="s">
        <v>24</v>
      </c>
      <c r="C51" s="21">
        <v>161.1</v>
      </c>
      <c r="D51" s="22">
        <v>2.96</v>
      </c>
      <c r="E51" s="22">
        <v>76.3</v>
      </c>
      <c r="F51" s="21">
        <v>418.5</v>
      </c>
      <c r="G51" s="22">
        <v>7.7</v>
      </c>
      <c r="H51" s="22">
        <v>91</v>
      </c>
      <c r="I51" s="22">
        <v>47.1</v>
      </c>
      <c r="J51" s="22">
        <v>126.9</v>
      </c>
      <c r="K51" s="21">
        <v>0.95</v>
      </c>
      <c r="L51" s="22">
        <v>5.2690000000000001</v>
      </c>
      <c r="M51" s="23">
        <v>9.7000000000000003E-2</v>
      </c>
      <c r="N51" s="22">
        <v>9249.2999999999993</v>
      </c>
      <c r="O51" s="22">
        <v>48730.5</v>
      </c>
    </row>
    <row r="52" spans="1:18" x14ac:dyDescent="0.25">
      <c r="A52" s="28" t="e">
        <f>VLOOKUP(B52,Холдинги!$A:$B,2,0)</f>
        <v>#N/A</v>
      </c>
      <c r="B52" s="34" t="s">
        <v>96</v>
      </c>
      <c r="C52" s="21">
        <v>142</v>
      </c>
      <c r="D52" s="22">
        <v>2.61</v>
      </c>
      <c r="E52" s="22">
        <v>125.5</v>
      </c>
      <c r="F52" s="21">
        <v>413.4</v>
      </c>
      <c r="G52" s="22">
        <v>7.6</v>
      </c>
      <c r="H52" s="22">
        <v>112</v>
      </c>
      <c r="I52" s="22">
        <v>33.4</v>
      </c>
      <c r="J52" s="22">
        <v>80.400000000000006</v>
      </c>
      <c r="K52" s="21">
        <v>0.6</v>
      </c>
      <c r="L52" s="22">
        <v>3.2970000000000002</v>
      </c>
      <c r="M52" s="23">
        <v>6.0999999999999999E-2</v>
      </c>
      <c r="N52" s="22">
        <v>2285.1999999999998</v>
      </c>
      <c r="O52" s="22">
        <v>7534.8</v>
      </c>
    </row>
    <row r="53" spans="1:18" x14ac:dyDescent="0.25">
      <c r="A53" s="28" t="e">
        <f>VLOOKUP(B53,Холдинги!$A:$B,2,0)</f>
        <v>#N/A</v>
      </c>
      <c r="B53" s="34" t="s">
        <v>108</v>
      </c>
      <c r="C53" s="21">
        <v>174.1</v>
      </c>
      <c r="D53" s="22">
        <v>3.2</v>
      </c>
      <c r="E53" s="22">
        <v>106.3</v>
      </c>
      <c r="F53" s="21">
        <v>408.3</v>
      </c>
      <c r="G53" s="22">
        <v>7.51</v>
      </c>
      <c r="H53" s="22">
        <v>109</v>
      </c>
      <c r="I53" s="22">
        <v>69.099999999999994</v>
      </c>
      <c r="J53" s="22">
        <v>206.3</v>
      </c>
      <c r="K53" s="21">
        <v>1.51</v>
      </c>
      <c r="L53" s="22">
        <v>8.3569999999999993</v>
      </c>
      <c r="M53" s="23">
        <v>0.154</v>
      </c>
      <c r="N53" s="22">
        <v>835.2</v>
      </c>
      <c r="O53" s="22">
        <v>6979.2</v>
      </c>
      <c r="R53" s="41"/>
    </row>
    <row r="54" spans="1:18" x14ac:dyDescent="0.25">
      <c r="A54" s="28" t="str">
        <f>VLOOKUP(B54,Холдинги!$A:$B,2,0)</f>
        <v>ВГТРК</v>
      </c>
      <c r="B54" s="34" t="s">
        <v>47</v>
      </c>
      <c r="C54" s="21">
        <v>128.19999999999999</v>
      </c>
      <c r="D54" s="22">
        <v>2.36</v>
      </c>
      <c r="E54" s="22">
        <v>107.1</v>
      </c>
      <c r="F54" s="21">
        <v>388.5</v>
      </c>
      <c r="G54" s="22">
        <v>7.15</v>
      </c>
      <c r="H54" s="22">
        <v>101</v>
      </c>
      <c r="I54" s="22">
        <v>28.9</v>
      </c>
      <c r="J54" s="22">
        <v>66.8</v>
      </c>
      <c r="K54" s="21">
        <v>0.47</v>
      </c>
      <c r="L54" s="22">
        <v>2.573</v>
      </c>
      <c r="M54" s="23">
        <v>4.7E-2</v>
      </c>
      <c r="N54" s="22">
        <v>2095.8000000000002</v>
      </c>
      <c r="O54" s="22">
        <v>5391.7</v>
      </c>
      <c r="R54" s="41"/>
    </row>
    <row r="55" spans="1:18" x14ac:dyDescent="0.25">
      <c r="A55" s="28" t="e">
        <f>VLOOKUP(B55,Холдинги!$A:$B,2,0)</f>
        <v>#N/A</v>
      </c>
      <c r="B55" s="34" t="s">
        <v>110</v>
      </c>
      <c r="C55" s="21">
        <v>137.6</v>
      </c>
      <c r="D55" s="22">
        <v>2.5299999999999998</v>
      </c>
      <c r="E55" s="22">
        <v>113.3</v>
      </c>
      <c r="F55" s="21">
        <v>346.2</v>
      </c>
      <c r="G55" s="22">
        <v>6.37</v>
      </c>
      <c r="H55" s="22">
        <v>111</v>
      </c>
      <c r="I55" s="22">
        <v>39.5</v>
      </c>
      <c r="J55" s="22">
        <v>110</v>
      </c>
      <c r="K55" s="21">
        <v>0.68</v>
      </c>
      <c r="L55" s="22">
        <v>3.7789999999999999</v>
      </c>
      <c r="M55" s="23">
        <v>7.0000000000000007E-2</v>
      </c>
      <c r="N55" s="22">
        <v>15589.3</v>
      </c>
      <c r="O55" s="22">
        <v>58916.7</v>
      </c>
      <c r="R55" s="41"/>
    </row>
    <row r="56" spans="1:18" x14ac:dyDescent="0.25">
      <c r="A56" s="28"/>
      <c r="B56" s="34" t="s">
        <v>41</v>
      </c>
      <c r="C56" s="21">
        <v>88.6</v>
      </c>
      <c r="D56" s="22">
        <v>1.63</v>
      </c>
      <c r="E56" s="22">
        <v>118.1</v>
      </c>
      <c r="F56" s="21">
        <v>297.3</v>
      </c>
      <c r="G56" s="22">
        <v>5.47</v>
      </c>
      <c r="H56" s="22">
        <v>117</v>
      </c>
      <c r="I56" s="22">
        <v>24.9</v>
      </c>
      <c r="J56" s="22">
        <v>52</v>
      </c>
      <c r="K56" s="21">
        <v>0.28000000000000003</v>
      </c>
      <c r="L56" s="22">
        <v>1.534</v>
      </c>
      <c r="M56" s="23">
        <v>2.8000000000000001E-2</v>
      </c>
      <c r="N56" s="22">
        <v>14285.2</v>
      </c>
      <c r="O56" s="22">
        <v>21916.7</v>
      </c>
      <c r="R56" s="41"/>
    </row>
    <row r="57" spans="1:18" x14ac:dyDescent="0.25">
      <c r="A57" s="28"/>
      <c r="B57" s="34" t="s">
        <v>107</v>
      </c>
      <c r="C57" s="21">
        <v>100.3</v>
      </c>
      <c r="D57" s="22">
        <v>1.84</v>
      </c>
      <c r="E57" s="22">
        <v>121.1</v>
      </c>
      <c r="F57" s="21">
        <v>270.10000000000002</v>
      </c>
      <c r="G57" s="22">
        <v>4.97</v>
      </c>
      <c r="H57" s="22">
        <v>120</v>
      </c>
      <c r="I57" s="22">
        <v>38.4</v>
      </c>
      <c r="J57" s="22">
        <v>99.7</v>
      </c>
      <c r="K57" s="21">
        <v>0.48</v>
      </c>
      <c r="L57" s="22">
        <v>2.6709999999999998</v>
      </c>
      <c r="M57" s="23">
        <v>4.9000000000000002E-2</v>
      </c>
      <c r="N57" s="22">
        <v>4741.5</v>
      </c>
      <c r="O57" s="22">
        <v>12666.7</v>
      </c>
      <c r="R57" s="41"/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0F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 A57">
    <cfRule type="expression" dxfId="64" priority="13">
      <formula>$A9="ГПМ"</formula>
    </cfRule>
  </conditionalFormatting>
  <conditionalFormatting sqref="C9:O9">
    <cfRule type="expression" dxfId="63" priority="10">
      <formula>$A9="ГПМ"</formula>
    </cfRule>
  </conditionalFormatting>
  <conditionalFormatting sqref="B52:O54 B57:O57">
    <cfRule type="expression" dxfId="62" priority="8">
      <formula>$A52="ГПМ"</formula>
    </cfRule>
  </conditionalFormatting>
  <conditionalFormatting sqref="B58">
    <cfRule type="expression" dxfId="61" priority="5">
      <formula>$A58="ГПМ"</formula>
    </cfRule>
  </conditionalFormatting>
  <conditionalFormatting sqref="B66:B68">
    <cfRule type="expression" dxfId="60" priority="6">
      <formula>$A59="ДРР"</formula>
    </cfRule>
  </conditionalFormatting>
  <conditionalFormatting sqref="B60:B65">
    <cfRule type="expression" dxfId="59" priority="7">
      <formula>#REF!="ДРР"</formula>
    </cfRule>
  </conditionalFormatting>
  <conditionalFormatting sqref="A55">
    <cfRule type="expression" dxfId="58" priority="4">
      <formula>$A55="ГПМ"</formula>
    </cfRule>
  </conditionalFormatting>
  <conditionalFormatting sqref="B55:O55">
    <cfRule type="expression" dxfId="57" priority="3">
      <formula>$A55="ГПМ"</formula>
    </cfRule>
  </conditionalFormatting>
  <conditionalFormatting sqref="A56">
    <cfRule type="expression" dxfId="56" priority="2">
      <formula>$A56="ГПМ"</formula>
    </cfRule>
  </conditionalFormatting>
  <conditionalFormatting sqref="B56:O56">
    <cfRule type="expression" dxfId="55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 tint="0.59999389629810485"/>
  </sheetPr>
  <dimension ref="A1:R86"/>
  <sheetViews>
    <sheetView topLeftCell="B1" zoomScale="60" zoomScaleNormal="60" workbookViewId="0">
      <selection activeCell="U27" sqref="U27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148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149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3" t="s">
        <v>84</v>
      </c>
      <c r="C7" s="53"/>
      <c r="D7" s="53"/>
      <c r="E7" s="53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34" t="s">
        <v>104</v>
      </c>
      <c r="C9" s="21">
        <v>1208</v>
      </c>
      <c r="D9" s="22">
        <v>32.76</v>
      </c>
      <c r="E9" s="22">
        <v>132.9</v>
      </c>
      <c r="F9" s="21">
        <v>2321.8000000000002</v>
      </c>
      <c r="G9" s="22">
        <v>62.97</v>
      </c>
      <c r="H9" s="22">
        <v>123</v>
      </c>
      <c r="I9" s="22">
        <v>84.7</v>
      </c>
      <c r="J9" s="22">
        <v>308.39999999999998</v>
      </c>
      <c r="K9" s="21">
        <v>19.12</v>
      </c>
      <c r="L9" s="22">
        <v>71.040000000000006</v>
      </c>
      <c r="M9" s="23">
        <v>1.927</v>
      </c>
      <c r="N9" s="22">
        <v>3509.1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34" t="s">
        <v>105</v>
      </c>
      <c r="C10" s="21">
        <v>1065.5</v>
      </c>
      <c r="D10" s="22">
        <v>28.9</v>
      </c>
      <c r="E10" s="22">
        <v>149.30000000000001</v>
      </c>
      <c r="F10" s="21">
        <v>2133.6999999999998</v>
      </c>
      <c r="G10" s="22">
        <v>57.87</v>
      </c>
      <c r="H10" s="22">
        <v>137</v>
      </c>
      <c r="I10" s="22">
        <v>82.1</v>
      </c>
      <c r="J10" s="22">
        <v>286.89999999999998</v>
      </c>
      <c r="K10" s="21">
        <v>16.350000000000001</v>
      </c>
      <c r="L10" s="22">
        <v>60.735999999999997</v>
      </c>
      <c r="M10" s="23">
        <v>1.647</v>
      </c>
      <c r="N10" s="22">
        <v>2951.9</v>
      </c>
      <c r="O10" s="22">
        <v>179285.7</v>
      </c>
    </row>
    <row r="11" spans="1:18" ht="17.25" customHeight="1" x14ac:dyDescent="0.25">
      <c r="A11" s="28" t="str">
        <f>VLOOKUP(B11,Холдинги!$A:$B,2,0)</f>
        <v>ГПМ</v>
      </c>
      <c r="B11" s="34" t="s">
        <v>113</v>
      </c>
      <c r="C11" s="21">
        <v>1051.5</v>
      </c>
      <c r="D11" s="22">
        <v>28.52</v>
      </c>
      <c r="E11" s="22">
        <v>133.6</v>
      </c>
      <c r="F11" s="21">
        <v>2105.3000000000002</v>
      </c>
      <c r="G11" s="22">
        <v>57.1</v>
      </c>
      <c r="H11" s="22">
        <v>126</v>
      </c>
      <c r="I11" s="22">
        <v>77</v>
      </c>
      <c r="J11" s="22">
        <v>269.10000000000002</v>
      </c>
      <c r="K11" s="21">
        <v>15.13</v>
      </c>
      <c r="L11" s="22">
        <v>56.204999999999998</v>
      </c>
      <c r="M11" s="23">
        <v>1.524</v>
      </c>
      <c r="N11" s="22">
        <v>4172.6000000000004</v>
      </c>
      <c r="O11" s="22">
        <v>234523.8</v>
      </c>
      <c r="R11" s="41"/>
    </row>
    <row r="12" spans="1:18" ht="17.25" customHeight="1" x14ac:dyDescent="0.25">
      <c r="A12" s="28" t="str">
        <f>VLOOKUP(B12,Холдинги!$A:$B,2,0)</f>
        <v>ГПМ</v>
      </c>
      <c r="B12" s="34" t="s">
        <v>114</v>
      </c>
      <c r="C12" s="21">
        <v>896.7</v>
      </c>
      <c r="D12" s="22">
        <v>24.32</v>
      </c>
      <c r="E12" s="22">
        <v>140.19999999999999</v>
      </c>
      <c r="F12" s="21">
        <v>1961.9</v>
      </c>
      <c r="G12" s="22">
        <v>53.21</v>
      </c>
      <c r="H12" s="22">
        <v>130</v>
      </c>
      <c r="I12" s="22">
        <v>69.099999999999994</v>
      </c>
      <c r="J12" s="22">
        <v>221</v>
      </c>
      <c r="K12" s="21">
        <v>11.58</v>
      </c>
      <c r="L12" s="22">
        <v>43.015999999999998</v>
      </c>
      <c r="M12" s="23">
        <v>1.167</v>
      </c>
      <c r="N12" s="22">
        <v>3887</v>
      </c>
      <c r="O12" s="22">
        <v>167202.4</v>
      </c>
      <c r="R12" s="41"/>
    </row>
    <row r="13" spans="1:18" ht="17.25" customHeight="1" x14ac:dyDescent="0.25">
      <c r="A13" s="28" t="str">
        <f>VLOOKUP(B13,Холдинги!$A:$B,2,0)</f>
        <v>ГПМ</v>
      </c>
      <c r="B13" s="34" t="s">
        <v>116</v>
      </c>
      <c r="C13" s="21">
        <v>919.2</v>
      </c>
      <c r="D13" s="22">
        <v>24.93</v>
      </c>
      <c r="E13" s="22">
        <v>148.30000000000001</v>
      </c>
      <c r="F13" s="21">
        <v>1934.2</v>
      </c>
      <c r="G13" s="22">
        <v>52.46</v>
      </c>
      <c r="H13" s="22">
        <v>136</v>
      </c>
      <c r="I13" s="22">
        <v>74.5</v>
      </c>
      <c r="J13" s="22">
        <v>247.9</v>
      </c>
      <c r="K13" s="21">
        <v>12.8</v>
      </c>
      <c r="L13" s="22">
        <v>47.566000000000003</v>
      </c>
      <c r="M13" s="23">
        <v>1.29</v>
      </c>
      <c r="N13" s="22">
        <v>3216.1</v>
      </c>
      <c r="O13" s="22">
        <v>152976.20000000001</v>
      </c>
    </row>
    <row r="14" spans="1:18" ht="17.25" customHeight="1" x14ac:dyDescent="0.25">
      <c r="A14" s="28" t="str">
        <f>VLOOKUP(B14,Холдинги!$A:$B,2,0)</f>
        <v>ГПМ</v>
      </c>
      <c r="B14" s="34" t="s">
        <v>115</v>
      </c>
      <c r="C14" s="21">
        <v>841.6</v>
      </c>
      <c r="D14" s="22">
        <v>22.83</v>
      </c>
      <c r="E14" s="22">
        <v>131.5</v>
      </c>
      <c r="F14" s="21">
        <v>1815.6</v>
      </c>
      <c r="G14" s="22">
        <v>49.24</v>
      </c>
      <c r="H14" s="22">
        <v>125</v>
      </c>
      <c r="I14" s="22">
        <v>67.2</v>
      </c>
      <c r="J14" s="22">
        <v>217.9</v>
      </c>
      <c r="K14" s="21">
        <v>10.57</v>
      </c>
      <c r="L14" s="22">
        <v>39.252000000000002</v>
      </c>
      <c r="M14" s="23">
        <v>1.0649999999999999</v>
      </c>
      <c r="N14" s="22">
        <v>4290.8</v>
      </c>
      <c r="O14" s="22">
        <v>168422.6</v>
      </c>
    </row>
    <row r="15" spans="1:18" ht="17.25" customHeight="1" x14ac:dyDescent="0.25">
      <c r="A15" s="28" t="str">
        <f>VLOOKUP(B15,Холдинги!$A:$B,2,0)</f>
        <v>ЕМГ</v>
      </c>
      <c r="B15" s="34" t="s">
        <v>11</v>
      </c>
      <c r="C15" s="21">
        <v>470.2</v>
      </c>
      <c r="D15" s="22">
        <v>12.75</v>
      </c>
      <c r="E15" s="22">
        <v>147.1</v>
      </c>
      <c r="F15" s="21">
        <v>1133.4000000000001</v>
      </c>
      <c r="G15" s="22">
        <v>30.74</v>
      </c>
      <c r="H15" s="22">
        <v>137</v>
      </c>
      <c r="I15" s="22">
        <v>53</v>
      </c>
      <c r="J15" s="22">
        <v>153.9</v>
      </c>
      <c r="K15" s="21">
        <v>4.66</v>
      </c>
      <c r="L15" s="22">
        <v>17.303999999999998</v>
      </c>
      <c r="M15" s="23">
        <v>0.46899999999999997</v>
      </c>
      <c r="N15" s="22">
        <v>5684.5</v>
      </c>
      <c r="O15" s="22">
        <v>98362.5</v>
      </c>
    </row>
    <row r="16" spans="1:18" ht="17.25" customHeight="1" x14ac:dyDescent="0.25">
      <c r="A16" s="28" t="str">
        <f>VLOOKUP(B16,Холдинги!$A:$B,2,0)</f>
        <v>ГПМ</v>
      </c>
      <c r="B16" s="34" t="s">
        <v>5</v>
      </c>
      <c r="C16" s="21">
        <v>430.7</v>
      </c>
      <c r="D16" s="22">
        <v>11.68</v>
      </c>
      <c r="E16" s="22">
        <v>114.6</v>
      </c>
      <c r="F16" s="21">
        <v>1063.7</v>
      </c>
      <c r="G16" s="22">
        <v>28.85</v>
      </c>
      <c r="H16" s="22">
        <v>111</v>
      </c>
      <c r="I16" s="22">
        <v>46.5</v>
      </c>
      <c r="J16" s="22">
        <v>131.9</v>
      </c>
      <c r="K16" s="21">
        <v>3.75</v>
      </c>
      <c r="L16" s="22">
        <v>13.917999999999999</v>
      </c>
      <c r="M16" s="23">
        <v>0.377</v>
      </c>
      <c r="N16" s="22">
        <v>8053.1</v>
      </c>
      <c r="O16" s="22">
        <v>112083.3</v>
      </c>
    </row>
    <row r="17" spans="1:15" ht="17.25" customHeight="1" x14ac:dyDescent="0.25">
      <c r="A17" s="28" t="str">
        <f>VLOOKUP(B17,Холдинги!$A:$B,2,0)</f>
        <v>ГПМ</v>
      </c>
      <c r="B17" s="34" t="s">
        <v>27</v>
      </c>
      <c r="C17" s="21">
        <v>398.6</v>
      </c>
      <c r="D17" s="22">
        <v>10.81</v>
      </c>
      <c r="E17" s="22">
        <v>165.1</v>
      </c>
      <c r="F17" s="21">
        <v>1029.9000000000001</v>
      </c>
      <c r="G17" s="22">
        <v>27.93</v>
      </c>
      <c r="H17" s="22">
        <v>154</v>
      </c>
      <c r="I17" s="22">
        <v>50.9</v>
      </c>
      <c r="J17" s="22">
        <v>137.80000000000001</v>
      </c>
      <c r="K17" s="21">
        <v>3.79</v>
      </c>
      <c r="L17" s="22">
        <v>14.077999999999999</v>
      </c>
      <c r="M17" s="23">
        <v>0.38200000000000001</v>
      </c>
      <c r="N17" s="22">
        <v>6358.9</v>
      </c>
      <c r="O17" s="22">
        <v>89523.8</v>
      </c>
    </row>
    <row r="18" spans="1:15" ht="17.25" customHeight="1" x14ac:dyDescent="0.25">
      <c r="A18" s="28" t="str">
        <f>VLOOKUP(B18,Холдинги!$A:$B,2,0)</f>
        <v>РМГ</v>
      </c>
      <c r="B18" s="34" t="s">
        <v>31</v>
      </c>
      <c r="C18" s="21">
        <v>418</v>
      </c>
      <c r="D18" s="22">
        <v>11.34</v>
      </c>
      <c r="E18" s="22">
        <v>139.1</v>
      </c>
      <c r="F18" s="21">
        <v>1029.0999999999999</v>
      </c>
      <c r="G18" s="22">
        <v>27.91</v>
      </c>
      <c r="H18" s="22">
        <v>131</v>
      </c>
      <c r="I18" s="22">
        <v>48.5</v>
      </c>
      <c r="J18" s="22">
        <v>137.9</v>
      </c>
      <c r="K18" s="21">
        <v>3.79</v>
      </c>
      <c r="L18" s="22">
        <v>14.076000000000001</v>
      </c>
      <c r="M18" s="23">
        <v>0.38200000000000001</v>
      </c>
      <c r="N18" s="22">
        <v>6109.5</v>
      </c>
      <c r="O18" s="22">
        <v>86000</v>
      </c>
    </row>
    <row r="19" spans="1:15" x14ac:dyDescent="0.25">
      <c r="A19" s="28" t="str">
        <f>VLOOKUP(B19,Холдинги!$A:$B,2,0)</f>
        <v>РМГ</v>
      </c>
      <c r="B19" s="34" t="s">
        <v>22</v>
      </c>
      <c r="C19" s="21">
        <v>401.4</v>
      </c>
      <c r="D19" s="22">
        <v>10.89</v>
      </c>
      <c r="E19" s="22">
        <v>135.9</v>
      </c>
      <c r="F19" s="21">
        <v>1025.7</v>
      </c>
      <c r="G19" s="22">
        <v>27.82</v>
      </c>
      <c r="H19" s="22">
        <v>131</v>
      </c>
      <c r="I19" s="22">
        <v>66.900000000000006</v>
      </c>
      <c r="J19" s="22">
        <v>183.2</v>
      </c>
      <c r="K19" s="21">
        <v>5.0199999999999996</v>
      </c>
      <c r="L19" s="22">
        <v>18.637</v>
      </c>
      <c r="M19" s="23">
        <v>0.505</v>
      </c>
      <c r="N19" s="22">
        <v>1978.6</v>
      </c>
      <c r="O19" s="22">
        <v>36875</v>
      </c>
    </row>
    <row r="20" spans="1:15" x14ac:dyDescent="0.25">
      <c r="A20" s="28" t="str">
        <f>VLOOKUP(B20,Холдинги!$A:$B,2,0)</f>
        <v>ЕМГ</v>
      </c>
      <c r="B20" s="34" t="s">
        <v>29</v>
      </c>
      <c r="C20" s="21">
        <v>375.1</v>
      </c>
      <c r="D20" s="22">
        <v>10.17</v>
      </c>
      <c r="E20" s="22">
        <v>111.1</v>
      </c>
      <c r="F20" s="21">
        <v>967.6</v>
      </c>
      <c r="G20" s="22">
        <v>26.24</v>
      </c>
      <c r="H20" s="22">
        <v>108</v>
      </c>
      <c r="I20" s="22">
        <v>47</v>
      </c>
      <c r="J20" s="22">
        <v>127.5</v>
      </c>
      <c r="K20" s="21">
        <v>3.29</v>
      </c>
      <c r="L20" s="22">
        <v>12.237</v>
      </c>
      <c r="M20" s="23">
        <v>0.33200000000000002</v>
      </c>
      <c r="N20" s="22">
        <v>7324.8</v>
      </c>
      <c r="O20" s="22">
        <v>89632.1</v>
      </c>
    </row>
    <row r="21" spans="1:15" x14ac:dyDescent="0.25">
      <c r="A21" s="28" t="str">
        <f>VLOOKUP(B21,Холдинги!$A:$B,2,0)</f>
        <v>ММХ</v>
      </c>
      <c r="B21" s="34" t="s">
        <v>19</v>
      </c>
      <c r="C21" s="21">
        <v>362.5</v>
      </c>
      <c r="D21" s="22">
        <v>9.83</v>
      </c>
      <c r="E21" s="22">
        <v>174</v>
      </c>
      <c r="F21" s="21">
        <v>895</v>
      </c>
      <c r="G21" s="22">
        <v>24.28</v>
      </c>
      <c r="H21" s="22">
        <v>151</v>
      </c>
      <c r="I21" s="22">
        <v>63.4</v>
      </c>
      <c r="J21" s="22">
        <v>179.6</v>
      </c>
      <c r="K21" s="21">
        <v>4.29</v>
      </c>
      <c r="L21" s="22">
        <v>15.949</v>
      </c>
      <c r="M21" s="23">
        <v>0.433</v>
      </c>
      <c r="N21" s="22">
        <v>3234</v>
      </c>
      <c r="O21" s="22">
        <v>51579.199999999997</v>
      </c>
    </row>
    <row r="22" spans="1:15" x14ac:dyDescent="0.25">
      <c r="A22" s="28" t="str">
        <f>VLOOKUP(B22,Холдинги!$A:$B,2,0)</f>
        <v>ГПМ</v>
      </c>
      <c r="B22" s="34" t="s">
        <v>12</v>
      </c>
      <c r="C22" s="21">
        <v>315.2</v>
      </c>
      <c r="D22" s="22">
        <v>8.5500000000000007</v>
      </c>
      <c r="E22" s="22">
        <v>166.7</v>
      </c>
      <c r="F22" s="21">
        <v>848.9</v>
      </c>
      <c r="G22" s="22">
        <v>23.02</v>
      </c>
      <c r="H22" s="22">
        <v>161</v>
      </c>
      <c r="I22" s="22">
        <v>60.2</v>
      </c>
      <c r="J22" s="22">
        <v>156.4</v>
      </c>
      <c r="K22" s="21">
        <v>3.54</v>
      </c>
      <c r="L22" s="22">
        <v>13.17</v>
      </c>
      <c r="M22" s="23">
        <v>0.35699999999999998</v>
      </c>
      <c r="N22" s="22">
        <v>4275.7</v>
      </c>
      <c r="O22" s="22">
        <v>56309.5</v>
      </c>
    </row>
    <row r="23" spans="1:15" x14ac:dyDescent="0.25">
      <c r="A23" s="28" t="str">
        <f>VLOOKUP(B23,Холдинги!$A:$B,2,0)</f>
        <v>ЕМГ</v>
      </c>
      <c r="B23" s="34" t="s">
        <v>95</v>
      </c>
      <c r="C23" s="21">
        <v>320.5</v>
      </c>
      <c r="D23" s="22">
        <v>8.69</v>
      </c>
      <c r="E23" s="22">
        <v>106.8</v>
      </c>
      <c r="F23" s="21">
        <v>836.6</v>
      </c>
      <c r="G23" s="22">
        <v>22.69</v>
      </c>
      <c r="H23" s="22">
        <v>105</v>
      </c>
      <c r="I23" s="22">
        <v>43.1</v>
      </c>
      <c r="J23" s="22">
        <v>115.5</v>
      </c>
      <c r="K23" s="21">
        <v>2.58</v>
      </c>
      <c r="L23" s="22">
        <v>9.59</v>
      </c>
      <c r="M23" s="23">
        <v>0.26</v>
      </c>
      <c r="N23" s="22">
        <v>3493.7</v>
      </c>
      <c r="O23" s="22">
        <v>33503.599999999999</v>
      </c>
    </row>
    <row r="24" spans="1:15" x14ac:dyDescent="0.25">
      <c r="A24" s="28" t="str">
        <f>VLOOKUP(B24,Холдинги!$A:$B,2,0)</f>
        <v>ГПМ</v>
      </c>
      <c r="B24" s="34" t="s">
        <v>28</v>
      </c>
      <c r="C24" s="21">
        <v>301.2</v>
      </c>
      <c r="D24" s="22">
        <v>8.17</v>
      </c>
      <c r="E24" s="22">
        <v>139</v>
      </c>
      <c r="F24" s="21">
        <v>819.1</v>
      </c>
      <c r="G24" s="22">
        <v>22.22</v>
      </c>
      <c r="H24" s="22">
        <v>128</v>
      </c>
      <c r="I24" s="22">
        <v>70.900000000000006</v>
      </c>
      <c r="J24" s="22">
        <v>182.6</v>
      </c>
      <c r="K24" s="21">
        <v>3.99</v>
      </c>
      <c r="L24" s="22">
        <v>14.835000000000001</v>
      </c>
      <c r="M24" s="23">
        <v>0.40200000000000002</v>
      </c>
      <c r="N24" s="22">
        <v>2935.5</v>
      </c>
      <c r="O24" s="22">
        <v>43547.6</v>
      </c>
    </row>
    <row r="25" spans="1:15" x14ac:dyDescent="0.25">
      <c r="A25" s="28" t="str">
        <f>VLOOKUP(B25,Холдинги!$A:$B,2,0)</f>
        <v>Ру медиа</v>
      </c>
      <c r="B25" s="34" t="s">
        <v>6</v>
      </c>
      <c r="C25" s="21">
        <v>375.8</v>
      </c>
      <c r="D25" s="22">
        <v>10.19</v>
      </c>
      <c r="E25" s="22">
        <v>130.30000000000001</v>
      </c>
      <c r="F25" s="21">
        <v>800.7</v>
      </c>
      <c r="G25" s="22">
        <v>21.72</v>
      </c>
      <c r="H25" s="22">
        <v>129</v>
      </c>
      <c r="I25" s="22">
        <v>50.8</v>
      </c>
      <c r="J25" s="22">
        <v>167</v>
      </c>
      <c r="K25" s="21">
        <v>3.57</v>
      </c>
      <c r="L25" s="22">
        <v>13.266999999999999</v>
      </c>
      <c r="M25" s="23">
        <v>0.36</v>
      </c>
      <c r="N25" s="22">
        <v>2803.4</v>
      </c>
      <c r="O25" s="22">
        <v>37192.9</v>
      </c>
    </row>
    <row r="26" spans="1:15" x14ac:dyDescent="0.25">
      <c r="A26" s="28" t="str">
        <f>VLOOKUP(B26,Холдинги!$A:$B,2,0)</f>
        <v>РМГ</v>
      </c>
      <c r="B26" s="34" t="s">
        <v>44</v>
      </c>
      <c r="C26" s="21">
        <v>279</v>
      </c>
      <c r="D26" s="22">
        <v>7.57</v>
      </c>
      <c r="E26" s="22">
        <v>153.5</v>
      </c>
      <c r="F26" s="21">
        <v>776.8</v>
      </c>
      <c r="G26" s="22">
        <v>21.07</v>
      </c>
      <c r="H26" s="22">
        <v>143</v>
      </c>
      <c r="I26" s="22">
        <v>45.6</v>
      </c>
      <c r="J26" s="22">
        <v>114.6</v>
      </c>
      <c r="K26" s="21">
        <v>2.38</v>
      </c>
      <c r="L26" s="22">
        <v>8.8350000000000009</v>
      </c>
      <c r="M26" s="23">
        <v>0.24</v>
      </c>
      <c r="N26" s="22">
        <v>3056.1</v>
      </c>
      <c r="O26" s="22">
        <v>27000</v>
      </c>
    </row>
    <row r="27" spans="1:15" x14ac:dyDescent="0.25">
      <c r="A27" s="28" t="str">
        <f>VLOOKUP(B27,Холдинги!$A:$B,2,0)</f>
        <v>РМГ</v>
      </c>
      <c r="B27" s="34" t="s">
        <v>16</v>
      </c>
      <c r="C27" s="21">
        <v>305.5</v>
      </c>
      <c r="D27" s="22">
        <v>8.2899999999999991</v>
      </c>
      <c r="E27" s="22">
        <v>191</v>
      </c>
      <c r="F27" s="21">
        <v>766.6</v>
      </c>
      <c r="G27" s="22">
        <v>20.79</v>
      </c>
      <c r="H27" s="22">
        <v>172</v>
      </c>
      <c r="I27" s="22">
        <v>48.5</v>
      </c>
      <c r="J27" s="22">
        <v>135.4</v>
      </c>
      <c r="K27" s="21">
        <v>2.77</v>
      </c>
      <c r="L27" s="22">
        <v>10.298</v>
      </c>
      <c r="M27" s="23">
        <v>0.27900000000000003</v>
      </c>
      <c r="N27" s="22">
        <v>3564.8</v>
      </c>
      <c r="O27" s="22">
        <v>36708.300000000003</v>
      </c>
    </row>
    <row r="28" spans="1:15" x14ac:dyDescent="0.25">
      <c r="A28" s="28" t="str">
        <f>VLOOKUP(B28,Холдинги!$A:$B,2,0)</f>
        <v>ЕМГ</v>
      </c>
      <c r="B28" s="34" t="s">
        <v>36</v>
      </c>
      <c r="C28" s="21">
        <v>293.8</v>
      </c>
      <c r="D28" s="22">
        <v>7.97</v>
      </c>
      <c r="E28" s="22">
        <v>130.5</v>
      </c>
      <c r="F28" s="21">
        <v>745.9</v>
      </c>
      <c r="G28" s="22">
        <v>20.23</v>
      </c>
      <c r="H28" s="22">
        <v>128</v>
      </c>
      <c r="I28" s="22">
        <v>62</v>
      </c>
      <c r="J28" s="22">
        <v>171</v>
      </c>
      <c r="K28" s="21">
        <v>3.41</v>
      </c>
      <c r="L28" s="22">
        <v>12.654999999999999</v>
      </c>
      <c r="M28" s="23">
        <v>0.34300000000000003</v>
      </c>
      <c r="N28" s="22">
        <v>3780.4</v>
      </c>
      <c r="O28" s="22">
        <v>47839.3</v>
      </c>
    </row>
    <row r="29" spans="1:15" x14ac:dyDescent="0.25">
      <c r="A29" s="28" t="str">
        <f>VLOOKUP(B29,Холдинги!$A:$B,2,0)</f>
        <v>ГПМ</v>
      </c>
      <c r="B29" s="34" t="s">
        <v>35</v>
      </c>
      <c r="C29" s="21">
        <v>249.8</v>
      </c>
      <c r="D29" s="22">
        <v>6.78</v>
      </c>
      <c r="E29" s="22">
        <v>121.3</v>
      </c>
      <c r="F29" s="21">
        <v>710.2</v>
      </c>
      <c r="G29" s="22">
        <v>19.260000000000002</v>
      </c>
      <c r="H29" s="22">
        <v>119</v>
      </c>
      <c r="I29" s="22">
        <v>43.9</v>
      </c>
      <c r="J29" s="22">
        <v>108.1</v>
      </c>
      <c r="K29" s="21">
        <v>2.0499999999999998</v>
      </c>
      <c r="L29" s="22">
        <v>7.6150000000000002</v>
      </c>
      <c r="M29" s="23">
        <v>0.20699999999999999</v>
      </c>
      <c r="N29" s="22">
        <v>5886.3</v>
      </c>
      <c r="O29" s="22">
        <v>44821.4</v>
      </c>
    </row>
    <row r="30" spans="1:15" x14ac:dyDescent="0.25">
      <c r="A30" s="28" t="str">
        <f>VLOOKUP(B30,Холдинги!$A:$B,2,0)</f>
        <v>ВГТРК</v>
      </c>
      <c r="B30" s="34" t="s">
        <v>7</v>
      </c>
      <c r="C30" s="21">
        <v>357.9</v>
      </c>
      <c r="D30" s="22">
        <v>9.7100000000000009</v>
      </c>
      <c r="E30" s="22">
        <v>96.3</v>
      </c>
      <c r="F30" s="21">
        <v>706.7</v>
      </c>
      <c r="G30" s="22">
        <v>19.170000000000002</v>
      </c>
      <c r="H30" s="22">
        <v>97</v>
      </c>
      <c r="I30" s="22">
        <v>61.6</v>
      </c>
      <c r="J30" s="22">
        <v>218.5</v>
      </c>
      <c r="K30" s="21">
        <v>4.12</v>
      </c>
      <c r="L30" s="22">
        <v>15.319000000000001</v>
      </c>
      <c r="M30" s="23">
        <v>0.41499999999999998</v>
      </c>
      <c r="N30" s="22">
        <v>3607.6</v>
      </c>
      <c r="O30" s="22">
        <v>55265.599999999999</v>
      </c>
    </row>
    <row r="31" spans="1:15" x14ac:dyDescent="0.25">
      <c r="A31" s="28" t="str">
        <f>VLOOKUP(B31,Холдинги!$A:$B,2,0)</f>
        <v>Крутой Медиа</v>
      </c>
      <c r="B31" s="34" t="s">
        <v>15</v>
      </c>
      <c r="C31" s="21">
        <v>226.9</v>
      </c>
      <c r="D31" s="22">
        <v>6.15</v>
      </c>
      <c r="E31" s="22">
        <v>156.69999999999999</v>
      </c>
      <c r="F31" s="21">
        <v>702</v>
      </c>
      <c r="G31" s="22">
        <v>19.04</v>
      </c>
      <c r="H31" s="22">
        <v>147</v>
      </c>
      <c r="I31" s="22">
        <v>47</v>
      </c>
      <c r="J31" s="22">
        <v>106.3</v>
      </c>
      <c r="K31" s="21">
        <v>1.99</v>
      </c>
      <c r="L31" s="22">
        <v>7.4039999999999999</v>
      </c>
      <c r="M31" s="23">
        <v>0.20100000000000001</v>
      </c>
      <c r="N31" s="22">
        <v>6150.9</v>
      </c>
      <c r="O31" s="22">
        <v>45541.7</v>
      </c>
    </row>
    <row r="32" spans="1:15" x14ac:dyDescent="0.25">
      <c r="A32" s="28" t="str">
        <f>VLOOKUP(B32,Холдинги!$A:$B,2,0)</f>
        <v>Крутой Медиа</v>
      </c>
      <c r="B32" s="34" t="s">
        <v>20</v>
      </c>
      <c r="C32" s="21">
        <v>228.9</v>
      </c>
      <c r="D32" s="22">
        <v>6.21</v>
      </c>
      <c r="E32" s="22">
        <v>111.4</v>
      </c>
      <c r="F32" s="21">
        <v>650</v>
      </c>
      <c r="G32" s="22">
        <v>17.63</v>
      </c>
      <c r="H32" s="22">
        <v>107</v>
      </c>
      <c r="I32" s="22">
        <v>42.3</v>
      </c>
      <c r="J32" s="22">
        <v>104.2</v>
      </c>
      <c r="K32" s="21">
        <v>1.81</v>
      </c>
      <c r="L32" s="22">
        <v>6.7169999999999996</v>
      </c>
      <c r="M32" s="23">
        <v>0.182</v>
      </c>
      <c r="N32" s="22">
        <v>6128.4</v>
      </c>
      <c r="O32" s="22">
        <v>41166.699999999997</v>
      </c>
    </row>
    <row r="33" spans="1:15" x14ac:dyDescent="0.25">
      <c r="A33" s="28" t="str">
        <f>VLOOKUP(B33,Холдинги!$A:$B,2,0)</f>
        <v>ММХ</v>
      </c>
      <c r="B33" s="34" t="s">
        <v>21</v>
      </c>
      <c r="C33" s="21">
        <v>240.4</v>
      </c>
      <c r="D33" s="22">
        <v>6.52</v>
      </c>
      <c r="E33" s="22">
        <v>130.80000000000001</v>
      </c>
      <c r="F33" s="21">
        <v>634.9</v>
      </c>
      <c r="G33" s="22">
        <v>17.22</v>
      </c>
      <c r="H33" s="22">
        <v>122</v>
      </c>
      <c r="I33" s="22">
        <v>53.5</v>
      </c>
      <c r="J33" s="22">
        <v>141.69999999999999</v>
      </c>
      <c r="K33" s="21">
        <v>2.4</v>
      </c>
      <c r="L33" s="22">
        <v>8.9250000000000007</v>
      </c>
      <c r="M33" s="23">
        <v>0.24199999999999999</v>
      </c>
      <c r="N33" s="22">
        <v>3278.9</v>
      </c>
      <c r="O33" s="22">
        <v>29262.5</v>
      </c>
    </row>
    <row r="34" spans="1:15" x14ac:dyDescent="0.25">
      <c r="A34" s="28" t="str">
        <f>VLOOKUP(B34,Холдинги!$A:$B,2,0)</f>
        <v>РМГ</v>
      </c>
      <c r="B34" s="34" t="s">
        <v>8</v>
      </c>
      <c r="C34" s="21">
        <v>232.3</v>
      </c>
      <c r="D34" s="22">
        <v>6.3</v>
      </c>
      <c r="E34" s="22">
        <v>174.2</v>
      </c>
      <c r="F34" s="21">
        <v>621.29999999999995</v>
      </c>
      <c r="G34" s="22">
        <v>16.850000000000001</v>
      </c>
      <c r="H34" s="22">
        <v>176</v>
      </c>
      <c r="I34" s="22">
        <v>47.2</v>
      </c>
      <c r="J34" s="22">
        <v>123.5</v>
      </c>
      <c r="K34" s="21">
        <v>2.0499999999999998</v>
      </c>
      <c r="L34" s="22">
        <v>7.6139999999999999</v>
      </c>
      <c r="M34" s="23">
        <v>0.20599999999999999</v>
      </c>
      <c r="N34" s="22">
        <v>3957.8</v>
      </c>
      <c r="O34" s="22">
        <v>30133.3</v>
      </c>
    </row>
    <row r="35" spans="1:15" x14ac:dyDescent="0.25">
      <c r="A35" s="28" t="str">
        <f>VLOOKUP(B35,Холдинги!$A:$B,2,0)</f>
        <v>ММХ</v>
      </c>
      <c r="B35" s="34" t="s">
        <v>30</v>
      </c>
      <c r="C35" s="21">
        <v>211.8</v>
      </c>
      <c r="D35" s="22">
        <v>5.74</v>
      </c>
      <c r="E35" s="22">
        <v>135.4</v>
      </c>
      <c r="F35" s="21">
        <v>579.5</v>
      </c>
      <c r="G35" s="22">
        <v>15.72</v>
      </c>
      <c r="H35" s="22">
        <v>137</v>
      </c>
      <c r="I35" s="22">
        <v>57.3</v>
      </c>
      <c r="J35" s="22">
        <v>146.69999999999999</v>
      </c>
      <c r="K35" s="21">
        <v>2.27</v>
      </c>
      <c r="L35" s="22">
        <v>8.4350000000000005</v>
      </c>
      <c r="M35" s="23">
        <v>0.22900000000000001</v>
      </c>
      <c r="N35" s="22">
        <v>3068</v>
      </c>
      <c r="O35" s="22">
        <v>25879.200000000001</v>
      </c>
    </row>
    <row r="36" spans="1:15" x14ac:dyDescent="0.25">
      <c r="A36" s="28" t="str">
        <f>VLOOKUP(B36,Холдинги!$A:$B,2,0)</f>
        <v>ГПМ</v>
      </c>
      <c r="B36" s="34" t="s">
        <v>39</v>
      </c>
      <c r="C36" s="21">
        <v>213.5</v>
      </c>
      <c r="D36" s="22">
        <v>5.79</v>
      </c>
      <c r="E36" s="22">
        <v>159.19999999999999</v>
      </c>
      <c r="F36" s="21">
        <v>579.29999999999995</v>
      </c>
      <c r="G36" s="22">
        <v>15.71</v>
      </c>
      <c r="H36" s="22">
        <v>152</v>
      </c>
      <c r="I36" s="22">
        <v>50.1</v>
      </c>
      <c r="J36" s="22">
        <v>129.19999999999999</v>
      </c>
      <c r="K36" s="21">
        <v>2</v>
      </c>
      <c r="L36" s="22">
        <v>7.4249999999999998</v>
      </c>
      <c r="M36" s="23">
        <v>0.20100000000000001</v>
      </c>
      <c r="N36" s="22">
        <v>5706.6</v>
      </c>
      <c r="O36" s="22">
        <v>42369</v>
      </c>
    </row>
    <row r="37" spans="1:15" x14ac:dyDescent="0.25">
      <c r="A37" s="28" t="str">
        <f>VLOOKUP(B37,Холдинги!$A:$B,2,0)</f>
        <v>Другие</v>
      </c>
      <c r="B37" s="34" t="s">
        <v>25</v>
      </c>
      <c r="C37" s="21">
        <v>223.9</v>
      </c>
      <c r="D37" s="22">
        <v>6.07</v>
      </c>
      <c r="E37" s="22">
        <v>87.1</v>
      </c>
      <c r="F37" s="21">
        <v>571.9</v>
      </c>
      <c r="G37" s="22">
        <v>15.51</v>
      </c>
      <c r="H37" s="22">
        <v>86</v>
      </c>
      <c r="I37" s="22">
        <v>47.3</v>
      </c>
      <c r="J37" s="22">
        <v>129.6</v>
      </c>
      <c r="K37" s="21">
        <v>1.98</v>
      </c>
      <c r="L37" s="22">
        <v>7.3540000000000001</v>
      </c>
      <c r="M37" s="23">
        <v>0.19900000000000001</v>
      </c>
      <c r="N37" s="22">
        <v>7137.7</v>
      </c>
      <c r="O37" s="22">
        <v>52489.599999999999</v>
      </c>
    </row>
    <row r="38" spans="1:15" x14ac:dyDescent="0.25">
      <c r="A38" s="28" t="str">
        <f>VLOOKUP(B38,Холдинги!$A:$B,2,0)</f>
        <v>ГПМ</v>
      </c>
      <c r="B38" s="34" t="s">
        <v>9</v>
      </c>
      <c r="C38" s="21">
        <v>219.3</v>
      </c>
      <c r="D38" s="22">
        <v>5.95</v>
      </c>
      <c r="E38" s="22">
        <v>156.69999999999999</v>
      </c>
      <c r="F38" s="21">
        <v>551.6</v>
      </c>
      <c r="G38" s="22">
        <v>14.96</v>
      </c>
      <c r="H38" s="22">
        <v>151</v>
      </c>
      <c r="I38" s="22">
        <v>42.6</v>
      </c>
      <c r="J38" s="22">
        <v>118.6</v>
      </c>
      <c r="K38" s="21">
        <v>1.75</v>
      </c>
      <c r="L38" s="22">
        <v>6.4880000000000004</v>
      </c>
      <c r="M38" s="23">
        <v>0.17599999999999999</v>
      </c>
      <c r="N38" s="22">
        <v>4728.5</v>
      </c>
      <c r="O38" s="22">
        <v>30678.6</v>
      </c>
    </row>
    <row r="39" spans="1:15" x14ac:dyDescent="0.25">
      <c r="A39" s="28" t="str">
        <f>VLOOKUP(B39,Холдинги!$A:$B,2,0)</f>
        <v>Ру медиа</v>
      </c>
      <c r="B39" s="34" t="s">
        <v>26</v>
      </c>
      <c r="C39" s="21">
        <v>195.3</v>
      </c>
      <c r="D39" s="22">
        <v>5.3</v>
      </c>
      <c r="E39" s="22">
        <v>157.80000000000001</v>
      </c>
      <c r="F39" s="21">
        <v>545.79999999999995</v>
      </c>
      <c r="G39" s="22">
        <v>14.8</v>
      </c>
      <c r="H39" s="22">
        <v>147</v>
      </c>
      <c r="I39" s="22">
        <v>70.8</v>
      </c>
      <c r="J39" s="22">
        <v>177.3</v>
      </c>
      <c r="K39" s="21">
        <v>2.58</v>
      </c>
      <c r="L39" s="22">
        <v>9.5980000000000008</v>
      </c>
      <c r="M39" s="23">
        <v>0.26</v>
      </c>
      <c r="N39" s="22">
        <v>764.1</v>
      </c>
      <c r="O39" s="22">
        <v>7334.5</v>
      </c>
    </row>
    <row r="40" spans="1:15" x14ac:dyDescent="0.25">
      <c r="A40" s="28" t="str">
        <f>VLOOKUP(B40,Холдинги!$A:$B,2,0)</f>
        <v>ММХ</v>
      </c>
      <c r="B40" s="34" t="s">
        <v>32</v>
      </c>
      <c r="C40" s="21">
        <v>183.2</v>
      </c>
      <c r="D40" s="22">
        <v>4.97</v>
      </c>
      <c r="E40" s="22">
        <v>129.19999999999999</v>
      </c>
      <c r="F40" s="21">
        <v>483.3</v>
      </c>
      <c r="G40" s="22">
        <v>13.11</v>
      </c>
      <c r="H40" s="22">
        <v>118</v>
      </c>
      <c r="I40" s="22">
        <v>65.400000000000006</v>
      </c>
      <c r="J40" s="22">
        <v>173.7</v>
      </c>
      <c r="K40" s="21">
        <v>2.2400000000000002</v>
      </c>
      <c r="L40" s="22">
        <v>8.3260000000000005</v>
      </c>
      <c r="M40" s="23">
        <v>0.22600000000000001</v>
      </c>
      <c r="N40" s="22">
        <v>2488.8000000000002</v>
      </c>
      <c r="O40" s="22">
        <v>20721.400000000001</v>
      </c>
    </row>
    <row r="41" spans="1:15" x14ac:dyDescent="0.25">
      <c r="A41" s="28" t="str">
        <f>VLOOKUP(B41,Холдинги!$A:$B,2,0)</f>
        <v>ВГТРК</v>
      </c>
      <c r="B41" s="34" t="s">
        <v>17</v>
      </c>
      <c r="C41" s="21">
        <v>165.3</v>
      </c>
      <c r="D41" s="22">
        <v>4.4800000000000004</v>
      </c>
      <c r="E41" s="22">
        <v>94.5</v>
      </c>
      <c r="F41" s="21">
        <v>428.9</v>
      </c>
      <c r="G41" s="22">
        <v>11.63</v>
      </c>
      <c r="H41" s="22">
        <v>87</v>
      </c>
      <c r="I41" s="22">
        <v>46.1</v>
      </c>
      <c r="J41" s="22">
        <v>124.5</v>
      </c>
      <c r="K41" s="21">
        <v>1.43</v>
      </c>
      <c r="L41" s="22">
        <v>5.2969999999999997</v>
      </c>
      <c r="M41" s="23">
        <v>0.14399999999999999</v>
      </c>
      <c r="N41" s="22">
        <v>7298.4</v>
      </c>
      <c r="O41" s="22">
        <v>38660.400000000001</v>
      </c>
    </row>
    <row r="42" spans="1:15" x14ac:dyDescent="0.25">
      <c r="A42" s="28" t="str">
        <f>VLOOKUP(B42,Холдинги!$A:$B,2,0)</f>
        <v>Крутой Медиа</v>
      </c>
      <c r="B42" s="34" t="s">
        <v>45</v>
      </c>
      <c r="C42" s="21">
        <v>150.80000000000001</v>
      </c>
      <c r="D42" s="22">
        <v>4.09</v>
      </c>
      <c r="E42" s="22">
        <v>143.6</v>
      </c>
      <c r="F42" s="21">
        <v>425.4</v>
      </c>
      <c r="G42" s="22">
        <v>11.54</v>
      </c>
      <c r="H42" s="22">
        <v>143</v>
      </c>
      <c r="I42" s="22">
        <v>31.9</v>
      </c>
      <c r="J42" s="22">
        <v>79.2</v>
      </c>
      <c r="K42" s="21">
        <v>0.9</v>
      </c>
      <c r="L42" s="22">
        <v>3.343</v>
      </c>
      <c r="M42" s="23">
        <v>9.0999999999999998E-2</v>
      </c>
      <c r="N42" s="22">
        <v>6692.8</v>
      </c>
      <c r="O42" s="22">
        <v>22375</v>
      </c>
    </row>
    <row r="43" spans="1:15" x14ac:dyDescent="0.25">
      <c r="A43" s="28" t="str">
        <f>VLOOKUP(B43,Холдинги!$A:$B,2,0)</f>
        <v>ГПМ</v>
      </c>
      <c r="B43" s="34" t="s">
        <v>23</v>
      </c>
      <c r="C43" s="21">
        <v>127</v>
      </c>
      <c r="D43" s="22">
        <v>3.44</v>
      </c>
      <c r="E43" s="22">
        <v>132.1</v>
      </c>
      <c r="F43" s="21">
        <v>412.3</v>
      </c>
      <c r="G43" s="22">
        <v>11.18</v>
      </c>
      <c r="H43" s="22">
        <v>126</v>
      </c>
      <c r="I43" s="22">
        <v>53.7</v>
      </c>
      <c r="J43" s="22">
        <v>115.9</v>
      </c>
      <c r="K43" s="21">
        <v>1.28</v>
      </c>
      <c r="L43" s="22">
        <v>4.74</v>
      </c>
      <c r="M43" s="23">
        <v>0.129</v>
      </c>
      <c r="N43" s="22">
        <v>3457.2</v>
      </c>
      <c r="O43" s="22">
        <v>16386.900000000001</v>
      </c>
    </row>
    <row r="44" spans="1:15" x14ac:dyDescent="0.25">
      <c r="A44" s="28" t="str">
        <f>VLOOKUP(B44,Холдинги!$A:$B,2,0)</f>
        <v>Другие</v>
      </c>
      <c r="B44" s="34" t="s">
        <v>13</v>
      </c>
      <c r="C44" s="21">
        <v>155</v>
      </c>
      <c r="D44" s="22">
        <v>4.2</v>
      </c>
      <c r="E44" s="22">
        <v>91.1</v>
      </c>
      <c r="F44" s="21">
        <v>407.5</v>
      </c>
      <c r="G44" s="22">
        <v>11.05</v>
      </c>
      <c r="H44" s="22">
        <v>107</v>
      </c>
      <c r="I44" s="22">
        <v>47.1</v>
      </c>
      <c r="J44" s="22">
        <v>125.4</v>
      </c>
      <c r="K44" s="21">
        <v>1.36</v>
      </c>
      <c r="L44" s="22">
        <v>5.069</v>
      </c>
      <c r="M44" s="23">
        <v>0.13700000000000001</v>
      </c>
      <c r="N44" s="22">
        <v>5033.2</v>
      </c>
      <c r="O44" s="22">
        <v>25511.9</v>
      </c>
    </row>
    <row r="45" spans="1:15" x14ac:dyDescent="0.25">
      <c r="A45" s="28" t="str">
        <f>VLOOKUP(B45,Холдинги!$A:$B,2,0)</f>
        <v>ЕМГ</v>
      </c>
      <c r="B45" s="34" t="s">
        <v>43</v>
      </c>
      <c r="C45" s="21">
        <v>148.80000000000001</v>
      </c>
      <c r="D45" s="22">
        <v>4.03</v>
      </c>
      <c r="E45" s="22">
        <v>153.6</v>
      </c>
      <c r="F45" s="21">
        <v>373.7</v>
      </c>
      <c r="G45" s="22">
        <v>10.14</v>
      </c>
      <c r="H45" s="22">
        <v>141</v>
      </c>
      <c r="I45" s="22">
        <v>59</v>
      </c>
      <c r="J45" s="22">
        <v>164.3</v>
      </c>
      <c r="K45" s="21">
        <v>1.64</v>
      </c>
      <c r="L45" s="22">
        <v>6.0910000000000002</v>
      </c>
      <c r="M45" s="23">
        <v>0.16500000000000001</v>
      </c>
      <c r="N45" s="22">
        <v>4729.8999999999996</v>
      </c>
      <c r="O45" s="22">
        <v>28807.7</v>
      </c>
    </row>
    <row r="46" spans="1:15" x14ac:dyDescent="0.25">
      <c r="A46" s="28" t="str">
        <f>VLOOKUP(B46,Холдинги!$A:$B,2,0)</f>
        <v>Другие</v>
      </c>
      <c r="B46" s="34" t="s">
        <v>42</v>
      </c>
      <c r="C46" s="21">
        <v>155.9</v>
      </c>
      <c r="D46" s="22">
        <v>4.2300000000000004</v>
      </c>
      <c r="E46" s="22">
        <v>88.4</v>
      </c>
      <c r="F46" s="21">
        <v>366.1</v>
      </c>
      <c r="G46" s="22">
        <v>9.93</v>
      </c>
      <c r="H46" s="22">
        <v>89</v>
      </c>
      <c r="I46" s="22">
        <v>49.1</v>
      </c>
      <c r="J46" s="22">
        <v>146.4</v>
      </c>
      <c r="K46" s="21">
        <v>1.43</v>
      </c>
      <c r="L46" s="22">
        <v>5.3170000000000002</v>
      </c>
      <c r="M46" s="23">
        <v>0.14399999999999999</v>
      </c>
      <c r="N46" s="22">
        <v>4239.3999999999996</v>
      </c>
      <c r="O46" s="22">
        <v>22541.7</v>
      </c>
    </row>
    <row r="47" spans="1:15" x14ac:dyDescent="0.25">
      <c r="A47" s="28" t="e">
        <f>VLOOKUP(B47,Холдинги!$A:$B,2,0)</f>
        <v>#N/A</v>
      </c>
      <c r="B47" s="34" t="s">
        <v>96</v>
      </c>
      <c r="C47" s="21">
        <v>114.8</v>
      </c>
      <c r="D47" s="22">
        <v>3.11</v>
      </c>
      <c r="E47" s="22">
        <v>149.5</v>
      </c>
      <c r="F47" s="21">
        <v>331.3</v>
      </c>
      <c r="G47" s="22">
        <v>8.98</v>
      </c>
      <c r="H47" s="22">
        <v>133</v>
      </c>
      <c r="I47" s="22">
        <v>30.1</v>
      </c>
      <c r="J47" s="22">
        <v>73.099999999999994</v>
      </c>
      <c r="K47" s="21">
        <v>0.65</v>
      </c>
      <c r="L47" s="22">
        <v>2.4020000000000001</v>
      </c>
      <c r="M47" s="23">
        <v>6.5000000000000002E-2</v>
      </c>
      <c r="N47" s="22">
        <v>3137</v>
      </c>
      <c r="O47" s="22">
        <v>7534.8</v>
      </c>
    </row>
    <row r="48" spans="1:15" x14ac:dyDescent="0.25">
      <c r="A48" s="28" t="str">
        <f>VLOOKUP(B48,Холдинги!$A:$B,2,0)</f>
        <v>Крутой Медиа</v>
      </c>
      <c r="B48" s="34" t="s">
        <v>33</v>
      </c>
      <c r="C48" s="21">
        <v>85.3</v>
      </c>
      <c r="D48" s="22">
        <v>2.31</v>
      </c>
      <c r="E48" s="22">
        <v>118.2</v>
      </c>
      <c r="F48" s="21">
        <v>314.8</v>
      </c>
      <c r="G48" s="22">
        <v>8.5399999999999991</v>
      </c>
      <c r="H48" s="22">
        <v>123</v>
      </c>
      <c r="I48" s="22">
        <v>28.7</v>
      </c>
      <c r="J48" s="22">
        <v>54.5</v>
      </c>
      <c r="K48" s="21">
        <v>0.46</v>
      </c>
      <c r="L48" s="22">
        <v>1.702</v>
      </c>
      <c r="M48" s="23">
        <v>4.5999999999999999E-2</v>
      </c>
      <c r="N48" s="22">
        <v>13247.8</v>
      </c>
      <c r="O48" s="22">
        <v>22541.7</v>
      </c>
    </row>
    <row r="49" spans="1:18" x14ac:dyDescent="0.25">
      <c r="A49" s="28" t="str">
        <f>VLOOKUP(B49,Холдинги!$A:$B,2,0)</f>
        <v>ММ</v>
      </c>
      <c r="B49" s="34" t="s">
        <v>18</v>
      </c>
      <c r="C49" s="21">
        <v>117.8</v>
      </c>
      <c r="D49" s="22">
        <v>3.19</v>
      </c>
      <c r="E49" s="22">
        <v>100.4</v>
      </c>
      <c r="F49" s="21">
        <v>304.2</v>
      </c>
      <c r="G49" s="22">
        <v>8.25</v>
      </c>
      <c r="H49" s="22">
        <v>94</v>
      </c>
      <c r="I49" s="22">
        <v>33.799999999999997</v>
      </c>
      <c r="J49" s="22">
        <v>91.5</v>
      </c>
      <c r="K49" s="21">
        <v>0.74</v>
      </c>
      <c r="L49" s="22">
        <v>2.76</v>
      </c>
      <c r="M49" s="23">
        <v>7.4999999999999997E-2</v>
      </c>
      <c r="N49" s="22">
        <v>3695.1</v>
      </c>
      <c r="O49" s="22">
        <v>10200</v>
      </c>
    </row>
    <row r="50" spans="1:18" x14ac:dyDescent="0.25">
      <c r="A50" s="28" t="e">
        <f>VLOOKUP(B50,Холдинги!$A:$B,2,0)</f>
        <v>#N/A</v>
      </c>
      <c r="B50" s="34" t="s">
        <v>109</v>
      </c>
      <c r="C50" s="21">
        <v>114.3</v>
      </c>
      <c r="D50" s="22">
        <v>3.1</v>
      </c>
      <c r="E50" s="22">
        <v>69.099999999999994</v>
      </c>
      <c r="F50" s="21">
        <v>292.8</v>
      </c>
      <c r="G50" s="22">
        <v>7.94</v>
      </c>
      <c r="H50" s="22">
        <v>81</v>
      </c>
      <c r="I50" s="22">
        <v>53.5</v>
      </c>
      <c r="J50" s="22">
        <v>146.30000000000001</v>
      </c>
      <c r="K50" s="21">
        <v>1.1399999999999999</v>
      </c>
      <c r="L50" s="22">
        <v>4.2480000000000002</v>
      </c>
      <c r="M50" s="23">
        <v>0.115</v>
      </c>
      <c r="N50" s="22">
        <v>2829</v>
      </c>
      <c r="O50" s="22">
        <v>12016.7</v>
      </c>
    </row>
    <row r="51" spans="1:18" x14ac:dyDescent="0.25">
      <c r="A51" s="28" t="str">
        <f>VLOOKUP(B51,Холдинги!$A:$B,2,0)</f>
        <v>Крутой Медиа</v>
      </c>
      <c r="B51" s="36" t="s">
        <v>37</v>
      </c>
      <c r="C51" s="21">
        <v>98.6</v>
      </c>
      <c r="D51" s="22">
        <v>2.68</v>
      </c>
      <c r="E51" s="22">
        <v>84.9</v>
      </c>
      <c r="F51" s="21">
        <v>275.39999999999998</v>
      </c>
      <c r="G51" s="22">
        <v>7.47</v>
      </c>
      <c r="H51" s="22">
        <v>91</v>
      </c>
      <c r="I51" s="22">
        <v>41.5</v>
      </c>
      <c r="J51" s="22">
        <v>104</v>
      </c>
      <c r="K51" s="21">
        <v>0.76</v>
      </c>
      <c r="L51" s="22">
        <v>2.8420000000000001</v>
      </c>
      <c r="M51" s="23">
        <v>7.6999999999999999E-2</v>
      </c>
      <c r="N51" s="22">
        <v>6913.4</v>
      </c>
      <c r="O51" s="22">
        <v>19645.8</v>
      </c>
    </row>
    <row r="52" spans="1:18" x14ac:dyDescent="0.25">
      <c r="A52" s="28" t="e">
        <f>VLOOKUP(B52,Холдинги!$A:$B,2,0)</f>
        <v>#N/A</v>
      </c>
      <c r="B52" s="34" t="s">
        <v>108</v>
      </c>
      <c r="C52" s="21">
        <v>105.5</v>
      </c>
      <c r="D52" s="22">
        <v>2.86</v>
      </c>
      <c r="E52" s="22">
        <v>95</v>
      </c>
      <c r="F52" s="21">
        <v>270.89999999999998</v>
      </c>
      <c r="G52" s="22">
        <v>7.35</v>
      </c>
      <c r="H52" s="22">
        <v>107</v>
      </c>
      <c r="I52" s="22">
        <v>55.5</v>
      </c>
      <c r="J52" s="22">
        <v>151.30000000000001</v>
      </c>
      <c r="K52" s="21">
        <v>1.0900000000000001</v>
      </c>
      <c r="L52" s="22">
        <v>4.0670000000000002</v>
      </c>
      <c r="M52" s="23">
        <v>0.11</v>
      </c>
      <c r="N52" s="22">
        <v>1716.2</v>
      </c>
      <c r="O52" s="22">
        <v>6979.2</v>
      </c>
    </row>
    <row r="53" spans="1:18" x14ac:dyDescent="0.25">
      <c r="A53" s="28" t="str">
        <f>VLOOKUP(B53,Холдинги!$A:$B,2,0)</f>
        <v>ВГТРК</v>
      </c>
      <c r="B53" s="34" t="s">
        <v>24</v>
      </c>
      <c r="C53" s="21">
        <v>104.4</v>
      </c>
      <c r="D53" s="22">
        <v>2.83</v>
      </c>
      <c r="E53" s="22">
        <v>73</v>
      </c>
      <c r="F53" s="21">
        <v>252.3</v>
      </c>
      <c r="G53" s="22">
        <v>6.84</v>
      </c>
      <c r="H53" s="22">
        <v>80</v>
      </c>
      <c r="I53" s="22">
        <v>35.200000000000003</v>
      </c>
      <c r="J53" s="22">
        <v>101.9</v>
      </c>
      <c r="K53" s="21">
        <v>0.69</v>
      </c>
      <c r="L53" s="22">
        <v>2.5499999999999998</v>
      </c>
      <c r="M53" s="23">
        <v>6.9000000000000006E-2</v>
      </c>
      <c r="N53" s="22">
        <v>19112</v>
      </c>
      <c r="O53" s="22">
        <v>48730.5</v>
      </c>
      <c r="R53" s="41"/>
    </row>
    <row r="54" spans="1:18" x14ac:dyDescent="0.25">
      <c r="A54" s="28" t="str">
        <f>VLOOKUP(B54,Холдинги!$A:$B,2,0)</f>
        <v>ВГТРК</v>
      </c>
      <c r="B54" s="34" t="s">
        <v>47</v>
      </c>
      <c r="C54" s="21">
        <v>86.2</v>
      </c>
      <c r="D54" s="22">
        <v>2.34</v>
      </c>
      <c r="E54" s="22">
        <v>106.2</v>
      </c>
      <c r="F54" s="21">
        <v>246.8</v>
      </c>
      <c r="G54" s="22">
        <v>6.69</v>
      </c>
      <c r="H54" s="22">
        <v>95</v>
      </c>
      <c r="I54" s="22">
        <v>30.1</v>
      </c>
      <c r="J54" s="22">
        <v>73.599999999999994</v>
      </c>
      <c r="K54" s="21">
        <v>0.48</v>
      </c>
      <c r="L54" s="22">
        <v>1.802</v>
      </c>
      <c r="M54" s="23">
        <v>4.9000000000000002E-2</v>
      </c>
      <c r="N54" s="22">
        <v>2992.7</v>
      </c>
      <c r="O54" s="22">
        <v>5391.7</v>
      </c>
      <c r="R54" s="41"/>
    </row>
    <row r="55" spans="1:18" x14ac:dyDescent="0.25">
      <c r="A55" s="28" t="e">
        <f>VLOOKUP(B55,Холдинги!$A:$B,2,0)</f>
        <v>#N/A</v>
      </c>
      <c r="B55" s="34" t="s">
        <v>110</v>
      </c>
      <c r="C55" s="21">
        <v>81</v>
      </c>
      <c r="D55" s="22">
        <v>2.2000000000000002</v>
      </c>
      <c r="E55" s="22">
        <v>98.3</v>
      </c>
      <c r="F55" s="21">
        <v>221.3</v>
      </c>
      <c r="G55" s="22">
        <v>6</v>
      </c>
      <c r="H55" s="22">
        <v>104</v>
      </c>
      <c r="I55" s="22">
        <v>27.8</v>
      </c>
      <c r="J55" s="22">
        <v>71.099999999999994</v>
      </c>
      <c r="K55" s="21">
        <v>0.42</v>
      </c>
      <c r="L55" s="22">
        <v>1.5620000000000001</v>
      </c>
      <c r="M55" s="23">
        <v>4.2000000000000003E-2</v>
      </c>
      <c r="N55" s="22">
        <v>37728.699999999997</v>
      </c>
      <c r="O55" s="22">
        <v>58916.7</v>
      </c>
      <c r="R55" s="41"/>
    </row>
    <row r="56" spans="1:18" x14ac:dyDescent="0.25">
      <c r="A56" s="28"/>
      <c r="B56" s="34" t="s">
        <v>41</v>
      </c>
      <c r="C56" s="21">
        <v>66.400000000000006</v>
      </c>
      <c r="D56" s="22">
        <v>1.8</v>
      </c>
      <c r="E56" s="22">
        <v>130.5</v>
      </c>
      <c r="F56" s="21">
        <v>217.3</v>
      </c>
      <c r="G56" s="22">
        <v>5.89</v>
      </c>
      <c r="H56" s="22">
        <v>126</v>
      </c>
      <c r="I56" s="22">
        <v>24.1</v>
      </c>
      <c r="J56" s="22">
        <v>51.6</v>
      </c>
      <c r="K56" s="21">
        <v>0.3</v>
      </c>
      <c r="L56" s="22">
        <v>1.113</v>
      </c>
      <c r="M56" s="23">
        <v>0.03</v>
      </c>
      <c r="N56" s="22">
        <v>19696.2</v>
      </c>
      <c r="O56" s="22">
        <v>21916.7</v>
      </c>
      <c r="R56" s="41"/>
    </row>
    <row r="57" spans="1:18" x14ac:dyDescent="0.25">
      <c r="A57" s="28"/>
      <c r="B57" s="34" t="s">
        <v>107</v>
      </c>
      <c r="C57" s="21">
        <v>80.599999999999994</v>
      </c>
      <c r="D57" s="22">
        <v>2.19</v>
      </c>
      <c r="E57" s="22">
        <v>143.5</v>
      </c>
      <c r="F57" s="21">
        <v>208.8</v>
      </c>
      <c r="G57" s="22">
        <v>5.66</v>
      </c>
      <c r="H57" s="22">
        <v>137</v>
      </c>
      <c r="I57" s="22">
        <v>37.6</v>
      </c>
      <c r="J57" s="22">
        <v>101.6</v>
      </c>
      <c r="K57" s="21">
        <v>0.56999999999999995</v>
      </c>
      <c r="L57" s="22">
        <v>2.1040000000000001</v>
      </c>
      <c r="M57" s="23">
        <v>5.7000000000000002E-2</v>
      </c>
      <c r="N57" s="22">
        <v>6019.4</v>
      </c>
      <c r="O57" s="22">
        <v>12666.7</v>
      </c>
      <c r="R57" s="41"/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A64" s="2"/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10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 A57">
    <cfRule type="expression" dxfId="54" priority="13">
      <formula>$A9="ГПМ"</formula>
    </cfRule>
  </conditionalFormatting>
  <conditionalFormatting sqref="C9:O9">
    <cfRule type="expression" dxfId="53" priority="10">
      <formula>$A9="ГПМ"</formula>
    </cfRule>
  </conditionalFormatting>
  <conditionalFormatting sqref="B52:O54 B57:O57">
    <cfRule type="expression" dxfId="52" priority="8">
      <formula>$A52="ГПМ"</formula>
    </cfRule>
  </conditionalFormatting>
  <conditionalFormatting sqref="B58">
    <cfRule type="expression" dxfId="51" priority="5">
      <formula>$A58="ГПМ"</formula>
    </cfRule>
  </conditionalFormatting>
  <conditionalFormatting sqref="B66:B68">
    <cfRule type="expression" dxfId="50" priority="6">
      <formula>$A59="ДРР"</formula>
    </cfRule>
  </conditionalFormatting>
  <conditionalFormatting sqref="B60:B65">
    <cfRule type="expression" dxfId="49" priority="7">
      <formula>#REF!="ДРР"</formula>
    </cfRule>
  </conditionalFormatting>
  <conditionalFormatting sqref="A55">
    <cfRule type="expression" dxfId="48" priority="4">
      <formula>$A55="ГПМ"</formula>
    </cfRule>
  </conditionalFormatting>
  <conditionalFormatting sqref="B55:O55">
    <cfRule type="expression" dxfId="47" priority="3">
      <formula>$A55="ГПМ"</formula>
    </cfRule>
  </conditionalFormatting>
  <conditionalFormatting sqref="A56">
    <cfRule type="expression" dxfId="46" priority="2">
      <formula>$A56="ГПМ"</formula>
    </cfRule>
  </conditionalFormatting>
  <conditionalFormatting sqref="B56:O56">
    <cfRule type="expression" dxfId="45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6" tint="0.59999389629810485"/>
  </sheetPr>
  <dimension ref="A1:U86"/>
  <sheetViews>
    <sheetView topLeftCell="B1" zoomScale="60" zoomScaleNormal="60" workbookViewId="0">
      <selection activeCell="S21" sqref="S21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21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21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21" x14ac:dyDescent="0.25">
      <c r="A3" s="27"/>
      <c r="B3" s="8" t="s">
        <v>150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21" x14ac:dyDescent="0.25">
      <c r="A4" s="27"/>
      <c r="B4" s="6" t="s">
        <v>151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21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21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21" x14ac:dyDescent="0.25">
      <c r="A7" s="27"/>
      <c r="B7" s="53" t="s">
        <v>83</v>
      </c>
      <c r="C7" s="53"/>
      <c r="D7" s="53"/>
      <c r="E7" s="53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21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21" ht="17.25" customHeight="1" x14ac:dyDescent="0.25">
      <c r="A9" s="28" t="str">
        <f>VLOOKUP(B9,Холдинги!$A:$B,2,0)</f>
        <v>ГПМ</v>
      </c>
      <c r="B9" s="34" t="s">
        <v>104</v>
      </c>
      <c r="C9" s="21">
        <v>1608.6</v>
      </c>
      <c r="D9" s="22">
        <v>30.95</v>
      </c>
      <c r="E9" s="22">
        <v>125.6</v>
      </c>
      <c r="F9" s="21">
        <v>3130.5</v>
      </c>
      <c r="G9" s="22">
        <v>60.22</v>
      </c>
      <c r="H9" s="22">
        <v>118</v>
      </c>
      <c r="I9" s="22">
        <v>79.099999999999994</v>
      </c>
      <c r="J9" s="22">
        <v>284.5</v>
      </c>
      <c r="K9" s="21">
        <v>16.7</v>
      </c>
      <c r="L9" s="22">
        <v>88.344999999999999</v>
      </c>
      <c r="M9" s="23">
        <v>1.7</v>
      </c>
      <c r="N9" s="22">
        <v>2821.7</v>
      </c>
      <c r="O9" s="22">
        <v>249285.7</v>
      </c>
    </row>
    <row r="10" spans="1:21" ht="17.25" customHeight="1" x14ac:dyDescent="0.25">
      <c r="A10" s="28" t="str">
        <f>VLOOKUP(B10,Холдинги!$A:$B,2,0)</f>
        <v>ГПМ</v>
      </c>
      <c r="B10" s="34" t="s">
        <v>113</v>
      </c>
      <c r="C10" s="21">
        <v>1373.2</v>
      </c>
      <c r="D10" s="22">
        <v>26.42</v>
      </c>
      <c r="E10" s="22">
        <v>123.7</v>
      </c>
      <c r="F10" s="21">
        <v>2756.5</v>
      </c>
      <c r="G10" s="22">
        <v>53.03</v>
      </c>
      <c r="H10" s="22">
        <v>117</v>
      </c>
      <c r="I10" s="22">
        <v>72</v>
      </c>
      <c r="J10" s="22">
        <v>251.2</v>
      </c>
      <c r="K10" s="21">
        <v>12.99</v>
      </c>
      <c r="L10" s="22">
        <v>68.686000000000007</v>
      </c>
      <c r="M10" s="23">
        <v>1.321</v>
      </c>
      <c r="N10" s="22">
        <v>3414.4</v>
      </c>
      <c r="O10" s="22">
        <v>234523.8</v>
      </c>
    </row>
    <row r="11" spans="1:21" ht="17.25" customHeight="1" x14ac:dyDescent="0.25">
      <c r="A11" s="28" t="str">
        <f>VLOOKUP(B11,Холдинги!$A:$B,2,0)</f>
        <v>ГПМ</v>
      </c>
      <c r="B11" s="34" t="s">
        <v>105</v>
      </c>
      <c r="C11" s="21">
        <v>1277.2</v>
      </c>
      <c r="D11" s="22">
        <v>24.57</v>
      </c>
      <c r="E11" s="22">
        <v>126.9</v>
      </c>
      <c r="F11" s="21">
        <v>2669.6</v>
      </c>
      <c r="G11" s="22">
        <v>51.36</v>
      </c>
      <c r="H11" s="22">
        <v>122</v>
      </c>
      <c r="I11" s="22">
        <v>78.900000000000006</v>
      </c>
      <c r="J11" s="22">
        <v>264.3</v>
      </c>
      <c r="K11" s="21">
        <v>13.23</v>
      </c>
      <c r="L11" s="22">
        <v>69.984999999999999</v>
      </c>
      <c r="M11" s="23">
        <v>1.3460000000000001</v>
      </c>
      <c r="N11" s="22">
        <v>2561.8000000000002</v>
      </c>
      <c r="O11" s="22">
        <v>179285.7</v>
      </c>
      <c r="R11" s="41"/>
      <c r="U11" s="41"/>
    </row>
    <row r="12" spans="1:21" ht="17.25" customHeight="1" x14ac:dyDescent="0.25">
      <c r="A12" s="28" t="str">
        <f>VLOOKUP(B12,Холдинги!$A:$B,2,0)</f>
        <v>ГПМ</v>
      </c>
      <c r="B12" s="34" t="s">
        <v>114</v>
      </c>
      <c r="C12" s="21">
        <v>1127.9000000000001</v>
      </c>
      <c r="D12" s="22">
        <v>21.7</v>
      </c>
      <c r="E12" s="22">
        <v>125.1</v>
      </c>
      <c r="F12" s="21">
        <v>2558.5</v>
      </c>
      <c r="G12" s="22">
        <v>49.22</v>
      </c>
      <c r="H12" s="22">
        <v>120</v>
      </c>
      <c r="I12" s="22">
        <v>66.2</v>
      </c>
      <c r="J12" s="22">
        <v>204.4</v>
      </c>
      <c r="K12" s="21">
        <v>9.81</v>
      </c>
      <c r="L12" s="22">
        <v>51.884999999999998</v>
      </c>
      <c r="M12" s="23">
        <v>0.998</v>
      </c>
      <c r="N12" s="22">
        <v>3222.6</v>
      </c>
      <c r="O12" s="22">
        <v>167202.4</v>
      </c>
      <c r="R12" s="41"/>
      <c r="U12" s="41"/>
    </row>
    <row r="13" spans="1:21" ht="17.25" customHeight="1" x14ac:dyDescent="0.25">
      <c r="A13" s="28" t="str">
        <f>VLOOKUP(B13,Холдинги!$A:$B,2,0)</f>
        <v>ГПМ</v>
      </c>
      <c r="B13" s="34" t="s">
        <v>115</v>
      </c>
      <c r="C13" s="21">
        <v>1124.8</v>
      </c>
      <c r="D13" s="22">
        <v>21.64</v>
      </c>
      <c r="E13" s="22">
        <v>124.6</v>
      </c>
      <c r="F13" s="21">
        <v>2431.6999999999998</v>
      </c>
      <c r="G13" s="22">
        <v>46.78</v>
      </c>
      <c r="H13" s="22">
        <v>119</v>
      </c>
      <c r="I13" s="22">
        <v>63.9</v>
      </c>
      <c r="J13" s="22">
        <v>206.9</v>
      </c>
      <c r="K13" s="21">
        <v>9.44</v>
      </c>
      <c r="L13" s="22">
        <v>49.923999999999999</v>
      </c>
      <c r="M13" s="23">
        <v>0.96</v>
      </c>
      <c r="N13" s="22">
        <v>3373.6</v>
      </c>
      <c r="O13" s="22">
        <v>168422.6</v>
      </c>
      <c r="U13" s="41"/>
    </row>
    <row r="14" spans="1:21" ht="17.25" customHeight="1" x14ac:dyDescent="0.25">
      <c r="A14" s="28" t="str">
        <f>VLOOKUP(B14,Холдинги!$A:$B,2,0)</f>
        <v>ГПМ</v>
      </c>
      <c r="B14" s="34" t="s">
        <v>116</v>
      </c>
      <c r="C14" s="21">
        <v>1101.4000000000001</v>
      </c>
      <c r="D14" s="22">
        <v>21.19</v>
      </c>
      <c r="E14" s="22">
        <v>126.1</v>
      </c>
      <c r="F14" s="21">
        <v>2423.6999999999998</v>
      </c>
      <c r="G14" s="22">
        <v>46.63</v>
      </c>
      <c r="H14" s="22">
        <v>121</v>
      </c>
      <c r="I14" s="22">
        <v>72.900000000000006</v>
      </c>
      <c r="J14" s="22">
        <v>231.9</v>
      </c>
      <c r="K14" s="21">
        <v>10.54</v>
      </c>
      <c r="L14" s="22">
        <v>55.753</v>
      </c>
      <c r="M14" s="23">
        <v>1.073</v>
      </c>
      <c r="N14" s="22">
        <v>2743.8</v>
      </c>
      <c r="O14" s="22">
        <v>152976.20000000001</v>
      </c>
      <c r="U14" s="41"/>
    </row>
    <row r="15" spans="1:21" ht="17.25" customHeight="1" x14ac:dyDescent="0.25">
      <c r="A15" s="28" t="str">
        <f>VLOOKUP(B15,Холдинги!$A:$B,2,0)</f>
        <v>ГПМ</v>
      </c>
      <c r="B15" s="34" t="s">
        <v>5</v>
      </c>
      <c r="C15" s="21">
        <v>658.1</v>
      </c>
      <c r="D15" s="22">
        <v>12.66</v>
      </c>
      <c r="E15" s="22">
        <v>124.2</v>
      </c>
      <c r="F15" s="21">
        <v>1571.5</v>
      </c>
      <c r="G15" s="22">
        <v>30.23</v>
      </c>
      <c r="H15" s="22">
        <v>116</v>
      </c>
      <c r="I15" s="22">
        <v>47.7</v>
      </c>
      <c r="J15" s="22">
        <v>139.9</v>
      </c>
      <c r="K15" s="21">
        <v>4.12</v>
      </c>
      <c r="L15" s="22">
        <v>21.817</v>
      </c>
      <c r="M15" s="23">
        <v>0.42</v>
      </c>
      <c r="N15" s="22">
        <v>5137.5</v>
      </c>
      <c r="O15" s="22">
        <v>112083.3</v>
      </c>
      <c r="U15" s="41"/>
    </row>
    <row r="16" spans="1:21" ht="17.25" customHeight="1" x14ac:dyDescent="0.25">
      <c r="A16" s="28" t="str">
        <f>VLOOKUP(B16,Холдинги!$A:$B,2,0)</f>
        <v>ЕМГ</v>
      </c>
      <c r="B16" s="34" t="s">
        <v>29</v>
      </c>
      <c r="C16" s="21">
        <v>592.5</v>
      </c>
      <c r="D16" s="22">
        <v>11.4</v>
      </c>
      <c r="E16" s="22">
        <v>124.5</v>
      </c>
      <c r="F16" s="21">
        <v>1483.9</v>
      </c>
      <c r="G16" s="22">
        <v>28.55</v>
      </c>
      <c r="H16" s="22">
        <v>118</v>
      </c>
      <c r="I16" s="22">
        <v>50.7</v>
      </c>
      <c r="J16" s="22">
        <v>141.6</v>
      </c>
      <c r="K16" s="21">
        <v>3.94</v>
      </c>
      <c r="L16" s="22">
        <v>20.844000000000001</v>
      </c>
      <c r="M16" s="23">
        <v>0.40100000000000002</v>
      </c>
      <c r="N16" s="22">
        <v>4300</v>
      </c>
      <c r="O16" s="22">
        <v>89632.1</v>
      </c>
      <c r="U16" s="41"/>
    </row>
    <row r="17" spans="1:21" ht="17.25" customHeight="1" x14ac:dyDescent="0.25">
      <c r="A17" s="28" t="str">
        <f>VLOOKUP(B17,Холдинги!$A:$B,2,0)</f>
        <v>РМГ</v>
      </c>
      <c r="B17" s="34" t="s">
        <v>22</v>
      </c>
      <c r="C17" s="21">
        <v>542.79999999999995</v>
      </c>
      <c r="D17" s="22">
        <v>10.44</v>
      </c>
      <c r="E17" s="22">
        <v>130.30000000000001</v>
      </c>
      <c r="F17" s="21">
        <v>1349.9</v>
      </c>
      <c r="G17" s="22">
        <v>25.97</v>
      </c>
      <c r="H17" s="22">
        <v>122</v>
      </c>
      <c r="I17" s="22">
        <v>67.8</v>
      </c>
      <c r="J17" s="22">
        <v>190.8</v>
      </c>
      <c r="K17" s="21">
        <v>4.83</v>
      </c>
      <c r="L17" s="22">
        <v>25.548999999999999</v>
      </c>
      <c r="M17" s="23">
        <v>0.49199999999999999</v>
      </c>
      <c r="N17" s="22">
        <v>1443.3</v>
      </c>
      <c r="O17" s="22">
        <v>36875</v>
      </c>
      <c r="U17" s="41"/>
    </row>
    <row r="18" spans="1:21" ht="17.25" customHeight="1" x14ac:dyDescent="0.25">
      <c r="A18" s="28" t="str">
        <f>VLOOKUP(B18,Холдинги!$A:$B,2,0)</f>
        <v>ЕМГ</v>
      </c>
      <c r="B18" s="34" t="s">
        <v>11</v>
      </c>
      <c r="C18" s="21">
        <v>546</v>
      </c>
      <c r="D18" s="22">
        <v>10.5</v>
      </c>
      <c r="E18" s="22">
        <v>121.2</v>
      </c>
      <c r="F18" s="21">
        <v>1347.4</v>
      </c>
      <c r="G18" s="22">
        <v>25.92</v>
      </c>
      <c r="H18" s="22">
        <v>115</v>
      </c>
      <c r="I18" s="22">
        <v>52.5</v>
      </c>
      <c r="J18" s="22">
        <v>148.9</v>
      </c>
      <c r="K18" s="21">
        <v>3.76</v>
      </c>
      <c r="L18" s="22">
        <v>19.908999999999999</v>
      </c>
      <c r="M18" s="23">
        <v>0.38300000000000001</v>
      </c>
      <c r="N18" s="22">
        <v>4940.5</v>
      </c>
      <c r="O18" s="22">
        <v>98362.5</v>
      </c>
      <c r="U18" s="41"/>
    </row>
    <row r="19" spans="1:21" x14ac:dyDescent="0.25">
      <c r="A19" s="28" t="str">
        <f>VLOOKUP(B19,Холдинги!$A:$B,2,0)</f>
        <v>РМГ</v>
      </c>
      <c r="B19" s="34" t="s">
        <v>31</v>
      </c>
      <c r="C19" s="21">
        <v>504.7</v>
      </c>
      <c r="D19" s="22">
        <v>9.7100000000000009</v>
      </c>
      <c r="E19" s="22">
        <v>119.1</v>
      </c>
      <c r="F19" s="21">
        <v>1289.2</v>
      </c>
      <c r="G19" s="22">
        <v>24.8</v>
      </c>
      <c r="H19" s="22">
        <v>116</v>
      </c>
      <c r="I19" s="22">
        <v>44.9</v>
      </c>
      <c r="J19" s="22">
        <v>123</v>
      </c>
      <c r="K19" s="21">
        <v>2.98</v>
      </c>
      <c r="L19" s="22">
        <v>15.737</v>
      </c>
      <c r="M19" s="23">
        <v>0.30299999999999999</v>
      </c>
      <c r="N19" s="22">
        <v>5464.8</v>
      </c>
      <c r="O19" s="22">
        <v>86000</v>
      </c>
      <c r="U19" s="41"/>
    </row>
    <row r="20" spans="1:21" x14ac:dyDescent="0.25">
      <c r="A20" s="28" t="str">
        <f>VLOOKUP(B20,Холдинги!$A:$B,2,0)</f>
        <v>ЕМГ</v>
      </c>
      <c r="B20" s="34" t="s">
        <v>95</v>
      </c>
      <c r="C20" s="21">
        <v>515.4</v>
      </c>
      <c r="D20" s="22">
        <v>9.92</v>
      </c>
      <c r="E20" s="22">
        <v>121.8</v>
      </c>
      <c r="F20" s="21">
        <v>1283.3</v>
      </c>
      <c r="G20" s="22">
        <v>24.69</v>
      </c>
      <c r="H20" s="22">
        <v>114</v>
      </c>
      <c r="I20" s="22">
        <v>43.6</v>
      </c>
      <c r="J20" s="22">
        <v>122.4</v>
      </c>
      <c r="K20" s="21">
        <v>2.95</v>
      </c>
      <c r="L20" s="22">
        <v>15.589</v>
      </c>
      <c r="M20" s="23">
        <v>0.3</v>
      </c>
      <c r="N20" s="22">
        <v>2149.1999999999998</v>
      </c>
      <c r="O20" s="22">
        <v>33503.599999999999</v>
      </c>
      <c r="U20" s="41"/>
    </row>
    <row r="21" spans="1:21" x14ac:dyDescent="0.25">
      <c r="A21" s="28" t="str">
        <f>VLOOKUP(B21,Холдинги!$A:$B,2,0)</f>
        <v>Ру медиа</v>
      </c>
      <c r="B21" s="34" t="s">
        <v>6</v>
      </c>
      <c r="C21" s="21">
        <v>601.29999999999995</v>
      </c>
      <c r="D21" s="22">
        <v>11.57</v>
      </c>
      <c r="E21" s="22">
        <v>147.9</v>
      </c>
      <c r="F21" s="21">
        <v>1223.3</v>
      </c>
      <c r="G21" s="22">
        <v>23.53</v>
      </c>
      <c r="H21" s="22">
        <v>140</v>
      </c>
      <c r="I21" s="22">
        <v>53.9</v>
      </c>
      <c r="J21" s="22">
        <v>185.6</v>
      </c>
      <c r="K21" s="21">
        <v>4.26</v>
      </c>
      <c r="L21" s="22">
        <v>22.526</v>
      </c>
      <c r="M21" s="23">
        <v>0.433</v>
      </c>
      <c r="N21" s="22">
        <v>1651.1</v>
      </c>
      <c r="O21" s="22">
        <v>37192.9</v>
      </c>
      <c r="U21" s="41"/>
    </row>
    <row r="22" spans="1:21" x14ac:dyDescent="0.25">
      <c r="A22" s="28" t="str">
        <f>VLOOKUP(B22,Холдинги!$A:$B,2,0)</f>
        <v>ВГТРК</v>
      </c>
      <c r="B22" s="34" t="s">
        <v>7</v>
      </c>
      <c r="C22" s="21">
        <v>646.29999999999995</v>
      </c>
      <c r="D22" s="22">
        <v>12.43</v>
      </c>
      <c r="E22" s="22">
        <v>123.4</v>
      </c>
      <c r="F22" s="21">
        <v>1201.3</v>
      </c>
      <c r="G22" s="22">
        <v>23.11</v>
      </c>
      <c r="H22" s="22">
        <v>118</v>
      </c>
      <c r="I22" s="22">
        <v>81.5</v>
      </c>
      <c r="J22" s="22">
        <v>307.10000000000002</v>
      </c>
      <c r="K22" s="21">
        <v>6.92</v>
      </c>
      <c r="L22" s="22">
        <v>36.594000000000001</v>
      </c>
      <c r="M22" s="23">
        <v>0.70399999999999996</v>
      </c>
      <c r="N22" s="22">
        <v>1510.2</v>
      </c>
      <c r="O22" s="22">
        <v>55265.599999999999</v>
      </c>
      <c r="U22" s="41"/>
    </row>
    <row r="23" spans="1:21" x14ac:dyDescent="0.25">
      <c r="A23" s="28" t="str">
        <f>VLOOKUP(B23,Холдинги!$A:$B,2,0)</f>
        <v>ГПМ</v>
      </c>
      <c r="B23" s="36" t="s">
        <v>28</v>
      </c>
      <c r="C23" s="21">
        <v>403.5</v>
      </c>
      <c r="D23" s="22">
        <v>7.76</v>
      </c>
      <c r="E23" s="22">
        <v>132.1</v>
      </c>
      <c r="F23" s="21">
        <v>1140</v>
      </c>
      <c r="G23" s="22">
        <v>21.93</v>
      </c>
      <c r="H23" s="22">
        <v>127</v>
      </c>
      <c r="I23" s="22">
        <v>70.2</v>
      </c>
      <c r="J23" s="22">
        <v>173.8</v>
      </c>
      <c r="K23" s="21">
        <v>3.72</v>
      </c>
      <c r="L23" s="22">
        <v>19.658999999999999</v>
      </c>
      <c r="M23" s="23">
        <v>0.378</v>
      </c>
      <c r="N23" s="22">
        <v>2215.1</v>
      </c>
      <c r="O23" s="22">
        <v>43547.6</v>
      </c>
      <c r="U23" s="41"/>
    </row>
    <row r="24" spans="1:21" x14ac:dyDescent="0.25">
      <c r="A24" s="28" t="str">
        <f>VLOOKUP(B24,Холдинги!$A:$B,2,0)</f>
        <v>ГПМ</v>
      </c>
      <c r="B24" s="34" t="s">
        <v>27</v>
      </c>
      <c r="C24" s="21">
        <v>424.3</v>
      </c>
      <c r="D24" s="22">
        <v>8.16</v>
      </c>
      <c r="E24" s="22">
        <v>124.7</v>
      </c>
      <c r="F24" s="21">
        <v>1133.2</v>
      </c>
      <c r="G24" s="22">
        <v>21.8</v>
      </c>
      <c r="H24" s="22">
        <v>120</v>
      </c>
      <c r="I24" s="22">
        <v>51.1</v>
      </c>
      <c r="J24" s="22">
        <v>133.9</v>
      </c>
      <c r="K24" s="21">
        <v>2.85</v>
      </c>
      <c r="L24" s="22">
        <v>15.054</v>
      </c>
      <c r="M24" s="23">
        <v>0.28999999999999998</v>
      </c>
      <c r="N24" s="22">
        <v>5946.8</v>
      </c>
      <c r="O24" s="22">
        <v>89523.8</v>
      </c>
      <c r="U24" s="41"/>
    </row>
    <row r="25" spans="1:21" x14ac:dyDescent="0.25">
      <c r="A25" s="28" t="str">
        <f>VLOOKUP(B25,Холдинги!$A:$B,2,0)</f>
        <v>ММХ</v>
      </c>
      <c r="B25" s="34" t="s">
        <v>19</v>
      </c>
      <c r="C25" s="21">
        <v>399.5</v>
      </c>
      <c r="D25" s="22">
        <v>7.68</v>
      </c>
      <c r="E25" s="22">
        <v>136</v>
      </c>
      <c r="F25" s="21">
        <v>1067.9000000000001</v>
      </c>
      <c r="G25" s="22">
        <v>20.54</v>
      </c>
      <c r="H25" s="22">
        <v>128</v>
      </c>
      <c r="I25" s="22">
        <v>61.1</v>
      </c>
      <c r="J25" s="22">
        <v>159.9</v>
      </c>
      <c r="K25" s="21">
        <v>3.2</v>
      </c>
      <c r="L25" s="22">
        <v>16.937999999999999</v>
      </c>
      <c r="M25" s="23">
        <v>0.32600000000000001</v>
      </c>
      <c r="N25" s="22">
        <v>3045.2</v>
      </c>
      <c r="O25" s="22">
        <v>51579.199999999997</v>
      </c>
      <c r="U25" s="41"/>
    </row>
    <row r="26" spans="1:21" x14ac:dyDescent="0.25">
      <c r="A26" s="28" t="str">
        <f>VLOOKUP(B26,Холдинги!$A:$B,2,0)</f>
        <v>ЕМГ</v>
      </c>
      <c r="B26" s="34" t="s">
        <v>36</v>
      </c>
      <c r="C26" s="21">
        <v>413.5</v>
      </c>
      <c r="D26" s="22">
        <v>7.96</v>
      </c>
      <c r="E26" s="22">
        <v>130.30000000000001</v>
      </c>
      <c r="F26" s="21">
        <v>1012.8</v>
      </c>
      <c r="G26" s="22">
        <v>19.48</v>
      </c>
      <c r="H26" s="22">
        <v>123</v>
      </c>
      <c r="I26" s="22">
        <v>61.6</v>
      </c>
      <c r="J26" s="22">
        <v>176</v>
      </c>
      <c r="K26" s="21">
        <v>3.34</v>
      </c>
      <c r="L26" s="22">
        <v>17.678999999999998</v>
      </c>
      <c r="M26" s="23">
        <v>0.34</v>
      </c>
      <c r="N26" s="22">
        <v>2706</v>
      </c>
      <c r="O26" s="22">
        <v>47839.3</v>
      </c>
      <c r="U26" s="41"/>
    </row>
    <row r="27" spans="1:21" x14ac:dyDescent="0.25">
      <c r="A27" s="28" t="str">
        <f>VLOOKUP(B27,Холдинги!$A:$B,2,0)</f>
        <v>Крутой Медиа</v>
      </c>
      <c r="B27" s="34" t="s">
        <v>20</v>
      </c>
      <c r="C27" s="21">
        <v>353.2</v>
      </c>
      <c r="D27" s="22">
        <v>6.79</v>
      </c>
      <c r="E27" s="22">
        <v>121.9</v>
      </c>
      <c r="F27" s="21">
        <v>996.7</v>
      </c>
      <c r="G27" s="22">
        <v>19.170000000000002</v>
      </c>
      <c r="H27" s="22">
        <v>116</v>
      </c>
      <c r="I27" s="22">
        <v>50.3</v>
      </c>
      <c r="J27" s="22">
        <v>124.7</v>
      </c>
      <c r="K27" s="21">
        <v>2.33</v>
      </c>
      <c r="L27" s="22">
        <v>12.335000000000001</v>
      </c>
      <c r="M27" s="23">
        <v>0.23699999999999999</v>
      </c>
      <c r="N27" s="22">
        <v>3337.4</v>
      </c>
      <c r="O27" s="22">
        <v>41166.699999999997</v>
      </c>
      <c r="U27" s="41"/>
    </row>
    <row r="28" spans="1:21" x14ac:dyDescent="0.25">
      <c r="A28" s="28" t="str">
        <f>VLOOKUP(B28,Холдинги!$A:$B,2,0)</f>
        <v>Другие</v>
      </c>
      <c r="B28" s="34" t="s">
        <v>25</v>
      </c>
      <c r="C28" s="21">
        <v>403.1</v>
      </c>
      <c r="D28" s="22">
        <v>7.75</v>
      </c>
      <c r="E28" s="22">
        <v>111.2</v>
      </c>
      <c r="F28" s="21">
        <v>986.9</v>
      </c>
      <c r="G28" s="22">
        <v>18.989999999999998</v>
      </c>
      <c r="H28" s="22">
        <v>105</v>
      </c>
      <c r="I28" s="22">
        <v>57.1</v>
      </c>
      <c r="J28" s="22">
        <v>163.4</v>
      </c>
      <c r="K28" s="21">
        <v>3.02</v>
      </c>
      <c r="L28" s="22">
        <v>15.994</v>
      </c>
      <c r="M28" s="23">
        <v>0.308</v>
      </c>
      <c r="N28" s="22">
        <v>3281.8</v>
      </c>
      <c r="O28" s="22">
        <v>52489.599999999999</v>
      </c>
      <c r="U28" s="41"/>
    </row>
    <row r="29" spans="1:21" x14ac:dyDescent="0.25">
      <c r="A29" s="28" t="str">
        <f>VLOOKUP(B29,Холдинги!$A:$B,2,0)</f>
        <v>ГПМ</v>
      </c>
      <c r="B29" s="34" t="s">
        <v>12</v>
      </c>
      <c r="C29" s="21">
        <v>353.3</v>
      </c>
      <c r="D29" s="22">
        <v>6.8</v>
      </c>
      <c r="E29" s="22">
        <v>132.5</v>
      </c>
      <c r="F29" s="21">
        <v>960.7</v>
      </c>
      <c r="G29" s="22">
        <v>18.48</v>
      </c>
      <c r="H29" s="22">
        <v>129</v>
      </c>
      <c r="I29" s="22">
        <v>58</v>
      </c>
      <c r="J29" s="22">
        <v>149.30000000000001</v>
      </c>
      <c r="K29" s="21">
        <v>2.69</v>
      </c>
      <c r="L29" s="22">
        <v>14.231999999999999</v>
      </c>
      <c r="M29" s="23">
        <v>0.27400000000000002</v>
      </c>
      <c r="N29" s="22">
        <v>3956.6</v>
      </c>
      <c r="O29" s="22">
        <v>56309.5</v>
      </c>
      <c r="U29" s="41"/>
    </row>
    <row r="30" spans="1:21" x14ac:dyDescent="0.25">
      <c r="A30" s="28" t="str">
        <f>VLOOKUP(B30,Холдинги!$A:$B,2,0)</f>
        <v>ГПМ</v>
      </c>
      <c r="B30" s="34" t="s">
        <v>35</v>
      </c>
      <c r="C30" s="21">
        <v>340.9</v>
      </c>
      <c r="D30" s="22">
        <v>6.56</v>
      </c>
      <c r="E30" s="22">
        <v>117.4</v>
      </c>
      <c r="F30" s="21">
        <v>960.3</v>
      </c>
      <c r="G30" s="22">
        <v>18.47</v>
      </c>
      <c r="H30" s="22">
        <v>114</v>
      </c>
      <c r="I30" s="22">
        <v>42.3</v>
      </c>
      <c r="J30" s="22">
        <v>105</v>
      </c>
      <c r="K30" s="21">
        <v>1.89</v>
      </c>
      <c r="L30" s="22">
        <v>10.007999999999999</v>
      </c>
      <c r="M30" s="23">
        <v>0.193</v>
      </c>
      <c r="N30" s="22">
        <v>4478.7</v>
      </c>
      <c r="O30" s="22">
        <v>44821.4</v>
      </c>
    </row>
    <row r="31" spans="1:21" x14ac:dyDescent="0.25">
      <c r="A31" s="28" t="str">
        <f>VLOOKUP(B31,Холдинги!$A:$B,2,0)</f>
        <v>РМГ</v>
      </c>
      <c r="B31" s="34" t="s">
        <v>44</v>
      </c>
      <c r="C31" s="21">
        <v>318.10000000000002</v>
      </c>
      <c r="D31" s="22">
        <v>6.12</v>
      </c>
      <c r="E31" s="22">
        <v>124.2</v>
      </c>
      <c r="F31" s="21">
        <v>928.5</v>
      </c>
      <c r="G31" s="22">
        <v>17.86</v>
      </c>
      <c r="H31" s="22">
        <v>121</v>
      </c>
      <c r="I31" s="22">
        <v>44.8</v>
      </c>
      <c r="J31" s="22">
        <v>107.4</v>
      </c>
      <c r="K31" s="21">
        <v>1.87</v>
      </c>
      <c r="L31" s="22">
        <v>9.8930000000000007</v>
      </c>
      <c r="M31" s="23">
        <v>0.19</v>
      </c>
      <c r="N31" s="22">
        <v>2729.2</v>
      </c>
      <c r="O31" s="22">
        <v>27000</v>
      </c>
    </row>
    <row r="32" spans="1:21" x14ac:dyDescent="0.25">
      <c r="A32" s="28" t="str">
        <f>VLOOKUP(B32,Холдинги!$A:$B,2,0)</f>
        <v>ММХ</v>
      </c>
      <c r="B32" s="34" t="s">
        <v>21</v>
      </c>
      <c r="C32" s="21">
        <v>351.7</v>
      </c>
      <c r="D32" s="22">
        <v>6.77</v>
      </c>
      <c r="E32" s="22">
        <v>135.69999999999999</v>
      </c>
      <c r="F32" s="21">
        <v>920.7</v>
      </c>
      <c r="G32" s="22">
        <v>17.71</v>
      </c>
      <c r="H32" s="22">
        <v>125</v>
      </c>
      <c r="I32" s="22">
        <v>56.3</v>
      </c>
      <c r="J32" s="22">
        <v>150.6</v>
      </c>
      <c r="K32" s="21">
        <v>2.6</v>
      </c>
      <c r="L32" s="22">
        <v>13.757</v>
      </c>
      <c r="M32" s="23">
        <v>0.26500000000000001</v>
      </c>
      <c r="N32" s="22">
        <v>2127.1999999999998</v>
      </c>
      <c r="O32" s="22">
        <v>29262.5</v>
      </c>
    </row>
    <row r="33" spans="1:21" x14ac:dyDescent="0.25">
      <c r="A33" s="28" t="str">
        <f>VLOOKUP(B33,Холдинги!$A:$B,2,0)</f>
        <v>РМГ</v>
      </c>
      <c r="B33" s="34" t="s">
        <v>16</v>
      </c>
      <c r="C33" s="21">
        <v>326.10000000000002</v>
      </c>
      <c r="D33" s="22">
        <v>6.27</v>
      </c>
      <c r="E33" s="22">
        <v>144.69999999999999</v>
      </c>
      <c r="F33" s="21">
        <v>855</v>
      </c>
      <c r="G33" s="22">
        <v>16.45</v>
      </c>
      <c r="H33" s="22">
        <v>136</v>
      </c>
      <c r="I33" s="22">
        <v>49.9</v>
      </c>
      <c r="J33" s="22">
        <v>133.19999999999999</v>
      </c>
      <c r="K33" s="21">
        <v>2.14</v>
      </c>
      <c r="L33" s="22">
        <v>11.301</v>
      </c>
      <c r="M33" s="23">
        <v>0.217</v>
      </c>
      <c r="N33" s="22">
        <v>3248.4</v>
      </c>
      <c r="O33" s="22">
        <v>36708.300000000003</v>
      </c>
    </row>
    <row r="34" spans="1:21" x14ac:dyDescent="0.25">
      <c r="A34" s="28" t="str">
        <f>VLOOKUP(B34,Холдинги!$A:$B,2,0)</f>
        <v>Крутой Медиа</v>
      </c>
      <c r="B34" s="34" t="s">
        <v>15</v>
      </c>
      <c r="C34" s="21">
        <v>242.6</v>
      </c>
      <c r="D34" s="22">
        <v>4.67</v>
      </c>
      <c r="E34" s="22">
        <v>118.9</v>
      </c>
      <c r="F34" s="21">
        <v>780.8</v>
      </c>
      <c r="G34" s="22">
        <v>15.02</v>
      </c>
      <c r="H34" s="22">
        <v>116</v>
      </c>
      <c r="I34" s="22">
        <v>48.3</v>
      </c>
      <c r="J34" s="22">
        <v>105.2</v>
      </c>
      <c r="K34" s="21">
        <v>1.54</v>
      </c>
      <c r="L34" s="22">
        <v>8.1449999999999996</v>
      </c>
      <c r="M34" s="23">
        <v>0.157</v>
      </c>
      <c r="N34" s="22">
        <v>5591.5</v>
      </c>
      <c r="O34" s="22">
        <v>45541.7</v>
      </c>
    </row>
    <row r="35" spans="1:21" x14ac:dyDescent="0.25">
      <c r="A35" s="28" t="str">
        <f>VLOOKUP(B35,Холдинги!$A:$B,2,0)</f>
        <v>ММХ</v>
      </c>
      <c r="B35" s="34" t="s">
        <v>30</v>
      </c>
      <c r="C35" s="21">
        <v>283.3</v>
      </c>
      <c r="D35" s="22">
        <v>5.45</v>
      </c>
      <c r="E35" s="22">
        <v>128.4</v>
      </c>
      <c r="F35" s="21">
        <v>757.6</v>
      </c>
      <c r="G35" s="22">
        <v>14.57</v>
      </c>
      <c r="H35" s="22">
        <v>127</v>
      </c>
      <c r="I35" s="22">
        <v>64.400000000000006</v>
      </c>
      <c r="J35" s="22">
        <v>168.6</v>
      </c>
      <c r="K35" s="21">
        <v>2.4</v>
      </c>
      <c r="L35" s="22">
        <v>12.670999999999999</v>
      </c>
      <c r="M35" s="23">
        <v>0.24399999999999999</v>
      </c>
      <c r="N35" s="22">
        <v>2042.4</v>
      </c>
      <c r="O35" s="22">
        <v>25879.200000000001</v>
      </c>
    </row>
    <row r="36" spans="1:21" x14ac:dyDescent="0.25">
      <c r="A36" s="28" t="str">
        <f>VLOOKUP(B36,Холдинги!$A:$B,2,0)</f>
        <v>ММХ</v>
      </c>
      <c r="B36" s="34" t="s">
        <v>32</v>
      </c>
      <c r="C36" s="21">
        <v>265.5</v>
      </c>
      <c r="D36" s="22">
        <v>5.1100000000000003</v>
      </c>
      <c r="E36" s="22">
        <v>132.80000000000001</v>
      </c>
      <c r="F36" s="21">
        <v>699</v>
      </c>
      <c r="G36" s="22">
        <v>13.45</v>
      </c>
      <c r="H36" s="22">
        <v>121</v>
      </c>
      <c r="I36" s="22">
        <v>63.9</v>
      </c>
      <c r="J36" s="22">
        <v>169.9</v>
      </c>
      <c r="K36" s="21">
        <v>2.23</v>
      </c>
      <c r="L36" s="22">
        <v>11.782</v>
      </c>
      <c r="M36" s="23">
        <v>0.22700000000000001</v>
      </c>
      <c r="N36" s="22">
        <v>1758.8</v>
      </c>
      <c r="O36" s="22">
        <v>20721.400000000001</v>
      </c>
    </row>
    <row r="37" spans="1:21" x14ac:dyDescent="0.25">
      <c r="A37" s="28" t="str">
        <f>VLOOKUP(B37,Холдинги!$A:$B,2,0)</f>
        <v>ВГТРК</v>
      </c>
      <c r="B37" s="34" t="s">
        <v>17</v>
      </c>
      <c r="C37" s="21">
        <v>258.2</v>
      </c>
      <c r="D37" s="22">
        <v>4.97</v>
      </c>
      <c r="E37" s="22">
        <v>104.7</v>
      </c>
      <c r="F37" s="21">
        <v>678.5</v>
      </c>
      <c r="G37" s="22">
        <v>13.05</v>
      </c>
      <c r="H37" s="22">
        <v>98</v>
      </c>
      <c r="I37" s="22">
        <v>46.6</v>
      </c>
      <c r="J37" s="22">
        <v>124</v>
      </c>
      <c r="K37" s="21">
        <v>1.58</v>
      </c>
      <c r="L37" s="22">
        <v>8.3469999999999995</v>
      </c>
      <c r="M37" s="23">
        <v>0.161</v>
      </c>
      <c r="N37" s="22">
        <v>4631.8999999999996</v>
      </c>
      <c r="O37" s="22">
        <v>38660.400000000001</v>
      </c>
    </row>
    <row r="38" spans="1:21" x14ac:dyDescent="0.25">
      <c r="A38" s="28" t="str">
        <f>VLOOKUP(B38,Холдинги!$A:$B,2,0)</f>
        <v>Другие</v>
      </c>
      <c r="B38" s="34" t="s">
        <v>42</v>
      </c>
      <c r="C38" s="21">
        <v>290.39999999999998</v>
      </c>
      <c r="D38" s="22">
        <v>5.59</v>
      </c>
      <c r="E38" s="22">
        <v>116.8</v>
      </c>
      <c r="F38" s="21">
        <v>661.1</v>
      </c>
      <c r="G38" s="22">
        <v>12.72</v>
      </c>
      <c r="H38" s="22">
        <v>114</v>
      </c>
      <c r="I38" s="22">
        <v>53.3</v>
      </c>
      <c r="J38" s="22">
        <v>164</v>
      </c>
      <c r="K38" s="21">
        <v>2.0299999999999998</v>
      </c>
      <c r="L38" s="22">
        <v>10.756</v>
      </c>
      <c r="M38" s="23">
        <v>0.20699999999999999</v>
      </c>
      <c r="N38" s="22">
        <v>2095.6999999999998</v>
      </c>
      <c r="O38" s="22">
        <v>22541.7</v>
      </c>
    </row>
    <row r="39" spans="1:21" x14ac:dyDescent="0.25">
      <c r="A39" s="28" t="str">
        <f>VLOOKUP(B39,Холдинги!$A:$B,2,0)</f>
        <v>Другие</v>
      </c>
      <c r="B39" s="34" t="s">
        <v>13</v>
      </c>
      <c r="C39" s="21">
        <v>288.3</v>
      </c>
      <c r="D39" s="22">
        <v>5.55</v>
      </c>
      <c r="E39" s="22">
        <v>120.2</v>
      </c>
      <c r="F39" s="21">
        <v>660.6</v>
      </c>
      <c r="G39" s="22">
        <v>12.71</v>
      </c>
      <c r="H39" s="22">
        <v>123</v>
      </c>
      <c r="I39" s="22">
        <v>47.6</v>
      </c>
      <c r="J39" s="22">
        <v>145.5</v>
      </c>
      <c r="K39" s="21">
        <v>1.8</v>
      </c>
      <c r="L39" s="22">
        <v>9.532</v>
      </c>
      <c r="M39" s="23">
        <v>0.183</v>
      </c>
      <c r="N39" s="22">
        <v>2676.5</v>
      </c>
      <c r="O39" s="22">
        <v>25511.9</v>
      </c>
    </row>
    <row r="40" spans="1:21" x14ac:dyDescent="0.25">
      <c r="A40" s="28" t="str">
        <f>VLOOKUP(B40,Холдинги!$A:$B,2,0)</f>
        <v>ГПМ</v>
      </c>
      <c r="B40" s="34" t="s">
        <v>9</v>
      </c>
      <c r="C40" s="21">
        <v>251.2</v>
      </c>
      <c r="D40" s="22">
        <v>4.83</v>
      </c>
      <c r="E40" s="22">
        <v>127.3</v>
      </c>
      <c r="F40" s="21">
        <v>647.9</v>
      </c>
      <c r="G40" s="22">
        <v>12.46</v>
      </c>
      <c r="H40" s="22">
        <v>126</v>
      </c>
      <c r="I40" s="22">
        <v>41.1</v>
      </c>
      <c r="J40" s="22">
        <v>111.5</v>
      </c>
      <c r="K40" s="21">
        <v>1.35</v>
      </c>
      <c r="L40" s="22">
        <v>7.1639999999999997</v>
      </c>
      <c r="M40" s="23">
        <v>0.13800000000000001</v>
      </c>
      <c r="N40" s="22">
        <v>4282.3999999999996</v>
      </c>
      <c r="O40" s="22">
        <v>30678.6</v>
      </c>
      <c r="U40" s="41"/>
    </row>
    <row r="41" spans="1:21" x14ac:dyDescent="0.25">
      <c r="A41" s="28" t="str">
        <f>VLOOKUP(B41,Холдинги!$A:$B,2,0)</f>
        <v>РМГ</v>
      </c>
      <c r="B41" s="34" t="s">
        <v>8</v>
      </c>
      <c r="C41" s="21">
        <v>243.7</v>
      </c>
      <c r="D41" s="22">
        <v>4.6900000000000004</v>
      </c>
      <c r="E41" s="22">
        <v>129.69999999999999</v>
      </c>
      <c r="F41" s="21">
        <v>647.29999999999995</v>
      </c>
      <c r="G41" s="22">
        <v>12.45</v>
      </c>
      <c r="H41" s="22">
        <v>130</v>
      </c>
      <c r="I41" s="22">
        <v>47.4</v>
      </c>
      <c r="J41" s="22">
        <v>124.9</v>
      </c>
      <c r="K41" s="21">
        <v>1.52</v>
      </c>
      <c r="L41" s="22">
        <v>8.0180000000000007</v>
      </c>
      <c r="M41" s="23">
        <v>0.154</v>
      </c>
      <c r="N41" s="22">
        <v>3758</v>
      </c>
      <c r="O41" s="22">
        <v>30133.3</v>
      </c>
    </row>
    <row r="42" spans="1:21" x14ac:dyDescent="0.25">
      <c r="A42" s="28" t="str">
        <f>VLOOKUP(B42,Холдинги!$A:$B,2,0)</f>
        <v>Ру медиа</v>
      </c>
      <c r="B42" s="34" t="s">
        <v>26</v>
      </c>
      <c r="C42" s="21">
        <v>224.4</v>
      </c>
      <c r="D42" s="22">
        <v>4.32</v>
      </c>
      <c r="E42" s="22">
        <v>128.6</v>
      </c>
      <c r="F42" s="21">
        <v>646.6</v>
      </c>
      <c r="G42" s="22">
        <v>12.44</v>
      </c>
      <c r="H42" s="22">
        <v>123</v>
      </c>
      <c r="I42" s="22">
        <v>65.900000000000006</v>
      </c>
      <c r="J42" s="22">
        <v>160</v>
      </c>
      <c r="K42" s="21">
        <v>1.94</v>
      </c>
      <c r="L42" s="22">
        <v>10.265000000000001</v>
      </c>
      <c r="M42" s="23">
        <v>0.19700000000000001</v>
      </c>
      <c r="N42" s="22">
        <v>714.6</v>
      </c>
      <c r="O42" s="22">
        <v>7334.5</v>
      </c>
      <c r="U42" s="41"/>
    </row>
    <row r="43" spans="1:21" x14ac:dyDescent="0.25">
      <c r="A43" s="28" t="str">
        <f>VLOOKUP(B43,Холдинги!$A:$B,2,0)</f>
        <v>ГПМ</v>
      </c>
      <c r="B43" s="34" t="s">
        <v>39</v>
      </c>
      <c r="C43" s="21">
        <v>221.3</v>
      </c>
      <c r="D43" s="22">
        <v>4.26</v>
      </c>
      <c r="E43" s="22">
        <v>117.1</v>
      </c>
      <c r="F43" s="21">
        <v>612</v>
      </c>
      <c r="G43" s="22">
        <v>11.77</v>
      </c>
      <c r="H43" s="22">
        <v>114</v>
      </c>
      <c r="I43" s="22">
        <v>49.3</v>
      </c>
      <c r="J43" s="22">
        <v>124.8</v>
      </c>
      <c r="K43" s="21">
        <v>1.43</v>
      </c>
      <c r="L43" s="22">
        <v>7.5750000000000002</v>
      </c>
      <c r="M43" s="23">
        <v>0.14599999999999999</v>
      </c>
      <c r="N43" s="22">
        <v>5593</v>
      </c>
      <c r="O43" s="22">
        <v>42369</v>
      </c>
    </row>
    <row r="44" spans="1:21" x14ac:dyDescent="0.25">
      <c r="A44" s="28" t="str">
        <f>VLOOKUP(B44,Холдинги!$A:$B,2,0)</f>
        <v>ГПМ</v>
      </c>
      <c r="B44" s="34" t="s">
        <v>23</v>
      </c>
      <c r="C44" s="21">
        <v>160.80000000000001</v>
      </c>
      <c r="D44" s="22">
        <v>3.09</v>
      </c>
      <c r="E44" s="22">
        <v>118.7</v>
      </c>
      <c r="F44" s="21">
        <v>546.29999999999995</v>
      </c>
      <c r="G44" s="22">
        <v>10.51</v>
      </c>
      <c r="H44" s="22">
        <v>119</v>
      </c>
      <c r="I44" s="22">
        <v>56.4</v>
      </c>
      <c r="J44" s="22">
        <v>116.2</v>
      </c>
      <c r="K44" s="21">
        <v>1.19</v>
      </c>
      <c r="L44" s="22">
        <v>6.3</v>
      </c>
      <c r="M44" s="23">
        <v>0.121</v>
      </c>
      <c r="N44" s="22">
        <v>2601</v>
      </c>
      <c r="O44" s="22">
        <v>16386.900000000001</v>
      </c>
      <c r="U44" s="41"/>
    </row>
    <row r="45" spans="1:21" x14ac:dyDescent="0.25">
      <c r="A45" s="28" t="e">
        <f>VLOOKUP(B45,Холдинги!$A:$B,2,0)</f>
        <v>#N/A</v>
      </c>
      <c r="B45" s="34" t="s">
        <v>109</v>
      </c>
      <c r="C45" s="21">
        <v>234.2</v>
      </c>
      <c r="D45" s="22">
        <v>4.51</v>
      </c>
      <c r="E45" s="22">
        <v>100.5</v>
      </c>
      <c r="F45" s="21">
        <v>524.20000000000005</v>
      </c>
      <c r="G45" s="22">
        <v>10.09</v>
      </c>
      <c r="H45" s="22">
        <v>102</v>
      </c>
      <c r="I45" s="22">
        <v>51</v>
      </c>
      <c r="J45" s="22">
        <v>159.4</v>
      </c>
      <c r="K45" s="21">
        <v>1.57</v>
      </c>
      <c r="L45" s="22">
        <v>8.2910000000000004</v>
      </c>
      <c r="M45" s="23">
        <v>0.16</v>
      </c>
      <c r="N45" s="22">
        <v>1449.3</v>
      </c>
      <c r="O45" s="22">
        <v>12016.7</v>
      </c>
    </row>
    <row r="46" spans="1:21" x14ac:dyDescent="0.25">
      <c r="A46" s="28" t="str">
        <f>VLOOKUP(B46,Холдинги!$A:$B,2,0)</f>
        <v>Крутой Медиа</v>
      </c>
      <c r="B46" s="34" t="s">
        <v>45</v>
      </c>
      <c r="C46" s="21">
        <v>175.5</v>
      </c>
      <c r="D46" s="22">
        <v>3.38</v>
      </c>
      <c r="E46" s="22">
        <v>118.5</v>
      </c>
      <c r="F46" s="21">
        <v>509.6</v>
      </c>
      <c r="G46" s="22">
        <v>9.8000000000000007</v>
      </c>
      <c r="H46" s="22">
        <v>121</v>
      </c>
      <c r="I46" s="22">
        <v>34.700000000000003</v>
      </c>
      <c r="J46" s="22">
        <v>83.6</v>
      </c>
      <c r="K46" s="21">
        <v>0.8</v>
      </c>
      <c r="L46" s="22">
        <v>4.2270000000000003</v>
      </c>
      <c r="M46" s="23">
        <v>8.1000000000000003E-2</v>
      </c>
      <c r="N46" s="22">
        <v>5293.7</v>
      </c>
      <c r="O46" s="22">
        <v>22375</v>
      </c>
      <c r="U46" s="41"/>
    </row>
    <row r="47" spans="1:21" x14ac:dyDescent="0.25">
      <c r="A47" s="28" t="str">
        <f>VLOOKUP(B47,Холдинги!$A:$B,2,0)</f>
        <v>ММ</v>
      </c>
      <c r="B47" s="34" t="s">
        <v>18</v>
      </c>
      <c r="C47" s="21">
        <v>177.6</v>
      </c>
      <c r="D47" s="22">
        <v>3.42</v>
      </c>
      <c r="E47" s="22">
        <v>107.4</v>
      </c>
      <c r="F47" s="21">
        <v>473.3</v>
      </c>
      <c r="G47" s="22">
        <v>9.11</v>
      </c>
      <c r="H47" s="22">
        <v>104</v>
      </c>
      <c r="I47" s="22">
        <v>49.5</v>
      </c>
      <c r="J47" s="22">
        <v>130</v>
      </c>
      <c r="K47" s="21">
        <v>1.1499999999999999</v>
      </c>
      <c r="L47" s="22">
        <v>6.1020000000000003</v>
      </c>
      <c r="M47" s="23">
        <v>0.11700000000000001</v>
      </c>
      <c r="N47" s="22">
        <v>1671.7</v>
      </c>
      <c r="O47" s="22">
        <v>10200</v>
      </c>
    </row>
    <row r="48" spans="1:21" x14ac:dyDescent="0.25">
      <c r="A48" s="28" t="str">
        <f>VLOOKUP(B48,Холдинги!$A:$B,2,0)</f>
        <v>Крутой Медиа</v>
      </c>
      <c r="B48" s="34" t="s">
        <v>33</v>
      </c>
      <c r="C48" s="21">
        <v>119</v>
      </c>
      <c r="D48" s="22">
        <v>2.29</v>
      </c>
      <c r="E48" s="22">
        <v>117</v>
      </c>
      <c r="F48" s="21">
        <v>434.8</v>
      </c>
      <c r="G48" s="22">
        <v>8.36</v>
      </c>
      <c r="H48" s="22">
        <v>121</v>
      </c>
      <c r="I48" s="22">
        <v>39</v>
      </c>
      <c r="J48" s="22">
        <v>74.8</v>
      </c>
      <c r="K48" s="21">
        <v>0.61</v>
      </c>
      <c r="L48" s="22">
        <v>3.2269999999999999</v>
      </c>
      <c r="M48" s="23">
        <v>6.2E-2</v>
      </c>
      <c r="N48" s="22">
        <v>6985.4</v>
      </c>
      <c r="O48" s="22">
        <v>22541.7</v>
      </c>
    </row>
    <row r="49" spans="1:21" x14ac:dyDescent="0.25">
      <c r="A49" s="28" t="str">
        <f>VLOOKUP(B49,Холдинги!$A:$B,2,0)</f>
        <v>Крутой Медиа</v>
      </c>
      <c r="B49" s="34" t="s">
        <v>37</v>
      </c>
      <c r="C49" s="21">
        <v>159.30000000000001</v>
      </c>
      <c r="D49" s="22">
        <v>3.06</v>
      </c>
      <c r="E49" s="22">
        <v>97.2</v>
      </c>
      <c r="F49" s="21">
        <v>424</v>
      </c>
      <c r="G49" s="22">
        <v>8.16</v>
      </c>
      <c r="H49" s="22">
        <v>99</v>
      </c>
      <c r="I49" s="22">
        <v>43.7</v>
      </c>
      <c r="J49" s="22">
        <v>114.9</v>
      </c>
      <c r="K49" s="21">
        <v>0.91</v>
      </c>
      <c r="L49" s="22">
        <v>4.835</v>
      </c>
      <c r="M49" s="23">
        <v>9.2999999999999999E-2</v>
      </c>
      <c r="N49" s="22">
        <v>4063.4</v>
      </c>
      <c r="O49" s="22">
        <v>19645.8</v>
      </c>
    </row>
    <row r="50" spans="1:21" x14ac:dyDescent="0.25">
      <c r="A50" s="28" t="str">
        <f>VLOOKUP(B50,Холдинги!$A:$B,2,0)</f>
        <v>ЕМГ</v>
      </c>
      <c r="B50" s="34" t="s">
        <v>43</v>
      </c>
      <c r="C50" s="21">
        <v>156.19999999999999</v>
      </c>
      <c r="D50" s="22">
        <v>3</v>
      </c>
      <c r="E50" s="22">
        <v>114.4</v>
      </c>
      <c r="F50" s="21">
        <v>421.1</v>
      </c>
      <c r="G50" s="22">
        <v>8.1</v>
      </c>
      <c r="H50" s="22">
        <v>113</v>
      </c>
      <c r="I50" s="22">
        <v>57.2</v>
      </c>
      <c r="J50" s="22">
        <v>148.4</v>
      </c>
      <c r="K50" s="21">
        <v>1.17</v>
      </c>
      <c r="L50" s="22">
        <v>6.2009999999999996</v>
      </c>
      <c r="M50" s="23">
        <v>0.11899999999999999</v>
      </c>
      <c r="N50" s="22">
        <v>4646</v>
      </c>
      <c r="O50" s="22">
        <v>28807.7</v>
      </c>
    </row>
    <row r="51" spans="1:21" x14ac:dyDescent="0.25">
      <c r="A51" s="28" t="str">
        <f>VLOOKUP(B51,Холдинги!$A:$B,2,0)</f>
        <v>ВГТРК</v>
      </c>
      <c r="B51" s="34" t="s">
        <v>24</v>
      </c>
      <c r="C51" s="21">
        <v>157.1</v>
      </c>
      <c r="D51" s="22">
        <v>3.02</v>
      </c>
      <c r="E51" s="22">
        <v>77.8</v>
      </c>
      <c r="F51" s="21">
        <v>399</v>
      </c>
      <c r="G51" s="22">
        <v>7.68</v>
      </c>
      <c r="H51" s="22">
        <v>90</v>
      </c>
      <c r="I51" s="22">
        <v>47.8</v>
      </c>
      <c r="J51" s="22">
        <v>131.69999999999999</v>
      </c>
      <c r="K51" s="21">
        <v>0.99</v>
      </c>
      <c r="L51" s="22">
        <v>5.2149999999999999</v>
      </c>
      <c r="M51" s="23">
        <v>0.1</v>
      </c>
      <c r="N51" s="22">
        <v>9343.9</v>
      </c>
      <c r="O51" s="22">
        <v>48730.5</v>
      </c>
    </row>
    <row r="52" spans="1:21" x14ac:dyDescent="0.25">
      <c r="A52" s="28" t="e">
        <f>VLOOKUP(B52,Холдинги!$A:$B,2,0)</f>
        <v>#N/A</v>
      </c>
      <c r="B52" s="34" t="s">
        <v>108</v>
      </c>
      <c r="C52" s="21">
        <v>168.5</v>
      </c>
      <c r="D52" s="22">
        <v>3.24</v>
      </c>
      <c r="E52" s="22">
        <v>107.6</v>
      </c>
      <c r="F52" s="21">
        <v>384.2</v>
      </c>
      <c r="G52" s="22">
        <v>7.39</v>
      </c>
      <c r="H52" s="22">
        <v>108</v>
      </c>
      <c r="I52" s="22">
        <v>69.599999999999994</v>
      </c>
      <c r="J52" s="22">
        <v>213.6</v>
      </c>
      <c r="K52" s="21">
        <v>1.54</v>
      </c>
      <c r="L52" s="22">
        <v>8.141</v>
      </c>
      <c r="M52" s="23">
        <v>0.157</v>
      </c>
      <c r="N52" s="22">
        <v>857.3</v>
      </c>
      <c r="O52" s="22">
        <v>6979.2</v>
      </c>
      <c r="U52" s="41"/>
    </row>
    <row r="53" spans="1:21" x14ac:dyDescent="0.25">
      <c r="A53" s="28" t="e">
        <f>VLOOKUP(B53,Холдинги!$A:$B,2,0)</f>
        <v>#N/A</v>
      </c>
      <c r="B53" s="34" t="s">
        <v>96</v>
      </c>
      <c r="C53" s="21">
        <v>129.9</v>
      </c>
      <c r="D53" s="22">
        <v>2.5</v>
      </c>
      <c r="E53" s="22">
        <v>120.1</v>
      </c>
      <c r="F53" s="21">
        <v>374.6</v>
      </c>
      <c r="G53" s="22">
        <v>7.21</v>
      </c>
      <c r="H53" s="22">
        <v>106</v>
      </c>
      <c r="I53" s="22">
        <v>31.9</v>
      </c>
      <c r="J53" s="22">
        <v>77.5</v>
      </c>
      <c r="K53" s="21">
        <v>0.54</v>
      </c>
      <c r="L53" s="22">
        <v>2.879</v>
      </c>
      <c r="M53" s="23">
        <v>5.5E-2</v>
      </c>
      <c r="N53" s="22">
        <v>2617.6</v>
      </c>
      <c r="O53" s="22">
        <v>7534.8</v>
      </c>
      <c r="R53" s="41"/>
      <c r="U53" s="41"/>
    </row>
    <row r="54" spans="1:21" x14ac:dyDescent="0.25">
      <c r="A54" s="28" t="str">
        <f>VLOOKUP(B54,Холдинги!$A:$B,2,0)</f>
        <v>ВГТРК</v>
      </c>
      <c r="B54" s="34" t="s">
        <v>47</v>
      </c>
      <c r="C54" s="21">
        <v>119.2</v>
      </c>
      <c r="D54" s="22">
        <v>2.29</v>
      </c>
      <c r="E54" s="22">
        <v>104.2</v>
      </c>
      <c r="F54" s="21">
        <v>362.9</v>
      </c>
      <c r="G54" s="22">
        <v>6.98</v>
      </c>
      <c r="H54" s="22">
        <v>99</v>
      </c>
      <c r="I54" s="22">
        <v>29.2</v>
      </c>
      <c r="J54" s="22">
        <v>67.2</v>
      </c>
      <c r="K54" s="21">
        <v>0.46</v>
      </c>
      <c r="L54" s="22">
        <v>2.4180000000000001</v>
      </c>
      <c r="M54" s="23">
        <v>4.7E-2</v>
      </c>
      <c r="N54" s="22">
        <v>2229.6999999999998</v>
      </c>
      <c r="O54" s="22">
        <v>5391.7</v>
      </c>
      <c r="R54" s="41"/>
      <c r="U54" s="41"/>
    </row>
    <row r="55" spans="1:21" x14ac:dyDescent="0.25">
      <c r="A55" s="28" t="e">
        <f>VLOOKUP(B55,Холдинги!$A:$B,2,0)</f>
        <v>#N/A</v>
      </c>
      <c r="B55" s="34" t="s">
        <v>110</v>
      </c>
      <c r="C55" s="21">
        <v>128.30000000000001</v>
      </c>
      <c r="D55" s="22">
        <v>2.4700000000000002</v>
      </c>
      <c r="E55" s="22">
        <v>110.5</v>
      </c>
      <c r="F55" s="21">
        <v>318.7</v>
      </c>
      <c r="G55" s="22">
        <v>6.13</v>
      </c>
      <c r="H55" s="22">
        <v>106</v>
      </c>
      <c r="I55" s="22">
        <v>40.799999999999997</v>
      </c>
      <c r="J55" s="22">
        <v>115</v>
      </c>
      <c r="K55" s="21">
        <v>0.69</v>
      </c>
      <c r="L55" s="22">
        <v>3.6349999999999998</v>
      </c>
      <c r="M55" s="23">
        <v>7.0000000000000007E-2</v>
      </c>
      <c r="N55" s="22">
        <v>16209.2</v>
      </c>
      <c r="O55" s="22">
        <v>58916.7</v>
      </c>
      <c r="R55" s="41"/>
      <c r="U55" s="41"/>
    </row>
    <row r="56" spans="1:21" x14ac:dyDescent="0.25">
      <c r="A56" s="28"/>
      <c r="B56" s="34" t="s">
        <v>41</v>
      </c>
      <c r="C56" s="21">
        <v>79</v>
      </c>
      <c r="D56" s="22">
        <v>1.52</v>
      </c>
      <c r="E56" s="22">
        <v>110.1</v>
      </c>
      <c r="F56" s="21">
        <v>265</v>
      </c>
      <c r="G56" s="22">
        <v>5.0999999999999996</v>
      </c>
      <c r="H56" s="22">
        <v>109</v>
      </c>
      <c r="I56" s="22">
        <v>25.2</v>
      </c>
      <c r="J56" s="22">
        <v>52.6</v>
      </c>
      <c r="K56" s="21">
        <v>0.26</v>
      </c>
      <c r="L56" s="22">
        <v>1.383</v>
      </c>
      <c r="M56" s="23">
        <v>2.7E-2</v>
      </c>
      <c r="N56" s="22">
        <v>15847.1</v>
      </c>
      <c r="O56" s="22">
        <v>21916.7</v>
      </c>
      <c r="R56" s="41"/>
      <c r="U56" s="41"/>
    </row>
    <row r="57" spans="1:21" x14ac:dyDescent="0.25">
      <c r="A57" s="28"/>
      <c r="B57" s="34" t="s">
        <v>107</v>
      </c>
      <c r="C57" s="21">
        <v>80.599999999999994</v>
      </c>
      <c r="D57" s="22">
        <v>1.55</v>
      </c>
      <c r="E57" s="22">
        <v>101.8</v>
      </c>
      <c r="F57" s="21">
        <v>216.6</v>
      </c>
      <c r="G57" s="22">
        <v>4.17</v>
      </c>
      <c r="H57" s="22">
        <v>101</v>
      </c>
      <c r="I57" s="22">
        <v>37.6</v>
      </c>
      <c r="J57" s="22">
        <v>97.9</v>
      </c>
      <c r="K57" s="21">
        <v>0.4</v>
      </c>
      <c r="L57" s="22">
        <v>2.1040000000000001</v>
      </c>
      <c r="M57" s="23">
        <v>0.04</v>
      </c>
      <c r="N57" s="22">
        <v>6019.4</v>
      </c>
      <c r="O57" s="22">
        <v>12666.7</v>
      </c>
      <c r="R57" s="41"/>
      <c r="U57" s="41"/>
    </row>
    <row r="58" spans="1:21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21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21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21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21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21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21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11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 A57">
    <cfRule type="expression" dxfId="44" priority="13">
      <formula>$A9="ГПМ"</formula>
    </cfRule>
  </conditionalFormatting>
  <conditionalFormatting sqref="C9:O9">
    <cfRule type="expression" dxfId="43" priority="10">
      <formula>$A9="ГПМ"</formula>
    </cfRule>
  </conditionalFormatting>
  <conditionalFormatting sqref="B52:O54 B57:O57">
    <cfRule type="expression" dxfId="42" priority="8">
      <formula>$A52="ГПМ"</formula>
    </cfRule>
  </conditionalFormatting>
  <conditionalFormatting sqref="B58">
    <cfRule type="expression" dxfId="41" priority="5">
      <formula>$A58="ГПМ"</formula>
    </cfRule>
  </conditionalFormatting>
  <conditionalFormatting sqref="B66:B68">
    <cfRule type="expression" dxfId="40" priority="6">
      <formula>$A59="ДРР"</formula>
    </cfRule>
  </conditionalFormatting>
  <conditionalFormatting sqref="B60:B65">
    <cfRule type="expression" dxfId="39" priority="7">
      <formula>#REF!="ДРР"</formula>
    </cfRule>
  </conditionalFormatting>
  <conditionalFormatting sqref="A55">
    <cfRule type="expression" dxfId="38" priority="4">
      <formula>$A55="ГПМ"</formula>
    </cfRule>
  </conditionalFormatting>
  <conditionalFormatting sqref="B55:O55">
    <cfRule type="expression" dxfId="37" priority="3">
      <formula>$A55="ГПМ"</formula>
    </cfRule>
  </conditionalFormatting>
  <conditionalFormatting sqref="A56">
    <cfRule type="expression" dxfId="36" priority="2">
      <formula>$A56="ГПМ"</formula>
    </cfRule>
  </conditionalFormatting>
  <conditionalFormatting sqref="B56:O56">
    <cfRule type="expression" dxfId="35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R86"/>
  <sheetViews>
    <sheetView topLeftCell="B1" zoomScale="60" zoomScaleNormal="60" workbookViewId="0">
      <selection activeCell="S17" sqref="S17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24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5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5"/>
      <c r="B3" s="8" t="s">
        <v>152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5"/>
      <c r="B4" s="6" t="s">
        <v>153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5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5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5"/>
      <c r="B7" s="51" t="s">
        <v>74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6" t="str">
        <f>VLOOKUP(B9,Холдинги!$A:$B,2,0)</f>
        <v>ГПМ</v>
      </c>
      <c r="B9" s="29" t="s">
        <v>104</v>
      </c>
      <c r="C9" s="21">
        <v>1043.3</v>
      </c>
      <c r="D9" s="22">
        <v>27.35</v>
      </c>
      <c r="E9" s="22">
        <v>111</v>
      </c>
      <c r="F9" s="21">
        <v>2159.9</v>
      </c>
      <c r="G9" s="22">
        <v>56.62</v>
      </c>
      <c r="H9" s="22">
        <v>111</v>
      </c>
      <c r="I9" s="22">
        <v>76.3</v>
      </c>
      <c r="J9" s="22">
        <v>257.89999999999998</v>
      </c>
      <c r="K9" s="21">
        <v>19.22</v>
      </c>
      <c r="L9" s="22">
        <v>55.264000000000003</v>
      </c>
      <c r="M9" s="23">
        <v>1.4490000000000001</v>
      </c>
      <c r="N9" s="22">
        <v>4510.8</v>
      </c>
      <c r="O9" s="22">
        <v>249285.7</v>
      </c>
    </row>
    <row r="10" spans="1:18" ht="17.25" customHeight="1" x14ac:dyDescent="0.25">
      <c r="A10" s="26" t="str">
        <f>VLOOKUP(B10,Холдинги!$A:$B,2,0)</f>
        <v>ГПМ</v>
      </c>
      <c r="B10" s="29" t="s">
        <v>105</v>
      </c>
      <c r="C10" s="21">
        <v>976.3</v>
      </c>
      <c r="D10" s="22">
        <v>25.59</v>
      </c>
      <c r="E10" s="22">
        <v>132.19999999999999</v>
      </c>
      <c r="F10" s="21">
        <v>2049.5</v>
      </c>
      <c r="G10" s="22">
        <v>53.72</v>
      </c>
      <c r="H10" s="22">
        <v>127</v>
      </c>
      <c r="I10" s="22">
        <v>74.599999999999994</v>
      </c>
      <c r="J10" s="22">
        <v>248.6</v>
      </c>
      <c r="K10" s="21">
        <v>17.57</v>
      </c>
      <c r="L10" s="22">
        <v>50.543999999999997</v>
      </c>
      <c r="M10" s="23">
        <v>1.325</v>
      </c>
      <c r="N10" s="22">
        <v>3547.1</v>
      </c>
      <c r="O10" s="22">
        <v>179285.7</v>
      </c>
    </row>
    <row r="11" spans="1:18" ht="17.25" customHeight="1" x14ac:dyDescent="0.25">
      <c r="A11" s="26" t="str">
        <f>VLOOKUP(B11,Холдинги!$A:$B,2,0)</f>
        <v>ГПМ</v>
      </c>
      <c r="B11" s="29" t="s">
        <v>113</v>
      </c>
      <c r="C11" s="21">
        <v>956.1</v>
      </c>
      <c r="D11" s="22">
        <v>25.06</v>
      </c>
      <c r="E11" s="22">
        <v>117.4</v>
      </c>
      <c r="F11" s="21">
        <v>2023.4</v>
      </c>
      <c r="G11" s="22">
        <v>53.04</v>
      </c>
      <c r="H11" s="22">
        <v>117</v>
      </c>
      <c r="I11" s="22">
        <v>71.8</v>
      </c>
      <c r="J11" s="22">
        <v>237.5</v>
      </c>
      <c r="K11" s="21">
        <v>16.579999999999998</v>
      </c>
      <c r="L11" s="22">
        <v>47.674999999999997</v>
      </c>
      <c r="M11" s="23">
        <v>1.25</v>
      </c>
      <c r="N11" s="22">
        <v>4919.2</v>
      </c>
      <c r="O11" s="22">
        <v>234523.8</v>
      </c>
      <c r="R11" s="41"/>
    </row>
    <row r="12" spans="1:18" ht="17.25" customHeight="1" x14ac:dyDescent="0.25">
      <c r="A12" s="26" t="str">
        <f>VLOOKUP(B12,Холдинги!$A:$B,2,0)</f>
        <v>ГПМ</v>
      </c>
      <c r="B12" s="29" t="s">
        <v>116</v>
      </c>
      <c r="C12" s="21">
        <v>859.6</v>
      </c>
      <c r="D12" s="22">
        <v>22.53</v>
      </c>
      <c r="E12" s="22">
        <v>134.1</v>
      </c>
      <c r="F12" s="21">
        <v>1893.6</v>
      </c>
      <c r="G12" s="22">
        <v>49.64</v>
      </c>
      <c r="H12" s="22">
        <v>129</v>
      </c>
      <c r="I12" s="22">
        <v>66.599999999999994</v>
      </c>
      <c r="J12" s="22">
        <v>211.7</v>
      </c>
      <c r="K12" s="21">
        <v>13.83</v>
      </c>
      <c r="L12" s="22">
        <v>39.765000000000001</v>
      </c>
      <c r="M12" s="23">
        <v>1.042</v>
      </c>
      <c r="N12" s="22">
        <v>3847</v>
      </c>
      <c r="O12" s="22">
        <v>152976.20000000001</v>
      </c>
      <c r="R12" s="41"/>
    </row>
    <row r="13" spans="1:18" ht="17.25" customHeight="1" x14ac:dyDescent="0.25">
      <c r="A13" s="26" t="str">
        <f>VLOOKUP(B13,Холдинги!$A:$B,2,0)</f>
        <v>ГПМ</v>
      </c>
      <c r="B13" s="29" t="s">
        <v>114</v>
      </c>
      <c r="C13" s="21">
        <v>796.2</v>
      </c>
      <c r="D13" s="22">
        <v>20.87</v>
      </c>
      <c r="E13" s="22">
        <v>120.3</v>
      </c>
      <c r="F13" s="21">
        <v>1845.4</v>
      </c>
      <c r="G13" s="22">
        <v>48.38</v>
      </c>
      <c r="H13" s="22">
        <v>118</v>
      </c>
      <c r="I13" s="22">
        <v>59.3</v>
      </c>
      <c r="J13" s="22">
        <v>179.2</v>
      </c>
      <c r="K13" s="21">
        <v>11.41</v>
      </c>
      <c r="L13" s="22">
        <v>32.81</v>
      </c>
      <c r="M13" s="23">
        <v>0.86</v>
      </c>
      <c r="N13" s="22">
        <v>5096</v>
      </c>
      <c r="O13" s="22">
        <v>167202.4</v>
      </c>
    </row>
    <row r="14" spans="1:18" ht="17.25" customHeight="1" x14ac:dyDescent="0.25">
      <c r="A14" s="26" t="str">
        <f>VLOOKUP(B14,Холдинги!$A:$B,2,0)</f>
        <v>ГПМ</v>
      </c>
      <c r="B14" s="29" t="s">
        <v>115</v>
      </c>
      <c r="C14" s="21">
        <v>745.4</v>
      </c>
      <c r="D14" s="22">
        <v>19.54</v>
      </c>
      <c r="E14" s="22">
        <v>112.6</v>
      </c>
      <c r="F14" s="21">
        <v>1680.1</v>
      </c>
      <c r="G14" s="22">
        <v>44.04</v>
      </c>
      <c r="H14" s="22">
        <v>112</v>
      </c>
      <c r="I14" s="22">
        <v>62</v>
      </c>
      <c r="J14" s="22">
        <v>192.5</v>
      </c>
      <c r="K14" s="21">
        <v>11.16</v>
      </c>
      <c r="L14" s="22">
        <v>32.085999999999999</v>
      </c>
      <c r="M14" s="23">
        <v>0.84099999999999997</v>
      </c>
      <c r="N14" s="22">
        <v>5249.2</v>
      </c>
      <c r="O14" s="22">
        <v>168422.6</v>
      </c>
    </row>
    <row r="15" spans="1:18" ht="17.25" customHeight="1" x14ac:dyDescent="0.25">
      <c r="A15" s="26" t="str">
        <f>VLOOKUP(B15,Холдинги!$A:$B,2,0)</f>
        <v>ЕМГ</v>
      </c>
      <c r="B15" s="29" t="s">
        <v>11</v>
      </c>
      <c r="C15" s="21">
        <v>463.4</v>
      </c>
      <c r="D15" s="22">
        <v>12.15</v>
      </c>
      <c r="E15" s="22">
        <v>140.1</v>
      </c>
      <c r="F15" s="21">
        <v>1172</v>
      </c>
      <c r="G15" s="22">
        <v>30.72</v>
      </c>
      <c r="H15" s="22">
        <v>137</v>
      </c>
      <c r="I15" s="22">
        <v>62.4</v>
      </c>
      <c r="J15" s="22">
        <v>172.7</v>
      </c>
      <c r="K15" s="21">
        <v>6.98</v>
      </c>
      <c r="L15" s="22">
        <v>20.082999999999998</v>
      </c>
      <c r="M15" s="23">
        <v>0.52600000000000002</v>
      </c>
      <c r="N15" s="22">
        <v>4897.7</v>
      </c>
      <c r="O15" s="22">
        <v>98362.5</v>
      </c>
    </row>
    <row r="16" spans="1:18" ht="17.25" customHeight="1" x14ac:dyDescent="0.25">
      <c r="A16" s="26" t="str">
        <f>VLOOKUP(B16,Холдинги!$A:$B,2,0)</f>
        <v>ГПМ</v>
      </c>
      <c r="B16" s="29" t="s">
        <v>27</v>
      </c>
      <c r="C16" s="21">
        <v>426.8</v>
      </c>
      <c r="D16" s="22">
        <v>11.19</v>
      </c>
      <c r="E16" s="22">
        <v>170.9</v>
      </c>
      <c r="F16" s="21">
        <v>1166.9000000000001</v>
      </c>
      <c r="G16" s="22">
        <v>30.59</v>
      </c>
      <c r="H16" s="22">
        <v>169</v>
      </c>
      <c r="I16" s="22">
        <v>46</v>
      </c>
      <c r="J16" s="22">
        <v>117.9</v>
      </c>
      <c r="K16" s="21">
        <v>4.74</v>
      </c>
      <c r="L16" s="22">
        <v>13.645</v>
      </c>
      <c r="M16" s="23">
        <v>0.35799999999999998</v>
      </c>
      <c r="N16" s="22">
        <v>6560.8</v>
      </c>
      <c r="O16" s="22">
        <v>89523.8</v>
      </c>
    </row>
    <row r="17" spans="1:15" ht="17.25" customHeight="1" x14ac:dyDescent="0.25">
      <c r="A17" s="26" t="str">
        <f>VLOOKUP(B17,Холдинги!$A:$B,2,0)</f>
        <v>РМГ</v>
      </c>
      <c r="B17" s="29" t="s">
        <v>22</v>
      </c>
      <c r="C17" s="21">
        <v>318.3</v>
      </c>
      <c r="D17" s="22">
        <v>8.34</v>
      </c>
      <c r="E17" s="22">
        <v>104.1</v>
      </c>
      <c r="F17" s="21">
        <v>931.6</v>
      </c>
      <c r="G17" s="22">
        <v>24.42</v>
      </c>
      <c r="H17" s="22">
        <v>115</v>
      </c>
      <c r="I17" s="22">
        <v>57</v>
      </c>
      <c r="J17" s="22">
        <v>136.30000000000001</v>
      </c>
      <c r="K17" s="21">
        <v>4.38</v>
      </c>
      <c r="L17" s="22">
        <v>12.599</v>
      </c>
      <c r="M17" s="23">
        <v>0.33</v>
      </c>
      <c r="N17" s="22">
        <v>2926.9</v>
      </c>
      <c r="O17" s="22">
        <v>36875</v>
      </c>
    </row>
    <row r="18" spans="1:15" ht="17.25" customHeight="1" x14ac:dyDescent="0.25">
      <c r="A18" s="26" t="str">
        <f>VLOOKUP(B18,Холдинги!$A:$B,2,0)</f>
        <v>РМГ</v>
      </c>
      <c r="B18" s="29" t="s">
        <v>31</v>
      </c>
      <c r="C18" s="21">
        <v>361.7</v>
      </c>
      <c r="D18" s="22">
        <v>9.48</v>
      </c>
      <c r="E18" s="22">
        <v>116.4</v>
      </c>
      <c r="F18" s="21">
        <v>912.6</v>
      </c>
      <c r="G18" s="22">
        <v>23.92</v>
      </c>
      <c r="H18" s="22">
        <v>112</v>
      </c>
      <c r="I18" s="22">
        <v>49.7</v>
      </c>
      <c r="J18" s="22">
        <v>138</v>
      </c>
      <c r="K18" s="21">
        <v>4.34</v>
      </c>
      <c r="L18" s="22">
        <v>12.493</v>
      </c>
      <c r="M18" s="23">
        <v>0.32700000000000001</v>
      </c>
      <c r="N18" s="22">
        <v>6883.8</v>
      </c>
      <c r="O18" s="22">
        <v>86000</v>
      </c>
    </row>
    <row r="19" spans="1:15" x14ac:dyDescent="0.25">
      <c r="A19" s="26" t="str">
        <f>VLOOKUP(B19,Холдинги!$A:$B,2,0)</f>
        <v>ГПМ</v>
      </c>
      <c r="B19" s="37" t="s">
        <v>5</v>
      </c>
      <c r="C19" s="21">
        <v>312.10000000000002</v>
      </c>
      <c r="D19" s="22">
        <v>8.18</v>
      </c>
      <c r="E19" s="22">
        <v>80.3</v>
      </c>
      <c r="F19" s="21">
        <v>878.5</v>
      </c>
      <c r="G19" s="22">
        <v>23.03</v>
      </c>
      <c r="H19" s="22">
        <v>88</v>
      </c>
      <c r="I19" s="22">
        <v>43.5</v>
      </c>
      <c r="J19" s="22">
        <v>108.3</v>
      </c>
      <c r="K19" s="21">
        <v>3.28</v>
      </c>
      <c r="L19" s="22">
        <v>9.4390000000000001</v>
      </c>
      <c r="M19" s="23">
        <v>0.247</v>
      </c>
      <c r="N19" s="22">
        <v>11874.8</v>
      </c>
      <c r="O19" s="22">
        <v>112083.3</v>
      </c>
    </row>
    <row r="20" spans="1:15" x14ac:dyDescent="0.25">
      <c r="A20" s="26" t="str">
        <f>VLOOKUP(B20,Холдинги!$A:$B,2,0)</f>
        <v>ГПМ</v>
      </c>
      <c r="B20" s="29" t="s">
        <v>12</v>
      </c>
      <c r="C20" s="21">
        <v>281.3</v>
      </c>
      <c r="D20" s="22">
        <v>7.37</v>
      </c>
      <c r="E20" s="22">
        <v>143.69999999999999</v>
      </c>
      <c r="F20" s="21">
        <v>809.9</v>
      </c>
      <c r="G20" s="22">
        <v>21.23</v>
      </c>
      <c r="H20" s="22">
        <v>148</v>
      </c>
      <c r="I20" s="22">
        <v>55.2</v>
      </c>
      <c r="J20" s="22">
        <v>134.19999999999999</v>
      </c>
      <c r="K20" s="21">
        <v>3.75</v>
      </c>
      <c r="L20" s="22">
        <v>10.779</v>
      </c>
      <c r="M20" s="23">
        <v>0.28299999999999997</v>
      </c>
      <c r="N20" s="22">
        <v>5224</v>
      </c>
      <c r="O20" s="22">
        <v>56309.5</v>
      </c>
    </row>
    <row r="21" spans="1:15" x14ac:dyDescent="0.25">
      <c r="A21" s="26" t="str">
        <f>VLOOKUP(B21,Холдинги!$A:$B,2,0)</f>
        <v>ММХ</v>
      </c>
      <c r="B21" s="29" t="s">
        <v>19</v>
      </c>
      <c r="C21" s="21">
        <v>282.2</v>
      </c>
      <c r="D21" s="22">
        <v>7.4</v>
      </c>
      <c r="E21" s="22">
        <v>130.9</v>
      </c>
      <c r="F21" s="21">
        <v>781.1</v>
      </c>
      <c r="G21" s="22">
        <v>20.48</v>
      </c>
      <c r="H21" s="22">
        <v>128</v>
      </c>
      <c r="I21" s="22">
        <v>55.8</v>
      </c>
      <c r="J21" s="22">
        <v>141.1</v>
      </c>
      <c r="K21" s="21">
        <v>3.8</v>
      </c>
      <c r="L21" s="22">
        <v>10.936999999999999</v>
      </c>
      <c r="M21" s="23">
        <v>0.28699999999999998</v>
      </c>
      <c r="N21" s="22">
        <v>4715.8999999999996</v>
      </c>
      <c r="O21" s="22">
        <v>51579.199999999997</v>
      </c>
    </row>
    <row r="22" spans="1:15" x14ac:dyDescent="0.25">
      <c r="A22" s="26" t="str">
        <f>VLOOKUP(B22,Холдинги!$A:$B,2,0)</f>
        <v>Крутой Медиа</v>
      </c>
      <c r="B22" s="29" t="s">
        <v>15</v>
      </c>
      <c r="C22" s="21">
        <v>248.9</v>
      </c>
      <c r="D22" s="22">
        <v>6.53</v>
      </c>
      <c r="E22" s="22">
        <v>166.2</v>
      </c>
      <c r="F22" s="21">
        <v>769.8</v>
      </c>
      <c r="G22" s="22">
        <v>20.18</v>
      </c>
      <c r="H22" s="22">
        <v>156</v>
      </c>
      <c r="I22" s="22">
        <v>48.6</v>
      </c>
      <c r="J22" s="22">
        <v>110</v>
      </c>
      <c r="K22" s="21">
        <v>2.92</v>
      </c>
      <c r="L22" s="22">
        <v>8.4030000000000005</v>
      </c>
      <c r="M22" s="23">
        <v>0.22</v>
      </c>
      <c r="N22" s="22">
        <v>5419.7</v>
      </c>
      <c r="O22" s="22">
        <v>45541.7</v>
      </c>
    </row>
    <row r="23" spans="1:15" x14ac:dyDescent="0.25">
      <c r="A23" s="26" t="str">
        <f>VLOOKUP(B23,Холдинги!$A:$B,2,0)</f>
        <v>ГПМ</v>
      </c>
      <c r="B23" s="29" t="s">
        <v>39</v>
      </c>
      <c r="C23" s="21">
        <v>264.7</v>
      </c>
      <c r="D23" s="22">
        <v>6.94</v>
      </c>
      <c r="E23" s="22">
        <v>190.8</v>
      </c>
      <c r="F23" s="21">
        <v>717.7</v>
      </c>
      <c r="G23" s="22">
        <v>18.809999999999999</v>
      </c>
      <c r="H23" s="22">
        <v>182</v>
      </c>
      <c r="I23" s="22">
        <v>48.4</v>
      </c>
      <c r="J23" s="22">
        <v>125</v>
      </c>
      <c r="K23" s="21">
        <v>3.09</v>
      </c>
      <c r="L23" s="22">
        <v>8.8989999999999991</v>
      </c>
      <c r="M23" s="23">
        <v>0.23300000000000001</v>
      </c>
      <c r="N23" s="22">
        <v>4760.8999999999996</v>
      </c>
      <c r="O23" s="22">
        <v>42369</v>
      </c>
    </row>
    <row r="24" spans="1:15" x14ac:dyDescent="0.25">
      <c r="A24" s="26" t="str">
        <f>VLOOKUP(B24,Холдинги!$A:$B,2,0)</f>
        <v>ЕМГ</v>
      </c>
      <c r="B24" s="29" t="s">
        <v>29</v>
      </c>
      <c r="C24" s="21">
        <v>251.8</v>
      </c>
      <c r="D24" s="22">
        <v>6.6</v>
      </c>
      <c r="E24" s="22">
        <v>72.099999999999994</v>
      </c>
      <c r="F24" s="21">
        <v>708.9</v>
      </c>
      <c r="G24" s="22">
        <v>18.579999999999998</v>
      </c>
      <c r="H24" s="22">
        <v>77</v>
      </c>
      <c r="I24" s="22">
        <v>40.299999999999997</v>
      </c>
      <c r="J24" s="22">
        <v>100.1</v>
      </c>
      <c r="K24" s="21">
        <v>2.4500000000000002</v>
      </c>
      <c r="L24" s="22">
        <v>7.0389999999999997</v>
      </c>
      <c r="M24" s="23">
        <v>0.185</v>
      </c>
      <c r="N24" s="22">
        <v>12733.5</v>
      </c>
      <c r="O24" s="22">
        <v>89632.1</v>
      </c>
    </row>
    <row r="25" spans="1:15" x14ac:dyDescent="0.25">
      <c r="A25" s="26" t="str">
        <f>VLOOKUP(B25,Холдинги!$A:$B,2,0)</f>
        <v>РМГ</v>
      </c>
      <c r="B25" s="29" t="s">
        <v>16</v>
      </c>
      <c r="C25" s="21">
        <v>264.89999999999998</v>
      </c>
      <c r="D25" s="22">
        <v>6.95</v>
      </c>
      <c r="E25" s="22">
        <v>160.1</v>
      </c>
      <c r="F25" s="21">
        <v>707.3</v>
      </c>
      <c r="G25" s="22">
        <v>18.54</v>
      </c>
      <c r="H25" s="22">
        <v>153</v>
      </c>
      <c r="I25" s="22">
        <v>53</v>
      </c>
      <c r="J25" s="22">
        <v>138.9</v>
      </c>
      <c r="K25" s="21">
        <v>3.39</v>
      </c>
      <c r="L25" s="22">
        <v>9.7449999999999992</v>
      </c>
      <c r="M25" s="23">
        <v>0.255</v>
      </c>
      <c r="N25" s="22">
        <v>3766.8</v>
      </c>
      <c r="O25" s="22">
        <v>36708.300000000003</v>
      </c>
    </row>
    <row r="26" spans="1:15" x14ac:dyDescent="0.25">
      <c r="A26" s="26" t="str">
        <f>VLOOKUP(B26,Холдинги!$A:$B,2,0)</f>
        <v>РМГ</v>
      </c>
      <c r="B26" s="29" t="s">
        <v>44</v>
      </c>
      <c r="C26" s="21">
        <v>245.6</v>
      </c>
      <c r="D26" s="22">
        <v>6.44</v>
      </c>
      <c r="E26" s="22">
        <v>130.6</v>
      </c>
      <c r="F26" s="21">
        <v>687.4</v>
      </c>
      <c r="G26" s="22">
        <v>18.02</v>
      </c>
      <c r="H26" s="22">
        <v>122</v>
      </c>
      <c r="I26" s="22">
        <v>37</v>
      </c>
      <c r="J26" s="22">
        <v>92.5</v>
      </c>
      <c r="K26" s="21">
        <v>2.19</v>
      </c>
      <c r="L26" s="22">
        <v>6.3109999999999999</v>
      </c>
      <c r="M26" s="23">
        <v>0.16500000000000001</v>
      </c>
      <c r="N26" s="22">
        <v>4278.3</v>
      </c>
      <c r="O26" s="22">
        <v>27000</v>
      </c>
    </row>
    <row r="27" spans="1:15" x14ac:dyDescent="0.25">
      <c r="A27" s="26" t="str">
        <f>VLOOKUP(B27,Холдинги!$A:$B,2,0)</f>
        <v>ЕМГ</v>
      </c>
      <c r="B27" s="29" t="s">
        <v>95</v>
      </c>
      <c r="C27" s="21">
        <v>220.4</v>
      </c>
      <c r="D27" s="22">
        <v>5.78</v>
      </c>
      <c r="E27" s="22">
        <v>71</v>
      </c>
      <c r="F27" s="21">
        <v>685.9</v>
      </c>
      <c r="G27" s="22">
        <v>17.98</v>
      </c>
      <c r="H27" s="22">
        <v>83</v>
      </c>
      <c r="I27" s="22">
        <v>31.6</v>
      </c>
      <c r="J27" s="22">
        <v>71</v>
      </c>
      <c r="K27" s="21">
        <v>1.68</v>
      </c>
      <c r="L27" s="22">
        <v>4.8330000000000002</v>
      </c>
      <c r="M27" s="23">
        <v>0.127</v>
      </c>
      <c r="N27" s="22">
        <v>6932.5</v>
      </c>
      <c r="O27" s="22">
        <v>33503.599999999999</v>
      </c>
    </row>
    <row r="28" spans="1:15" x14ac:dyDescent="0.25">
      <c r="A28" s="26" t="str">
        <f>VLOOKUP(B28,Холдинги!$A:$B,2,0)</f>
        <v>ГПМ</v>
      </c>
      <c r="B28" s="29" t="s">
        <v>28</v>
      </c>
      <c r="C28" s="21">
        <v>208.4</v>
      </c>
      <c r="D28" s="22">
        <v>5.46</v>
      </c>
      <c r="E28" s="22">
        <v>93</v>
      </c>
      <c r="F28" s="21">
        <v>674.8</v>
      </c>
      <c r="G28" s="22">
        <v>17.690000000000001</v>
      </c>
      <c r="H28" s="22">
        <v>102</v>
      </c>
      <c r="I28" s="22">
        <v>52.4</v>
      </c>
      <c r="J28" s="22">
        <v>113.4</v>
      </c>
      <c r="K28" s="21">
        <v>2.64</v>
      </c>
      <c r="L28" s="22">
        <v>7.5880000000000001</v>
      </c>
      <c r="M28" s="23">
        <v>0.19900000000000001</v>
      </c>
      <c r="N28" s="22">
        <v>5738.7</v>
      </c>
      <c r="O28" s="22">
        <v>43547.6</v>
      </c>
    </row>
    <row r="29" spans="1:15" x14ac:dyDescent="0.25">
      <c r="A29" s="26" t="str">
        <f>VLOOKUP(B29,Холдинги!$A:$B,2,0)</f>
        <v>РМГ</v>
      </c>
      <c r="B29" s="29" t="s">
        <v>8</v>
      </c>
      <c r="C29" s="21">
        <v>260.89999999999998</v>
      </c>
      <c r="D29" s="22">
        <v>6.84</v>
      </c>
      <c r="E29" s="22">
        <v>189.2</v>
      </c>
      <c r="F29" s="21">
        <v>667.1</v>
      </c>
      <c r="G29" s="22">
        <v>17.489999999999998</v>
      </c>
      <c r="H29" s="22">
        <v>183</v>
      </c>
      <c r="I29" s="22">
        <v>47.6</v>
      </c>
      <c r="J29" s="22">
        <v>130.30000000000001</v>
      </c>
      <c r="K29" s="21">
        <v>3</v>
      </c>
      <c r="L29" s="22">
        <v>8.625</v>
      </c>
      <c r="M29" s="23">
        <v>0.22600000000000001</v>
      </c>
      <c r="N29" s="22">
        <v>3493.6</v>
      </c>
      <c r="O29" s="22">
        <v>30133.3</v>
      </c>
    </row>
    <row r="30" spans="1:15" x14ac:dyDescent="0.25">
      <c r="A30" s="26" t="str">
        <f>VLOOKUP(B30,Холдинги!$A:$B,2,0)</f>
        <v>ГПМ</v>
      </c>
      <c r="B30" s="29" t="s">
        <v>35</v>
      </c>
      <c r="C30" s="21">
        <v>208.6</v>
      </c>
      <c r="D30" s="22">
        <v>5.47</v>
      </c>
      <c r="E30" s="22">
        <v>97.9</v>
      </c>
      <c r="F30" s="21">
        <v>634.6</v>
      </c>
      <c r="G30" s="22">
        <v>16.63</v>
      </c>
      <c r="H30" s="22">
        <v>103</v>
      </c>
      <c r="I30" s="22">
        <v>33.9</v>
      </c>
      <c r="J30" s="22">
        <v>78</v>
      </c>
      <c r="K30" s="21">
        <v>1.71</v>
      </c>
      <c r="L30" s="22">
        <v>4.9130000000000003</v>
      </c>
      <c r="M30" s="23">
        <v>0.129</v>
      </c>
      <c r="N30" s="22">
        <v>9123</v>
      </c>
      <c r="O30" s="22">
        <v>44821.4</v>
      </c>
    </row>
    <row r="31" spans="1:15" x14ac:dyDescent="0.25">
      <c r="A31" s="26" t="str">
        <f>VLOOKUP(B31,Холдинги!$A:$B,2,0)</f>
        <v>Ру медиа</v>
      </c>
      <c r="B31" s="29" t="s">
        <v>6</v>
      </c>
      <c r="C31" s="21">
        <v>241.6</v>
      </c>
      <c r="D31" s="22">
        <v>6.33</v>
      </c>
      <c r="E31" s="22">
        <v>81</v>
      </c>
      <c r="F31" s="21">
        <v>585.5</v>
      </c>
      <c r="G31" s="22">
        <v>15.35</v>
      </c>
      <c r="H31" s="22">
        <v>91</v>
      </c>
      <c r="I31" s="22">
        <v>43.3</v>
      </c>
      <c r="J31" s="22">
        <v>124.9</v>
      </c>
      <c r="K31" s="21">
        <v>2.52</v>
      </c>
      <c r="L31" s="22">
        <v>7.2560000000000002</v>
      </c>
      <c r="M31" s="23">
        <v>0.19</v>
      </c>
      <c r="N31" s="22">
        <v>5126.1000000000004</v>
      </c>
      <c r="O31" s="22">
        <v>37192.9</v>
      </c>
    </row>
    <row r="32" spans="1:15" x14ac:dyDescent="0.25">
      <c r="A32" s="26" t="str">
        <f>VLOOKUP(B32,Холдинги!$A:$B,2,0)</f>
        <v>ЕМГ</v>
      </c>
      <c r="B32" s="29" t="s">
        <v>36</v>
      </c>
      <c r="C32" s="21">
        <v>211.8</v>
      </c>
      <c r="D32" s="22">
        <v>5.55</v>
      </c>
      <c r="E32" s="22">
        <v>90.9</v>
      </c>
      <c r="F32" s="21">
        <v>571.4</v>
      </c>
      <c r="G32" s="22">
        <v>14.98</v>
      </c>
      <c r="H32" s="22">
        <v>94</v>
      </c>
      <c r="I32" s="22">
        <v>58</v>
      </c>
      <c r="J32" s="22">
        <v>150.6</v>
      </c>
      <c r="K32" s="21">
        <v>2.97</v>
      </c>
      <c r="L32" s="22">
        <v>8.5380000000000003</v>
      </c>
      <c r="M32" s="23">
        <v>0.224</v>
      </c>
      <c r="N32" s="22">
        <v>5602.9</v>
      </c>
      <c r="O32" s="22">
        <v>47839.3</v>
      </c>
    </row>
    <row r="33" spans="1:15" x14ac:dyDescent="0.25">
      <c r="A33" s="26" t="str">
        <f>VLOOKUP(B33,Холдинги!$A:$B,2,0)</f>
        <v>ММХ</v>
      </c>
      <c r="B33" s="29" t="s">
        <v>21</v>
      </c>
      <c r="C33" s="21">
        <v>172.8</v>
      </c>
      <c r="D33" s="22">
        <v>4.53</v>
      </c>
      <c r="E33" s="22">
        <v>90.9</v>
      </c>
      <c r="F33" s="21">
        <v>554.5</v>
      </c>
      <c r="G33" s="22">
        <v>14.53</v>
      </c>
      <c r="H33" s="22">
        <v>103</v>
      </c>
      <c r="I33" s="22">
        <v>48</v>
      </c>
      <c r="J33" s="22">
        <v>104.7</v>
      </c>
      <c r="K33" s="21">
        <v>2</v>
      </c>
      <c r="L33" s="22">
        <v>5.758</v>
      </c>
      <c r="M33" s="23">
        <v>0.151</v>
      </c>
      <c r="N33" s="22">
        <v>5081.8</v>
      </c>
      <c r="O33" s="22">
        <v>29262.5</v>
      </c>
    </row>
    <row r="34" spans="1:15" x14ac:dyDescent="0.25">
      <c r="A34" s="26" t="str">
        <f>VLOOKUP(B34,Холдинги!$A:$B,2,0)</f>
        <v>ММХ</v>
      </c>
      <c r="B34" s="29" t="s">
        <v>30</v>
      </c>
      <c r="C34" s="21">
        <v>195</v>
      </c>
      <c r="D34" s="22">
        <v>5.1100000000000003</v>
      </c>
      <c r="E34" s="22">
        <v>120.5</v>
      </c>
      <c r="F34" s="21">
        <v>550.4</v>
      </c>
      <c r="G34" s="22">
        <v>14.43</v>
      </c>
      <c r="H34" s="22">
        <v>125</v>
      </c>
      <c r="I34" s="22">
        <v>51.1</v>
      </c>
      <c r="J34" s="22">
        <v>126.8</v>
      </c>
      <c r="K34" s="21">
        <v>2.41</v>
      </c>
      <c r="L34" s="22">
        <v>6.9240000000000004</v>
      </c>
      <c r="M34" s="23">
        <v>0.18099999999999999</v>
      </c>
      <c r="N34" s="22">
        <v>3737.8</v>
      </c>
      <c r="O34" s="22">
        <v>25879.200000000001</v>
      </c>
    </row>
    <row r="35" spans="1:15" x14ac:dyDescent="0.25">
      <c r="A35" s="26" t="str">
        <f>VLOOKUP(B35,Холдинги!$A:$B,2,0)</f>
        <v>ВГТРК</v>
      </c>
      <c r="B35" s="29" t="s">
        <v>7</v>
      </c>
      <c r="C35" s="21">
        <v>207.3</v>
      </c>
      <c r="D35" s="22">
        <v>5.43</v>
      </c>
      <c r="E35" s="22">
        <v>53.9</v>
      </c>
      <c r="F35" s="21">
        <v>542.4</v>
      </c>
      <c r="G35" s="22">
        <v>14.22</v>
      </c>
      <c r="H35" s="22">
        <v>72</v>
      </c>
      <c r="I35" s="22">
        <v>47.1</v>
      </c>
      <c r="J35" s="22">
        <v>126.1</v>
      </c>
      <c r="K35" s="21">
        <v>2.36</v>
      </c>
      <c r="L35" s="22">
        <v>6.7830000000000004</v>
      </c>
      <c r="M35" s="23">
        <v>0.17799999999999999</v>
      </c>
      <c r="N35" s="22">
        <v>8147.5</v>
      </c>
      <c r="O35" s="22">
        <v>55265.599999999999</v>
      </c>
    </row>
    <row r="36" spans="1:15" x14ac:dyDescent="0.25">
      <c r="A36" s="26" t="str">
        <f>VLOOKUP(B36,Холдинги!$A:$B,2,0)</f>
        <v>Крутой Медиа</v>
      </c>
      <c r="B36" s="29" t="s">
        <v>20</v>
      </c>
      <c r="C36" s="21">
        <v>181.1</v>
      </c>
      <c r="D36" s="22">
        <v>4.75</v>
      </c>
      <c r="E36" s="22">
        <v>85.2</v>
      </c>
      <c r="F36" s="21">
        <v>541.9</v>
      </c>
      <c r="G36" s="22">
        <v>14.21</v>
      </c>
      <c r="H36" s="22">
        <v>86</v>
      </c>
      <c r="I36" s="22">
        <v>31.6</v>
      </c>
      <c r="J36" s="22">
        <v>74</v>
      </c>
      <c r="K36" s="21">
        <v>1.38</v>
      </c>
      <c r="L36" s="22">
        <v>3.976</v>
      </c>
      <c r="M36" s="23">
        <v>0.104</v>
      </c>
      <c r="N36" s="22">
        <v>10353.4</v>
      </c>
      <c r="O36" s="22">
        <v>41166.699999999997</v>
      </c>
    </row>
    <row r="37" spans="1:15" x14ac:dyDescent="0.25">
      <c r="A37" s="26" t="str">
        <f>VLOOKUP(B37,Холдинги!$A:$B,2,0)</f>
        <v>Ру медиа</v>
      </c>
      <c r="B37" s="29" t="s">
        <v>26</v>
      </c>
      <c r="C37" s="21">
        <v>175.9</v>
      </c>
      <c r="D37" s="22">
        <v>4.6100000000000003</v>
      </c>
      <c r="E37" s="22">
        <v>137.30000000000001</v>
      </c>
      <c r="F37" s="21">
        <v>523.20000000000005</v>
      </c>
      <c r="G37" s="22">
        <v>13.72</v>
      </c>
      <c r="H37" s="22">
        <v>136</v>
      </c>
      <c r="I37" s="22">
        <v>72.400000000000006</v>
      </c>
      <c r="J37" s="22">
        <v>170.4</v>
      </c>
      <c r="K37" s="21">
        <v>3.07</v>
      </c>
      <c r="L37" s="22">
        <v>8.843</v>
      </c>
      <c r="M37" s="23">
        <v>0.23200000000000001</v>
      </c>
      <c r="N37" s="22">
        <v>829.4</v>
      </c>
      <c r="O37" s="22">
        <v>7334.5</v>
      </c>
    </row>
    <row r="38" spans="1:15" x14ac:dyDescent="0.25">
      <c r="A38" s="26" t="str">
        <f>VLOOKUP(B38,Холдинги!$A:$B,2,0)</f>
        <v>ГПМ</v>
      </c>
      <c r="B38" s="29" t="s">
        <v>9</v>
      </c>
      <c r="C38" s="21">
        <v>203</v>
      </c>
      <c r="D38" s="22">
        <v>5.32</v>
      </c>
      <c r="E38" s="22">
        <v>140.19999999999999</v>
      </c>
      <c r="F38" s="21">
        <v>503.2</v>
      </c>
      <c r="G38" s="22">
        <v>13.19</v>
      </c>
      <c r="H38" s="22">
        <v>133</v>
      </c>
      <c r="I38" s="22">
        <v>47.3</v>
      </c>
      <c r="J38" s="22">
        <v>133.5</v>
      </c>
      <c r="K38" s="21">
        <v>2.3199999999999998</v>
      </c>
      <c r="L38" s="22">
        <v>6.6639999999999997</v>
      </c>
      <c r="M38" s="23">
        <v>0.17499999999999999</v>
      </c>
      <c r="N38" s="22">
        <v>4603.8999999999996</v>
      </c>
      <c r="O38" s="22">
        <v>30678.6</v>
      </c>
    </row>
    <row r="39" spans="1:15" x14ac:dyDescent="0.25">
      <c r="A39" s="26" t="str">
        <f>VLOOKUP(B39,Холдинги!$A:$B,2,0)</f>
        <v>Другие</v>
      </c>
      <c r="B39" s="29" t="s">
        <v>25</v>
      </c>
      <c r="C39" s="21">
        <v>162.4</v>
      </c>
      <c r="D39" s="22">
        <v>4.26</v>
      </c>
      <c r="E39" s="22">
        <v>61</v>
      </c>
      <c r="F39" s="21">
        <v>463.9</v>
      </c>
      <c r="G39" s="22">
        <v>12.16</v>
      </c>
      <c r="H39" s="22">
        <v>67</v>
      </c>
      <c r="I39" s="22">
        <v>35.200000000000003</v>
      </c>
      <c r="J39" s="22">
        <v>86.2</v>
      </c>
      <c r="K39" s="21">
        <v>1.38</v>
      </c>
      <c r="L39" s="22">
        <v>3.9670000000000001</v>
      </c>
      <c r="M39" s="23">
        <v>0.104</v>
      </c>
      <c r="N39" s="22">
        <v>13231.6</v>
      </c>
      <c r="O39" s="22">
        <v>52489.599999999999</v>
      </c>
    </row>
    <row r="40" spans="1:15" x14ac:dyDescent="0.25">
      <c r="A40" s="26" t="str">
        <f>VLOOKUP(B40,Холдинги!$A:$B,2,0)</f>
        <v>ЕМГ</v>
      </c>
      <c r="B40" s="29" t="s">
        <v>43</v>
      </c>
      <c r="C40" s="21">
        <v>169.2</v>
      </c>
      <c r="D40" s="22">
        <v>4.43</v>
      </c>
      <c r="E40" s="22">
        <v>168.8</v>
      </c>
      <c r="F40" s="21">
        <v>419.5</v>
      </c>
      <c r="G40" s="22">
        <v>11</v>
      </c>
      <c r="H40" s="22">
        <v>153</v>
      </c>
      <c r="I40" s="22">
        <v>47</v>
      </c>
      <c r="J40" s="22">
        <v>132.69999999999999</v>
      </c>
      <c r="K40" s="21">
        <v>1.92</v>
      </c>
      <c r="L40" s="22">
        <v>5.5209999999999999</v>
      </c>
      <c r="M40" s="23">
        <v>0.14499999999999999</v>
      </c>
      <c r="N40" s="22">
        <v>5217.8999999999996</v>
      </c>
      <c r="O40" s="22">
        <v>28807.7</v>
      </c>
    </row>
    <row r="41" spans="1:15" x14ac:dyDescent="0.25">
      <c r="A41" s="26" t="str">
        <f>VLOOKUP(B41,Холдинги!$A:$B,2,0)</f>
        <v>Крутой Медиа</v>
      </c>
      <c r="B41" s="29" t="s">
        <v>45</v>
      </c>
      <c r="C41" s="21">
        <v>156.19999999999999</v>
      </c>
      <c r="D41" s="22">
        <v>4.09</v>
      </c>
      <c r="E41" s="22">
        <v>143.80000000000001</v>
      </c>
      <c r="F41" s="21">
        <v>404.5</v>
      </c>
      <c r="G41" s="22">
        <v>10.6</v>
      </c>
      <c r="H41" s="22">
        <v>131</v>
      </c>
      <c r="I41" s="22">
        <v>34.799999999999997</v>
      </c>
      <c r="J41" s="22">
        <v>94</v>
      </c>
      <c r="K41" s="21">
        <v>1.31</v>
      </c>
      <c r="L41" s="22">
        <v>3.7709999999999999</v>
      </c>
      <c r="M41" s="23">
        <v>9.9000000000000005E-2</v>
      </c>
      <c r="N41" s="22">
        <v>5933.6</v>
      </c>
      <c r="O41" s="22">
        <v>22375</v>
      </c>
    </row>
    <row r="42" spans="1:15" x14ac:dyDescent="0.25">
      <c r="A42" s="26" t="e">
        <f>VLOOKUP(B42,Холдинги!$A:$B,2,0)</f>
        <v>#N/A</v>
      </c>
      <c r="B42" s="29" t="s">
        <v>96</v>
      </c>
      <c r="C42" s="21">
        <v>133.1</v>
      </c>
      <c r="D42" s="22">
        <v>3.49</v>
      </c>
      <c r="E42" s="22">
        <v>167.7</v>
      </c>
      <c r="F42" s="21">
        <v>398.2</v>
      </c>
      <c r="G42" s="22">
        <v>10.44</v>
      </c>
      <c r="H42" s="22">
        <v>154</v>
      </c>
      <c r="I42" s="22">
        <v>29.7</v>
      </c>
      <c r="J42" s="22">
        <v>69.599999999999994</v>
      </c>
      <c r="K42" s="21">
        <v>0.96</v>
      </c>
      <c r="L42" s="22">
        <v>2.75</v>
      </c>
      <c r="M42" s="23">
        <v>7.1999999999999995E-2</v>
      </c>
      <c r="N42" s="22">
        <v>2740.1</v>
      </c>
      <c r="O42" s="22">
        <v>7534.8</v>
      </c>
    </row>
    <row r="43" spans="1:15" x14ac:dyDescent="0.25">
      <c r="A43" s="26" t="str">
        <f>VLOOKUP(B43,Холдинги!$A:$B,2,0)</f>
        <v>ГПМ</v>
      </c>
      <c r="B43" s="29" t="s">
        <v>23</v>
      </c>
      <c r="C43" s="21">
        <v>119.8</v>
      </c>
      <c r="D43" s="22">
        <v>3.14</v>
      </c>
      <c r="E43" s="22">
        <v>120.4</v>
      </c>
      <c r="F43" s="21">
        <v>395.8</v>
      </c>
      <c r="G43" s="22">
        <v>10.38</v>
      </c>
      <c r="H43" s="22">
        <v>117</v>
      </c>
      <c r="I43" s="22">
        <v>35.700000000000003</v>
      </c>
      <c r="J43" s="22">
        <v>75.599999999999994</v>
      </c>
      <c r="K43" s="21">
        <v>1.03</v>
      </c>
      <c r="L43" s="22">
        <v>2.9689999999999999</v>
      </c>
      <c r="M43" s="23">
        <v>7.8E-2</v>
      </c>
      <c r="N43" s="22">
        <v>5520</v>
      </c>
      <c r="O43" s="22">
        <v>16386.900000000001</v>
      </c>
    </row>
    <row r="44" spans="1:15" x14ac:dyDescent="0.25">
      <c r="A44" s="26" t="str">
        <f>VLOOKUP(B44,Холдинги!$A:$B,2,0)</f>
        <v>ММХ</v>
      </c>
      <c r="B44" s="29" t="s">
        <v>32</v>
      </c>
      <c r="C44" s="21">
        <v>142.6</v>
      </c>
      <c r="D44" s="22">
        <v>3.74</v>
      </c>
      <c r="E44" s="22">
        <v>97.1</v>
      </c>
      <c r="F44" s="21">
        <v>386.1</v>
      </c>
      <c r="G44" s="22">
        <v>10.119999999999999</v>
      </c>
      <c r="H44" s="22">
        <v>91</v>
      </c>
      <c r="I44" s="22">
        <v>52.5</v>
      </c>
      <c r="J44" s="22">
        <v>135.80000000000001</v>
      </c>
      <c r="K44" s="21">
        <v>1.81</v>
      </c>
      <c r="L44" s="22">
        <v>5.202</v>
      </c>
      <c r="M44" s="23">
        <v>0.13600000000000001</v>
      </c>
      <c r="N44" s="22">
        <v>3983.3</v>
      </c>
      <c r="O44" s="22">
        <v>20721.400000000001</v>
      </c>
    </row>
    <row r="45" spans="1:15" x14ac:dyDescent="0.25">
      <c r="A45" s="26" t="str">
        <f>VLOOKUP(B45,Холдинги!$A:$B,2,0)</f>
        <v>ВГТРК</v>
      </c>
      <c r="B45" s="29" t="s">
        <v>17</v>
      </c>
      <c r="C45" s="21">
        <v>133</v>
      </c>
      <c r="D45" s="22">
        <v>3.49</v>
      </c>
      <c r="E45" s="22">
        <v>73.5</v>
      </c>
      <c r="F45" s="21">
        <v>357.5</v>
      </c>
      <c r="G45" s="22">
        <v>9.3699999999999992</v>
      </c>
      <c r="H45" s="22">
        <v>70</v>
      </c>
      <c r="I45" s="22">
        <v>34.700000000000003</v>
      </c>
      <c r="J45" s="22">
        <v>90.4</v>
      </c>
      <c r="K45" s="21">
        <v>1.1100000000000001</v>
      </c>
      <c r="L45" s="22">
        <v>3.206</v>
      </c>
      <c r="M45" s="23">
        <v>8.4000000000000005E-2</v>
      </c>
      <c r="N45" s="22">
        <v>12060.3</v>
      </c>
      <c r="O45" s="22">
        <v>38660.400000000001</v>
      </c>
    </row>
    <row r="46" spans="1:15" x14ac:dyDescent="0.25">
      <c r="A46" s="26" t="str">
        <f>VLOOKUP(B46,Холдинги!$A:$B,2,0)</f>
        <v>Другие</v>
      </c>
      <c r="B46" s="29" t="s">
        <v>13</v>
      </c>
      <c r="C46" s="21">
        <v>117.4</v>
      </c>
      <c r="D46" s="22">
        <v>3.08</v>
      </c>
      <c r="E46" s="22">
        <v>66.7</v>
      </c>
      <c r="F46" s="21">
        <v>331.9</v>
      </c>
      <c r="G46" s="22">
        <v>8.6999999999999993</v>
      </c>
      <c r="H46" s="22">
        <v>84</v>
      </c>
      <c r="I46" s="22">
        <v>35.5</v>
      </c>
      <c r="J46" s="22">
        <v>87.9</v>
      </c>
      <c r="K46" s="21">
        <v>1.01</v>
      </c>
      <c r="L46" s="22">
        <v>2.8940000000000001</v>
      </c>
      <c r="M46" s="23">
        <v>7.5999999999999998E-2</v>
      </c>
      <c r="N46" s="22">
        <v>8814.2000000000007</v>
      </c>
      <c r="O46" s="22">
        <v>25511.9</v>
      </c>
    </row>
    <row r="47" spans="1:15" x14ac:dyDescent="0.25">
      <c r="A47" s="26" t="e">
        <f>VLOOKUP(B47,Холдинги!$A:$B,2,0)</f>
        <v>#N/A</v>
      </c>
      <c r="B47" s="29" t="s">
        <v>107</v>
      </c>
      <c r="C47" s="21">
        <v>127.1</v>
      </c>
      <c r="D47" s="22">
        <v>3.33</v>
      </c>
      <c r="E47" s="22">
        <v>218.7</v>
      </c>
      <c r="F47" s="21">
        <v>328.3</v>
      </c>
      <c r="G47" s="22">
        <v>8.61</v>
      </c>
      <c r="H47" s="22">
        <v>208</v>
      </c>
      <c r="I47" s="22">
        <v>42.2</v>
      </c>
      <c r="J47" s="22">
        <v>114.3</v>
      </c>
      <c r="K47" s="21">
        <v>1.29</v>
      </c>
      <c r="L47" s="22">
        <v>3.7229999999999999</v>
      </c>
      <c r="M47" s="23">
        <v>9.8000000000000004E-2</v>
      </c>
      <c r="N47" s="22">
        <v>3402.6</v>
      </c>
      <c r="O47" s="22">
        <v>12666.7</v>
      </c>
    </row>
    <row r="48" spans="1:15" x14ac:dyDescent="0.25">
      <c r="A48" s="26" t="str">
        <f>VLOOKUP(B48,Холдинги!$A:$B,2,0)</f>
        <v>ММ</v>
      </c>
      <c r="B48" s="29" t="s">
        <v>18</v>
      </c>
      <c r="C48" s="21">
        <v>110.8</v>
      </c>
      <c r="D48" s="22">
        <v>2.91</v>
      </c>
      <c r="E48" s="22">
        <v>91.4</v>
      </c>
      <c r="F48" s="21">
        <v>304.89999999999998</v>
      </c>
      <c r="G48" s="22">
        <v>7.99</v>
      </c>
      <c r="H48" s="22">
        <v>91</v>
      </c>
      <c r="I48" s="22">
        <v>28.2</v>
      </c>
      <c r="J48" s="22">
        <v>71.7</v>
      </c>
      <c r="K48" s="21">
        <v>0.75</v>
      </c>
      <c r="L48" s="22">
        <v>2.169</v>
      </c>
      <c r="M48" s="23">
        <v>5.7000000000000002E-2</v>
      </c>
      <c r="N48" s="22">
        <v>4703.3</v>
      </c>
      <c r="O48" s="22">
        <v>10200</v>
      </c>
    </row>
    <row r="49" spans="1:18" x14ac:dyDescent="0.25">
      <c r="A49" s="26" t="str">
        <f>VLOOKUP(B49,Холдинги!$A:$B,2,0)</f>
        <v>Крутой Медиа</v>
      </c>
      <c r="B49" s="29" t="s">
        <v>33</v>
      </c>
      <c r="C49" s="21">
        <v>82.2</v>
      </c>
      <c r="D49" s="22">
        <v>2.15</v>
      </c>
      <c r="E49" s="22">
        <v>110.1</v>
      </c>
      <c r="F49" s="21">
        <v>296</v>
      </c>
      <c r="G49" s="22">
        <v>7.76</v>
      </c>
      <c r="H49" s="22">
        <v>112</v>
      </c>
      <c r="I49" s="22">
        <v>22.2</v>
      </c>
      <c r="J49" s="22">
        <v>43.1</v>
      </c>
      <c r="K49" s="21">
        <v>0.44</v>
      </c>
      <c r="L49" s="22">
        <v>1.264</v>
      </c>
      <c r="M49" s="23">
        <v>3.3000000000000002E-2</v>
      </c>
      <c r="N49" s="22">
        <v>17829.2</v>
      </c>
      <c r="O49" s="22">
        <v>22541.7</v>
      </c>
    </row>
    <row r="50" spans="1:18" x14ac:dyDescent="0.25">
      <c r="A50" s="26" t="str">
        <f>VLOOKUP(B50,Холдинги!$A:$B,2,0)</f>
        <v>Крутой Медиа</v>
      </c>
      <c r="B50" s="29" t="s">
        <v>41</v>
      </c>
      <c r="C50" s="21">
        <v>91.4</v>
      </c>
      <c r="D50" s="22">
        <v>2.4</v>
      </c>
      <c r="E50" s="22">
        <v>173.7</v>
      </c>
      <c r="F50" s="21">
        <v>275.3</v>
      </c>
      <c r="G50" s="22">
        <v>7.22</v>
      </c>
      <c r="H50" s="22">
        <v>154</v>
      </c>
      <c r="I50" s="22">
        <v>25.3</v>
      </c>
      <c r="J50" s="22">
        <v>58.8</v>
      </c>
      <c r="K50" s="21">
        <v>0.56000000000000005</v>
      </c>
      <c r="L50" s="22">
        <v>1.6060000000000001</v>
      </c>
      <c r="M50" s="23">
        <v>4.2000000000000003E-2</v>
      </c>
      <c r="N50" s="22">
        <v>13644</v>
      </c>
      <c r="O50" s="22">
        <v>21916.7</v>
      </c>
    </row>
    <row r="51" spans="1:18" x14ac:dyDescent="0.25">
      <c r="A51" s="26" t="str">
        <f>VLOOKUP(B51,Холдинги!$A:$B,2,0)</f>
        <v>Крутой Медиа</v>
      </c>
      <c r="B51" s="29" t="s">
        <v>37</v>
      </c>
      <c r="C51" s="21">
        <v>92.1</v>
      </c>
      <c r="D51" s="22">
        <v>2.41</v>
      </c>
      <c r="E51" s="22">
        <v>76.599999999999994</v>
      </c>
      <c r="F51" s="21">
        <v>267.8</v>
      </c>
      <c r="G51" s="22">
        <v>7.02</v>
      </c>
      <c r="H51" s="22">
        <v>86</v>
      </c>
      <c r="I51" s="22">
        <v>29.1</v>
      </c>
      <c r="J51" s="22">
        <v>70.099999999999994</v>
      </c>
      <c r="K51" s="21">
        <v>0.65</v>
      </c>
      <c r="L51" s="22">
        <v>1.863</v>
      </c>
      <c r="M51" s="23">
        <v>4.9000000000000002E-2</v>
      </c>
      <c r="N51" s="22">
        <v>10542.6</v>
      </c>
      <c r="O51" s="22">
        <v>19645.8</v>
      </c>
    </row>
    <row r="52" spans="1:18" x14ac:dyDescent="0.25">
      <c r="A52" s="26" t="e">
        <f>VLOOKUP(B52,Холдинги!$A:$B,2,0)</f>
        <v>#N/A</v>
      </c>
      <c r="B52" s="29" t="s">
        <v>109</v>
      </c>
      <c r="C52" s="21">
        <v>96.4</v>
      </c>
      <c r="D52" s="22">
        <v>2.5299999999999998</v>
      </c>
      <c r="E52" s="22">
        <v>56.3</v>
      </c>
      <c r="F52" s="21">
        <v>255.1</v>
      </c>
      <c r="G52" s="22">
        <v>6.69</v>
      </c>
      <c r="H52" s="22">
        <v>68</v>
      </c>
      <c r="I52" s="22">
        <v>23.9</v>
      </c>
      <c r="J52" s="22">
        <v>63.3</v>
      </c>
      <c r="K52" s="21">
        <v>0.56000000000000005</v>
      </c>
      <c r="L52" s="22">
        <v>1.603</v>
      </c>
      <c r="M52" s="23">
        <v>4.2000000000000003E-2</v>
      </c>
      <c r="N52" s="22">
        <v>7498.3</v>
      </c>
      <c r="O52" s="22">
        <v>12016.7</v>
      </c>
    </row>
    <row r="53" spans="1:18" x14ac:dyDescent="0.25">
      <c r="A53" s="26" t="str">
        <f>VLOOKUP(B53,Холдинги!$A:$B,2,0)</f>
        <v>ВГТРК</v>
      </c>
      <c r="B53" s="29" t="s">
        <v>24</v>
      </c>
      <c r="C53" s="21">
        <v>112.5</v>
      </c>
      <c r="D53" s="22">
        <v>2.95</v>
      </c>
      <c r="E53" s="22">
        <v>75.900000000000006</v>
      </c>
      <c r="F53" s="21">
        <v>249.7</v>
      </c>
      <c r="G53" s="22">
        <v>6.55</v>
      </c>
      <c r="H53" s="22">
        <v>77</v>
      </c>
      <c r="I53" s="22">
        <v>33.799999999999997</v>
      </c>
      <c r="J53" s="22">
        <v>106.5</v>
      </c>
      <c r="K53" s="21">
        <v>0.92</v>
      </c>
      <c r="L53" s="22">
        <v>2.6379999999999999</v>
      </c>
      <c r="M53" s="23">
        <v>6.9000000000000006E-2</v>
      </c>
      <c r="N53" s="22">
        <v>18473.8</v>
      </c>
      <c r="O53" s="22">
        <v>48730.5</v>
      </c>
      <c r="R53" s="41"/>
    </row>
    <row r="54" spans="1:18" x14ac:dyDescent="0.25">
      <c r="A54" s="26" t="str">
        <f>VLOOKUP(B54,Холдинги!$A:$B,2,0)</f>
        <v>Другие</v>
      </c>
      <c r="B54" s="29" t="s">
        <v>42</v>
      </c>
      <c r="C54" s="21">
        <v>89.7</v>
      </c>
      <c r="D54" s="22">
        <v>2.35</v>
      </c>
      <c r="E54" s="22">
        <v>49.2</v>
      </c>
      <c r="F54" s="21">
        <v>246.8</v>
      </c>
      <c r="G54" s="22">
        <v>6.47</v>
      </c>
      <c r="H54" s="22">
        <v>58</v>
      </c>
      <c r="I54" s="22">
        <v>37.200000000000003</v>
      </c>
      <c r="J54" s="22">
        <v>94.7</v>
      </c>
      <c r="K54" s="21">
        <v>0.81</v>
      </c>
      <c r="L54" s="22">
        <v>2.3180000000000001</v>
      </c>
      <c r="M54" s="23">
        <v>6.0999999999999999E-2</v>
      </c>
      <c r="N54" s="22">
        <v>9724.7000000000007</v>
      </c>
      <c r="O54" s="22">
        <v>22541.7</v>
      </c>
      <c r="R54" s="41"/>
    </row>
    <row r="55" spans="1:18" x14ac:dyDescent="0.25">
      <c r="A55" s="26" t="str">
        <f>VLOOKUP(B55,Холдинги!$A:$B,2,0)</f>
        <v>ВГТРК</v>
      </c>
      <c r="B55" s="29" t="s">
        <v>47</v>
      </c>
      <c r="C55" s="21">
        <v>81.8</v>
      </c>
      <c r="D55" s="22">
        <v>2.15</v>
      </c>
      <c r="E55" s="22">
        <v>97.4</v>
      </c>
      <c r="F55" s="21">
        <v>236.3</v>
      </c>
      <c r="G55" s="22">
        <v>6.19</v>
      </c>
      <c r="H55" s="22">
        <v>88</v>
      </c>
      <c r="I55" s="22">
        <v>25.8</v>
      </c>
      <c r="J55" s="22">
        <v>62.5</v>
      </c>
      <c r="K55" s="21">
        <v>0.51</v>
      </c>
      <c r="L55" s="22">
        <v>1.466</v>
      </c>
      <c r="M55" s="23">
        <v>3.7999999999999999E-2</v>
      </c>
      <c r="N55" s="22">
        <v>3677.7</v>
      </c>
      <c r="O55" s="22">
        <v>5391.7</v>
      </c>
      <c r="R55" s="41"/>
    </row>
    <row r="56" spans="1:18" x14ac:dyDescent="0.25">
      <c r="A56" s="26"/>
      <c r="B56" s="29" t="s">
        <v>108</v>
      </c>
      <c r="C56" s="21">
        <v>91.6</v>
      </c>
      <c r="D56" s="22">
        <v>2.4</v>
      </c>
      <c r="E56" s="22">
        <v>79.7</v>
      </c>
      <c r="F56" s="21">
        <v>234</v>
      </c>
      <c r="G56" s="22">
        <v>6.13</v>
      </c>
      <c r="H56" s="22">
        <v>89</v>
      </c>
      <c r="I56" s="22">
        <v>43.2</v>
      </c>
      <c r="J56" s="22">
        <v>118.4</v>
      </c>
      <c r="K56" s="21">
        <v>0.96</v>
      </c>
      <c r="L56" s="22">
        <v>2.7469999999999999</v>
      </c>
      <c r="M56" s="23">
        <v>7.1999999999999995E-2</v>
      </c>
      <c r="N56" s="22">
        <v>2540.4</v>
      </c>
      <c r="O56" s="22">
        <v>6979.2</v>
      </c>
      <c r="R56" s="41"/>
    </row>
    <row r="57" spans="1:18" x14ac:dyDescent="0.25">
      <c r="A57" s="26"/>
      <c r="B57" s="29" t="s">
        <v>110</v>
      </c>
      <c r="C57" s="21">
        <v>76.099999999999994</v>
      </c>
      <c r="D57" s="22">
        <v>1.99</v>
      </c>
      <c r="E57" s="22">
        <v>89.2</v>
      </c>
      <c r="F57" s="21">
        <v>222.2</v>
      </c>
      <c r="G57" s="22">
        <v>5.82</v>
      </c>
      <c r="H57" s="22">
        <v>101</v>
      </c>
      <c r="I57" s="22">
        <v>21.3</v>
      </c>
      <c r="J57" s="22">
        <v>51</v>
      </c>
      <c r="K57" s="21">
        <v>0.39</v>
      </c>
      <c r="L57" s="22">
        <v>1.125</v>
      </c>
      <c r="M57" s="23">
        <v>2.9000000000000001E-2</v>
      </c>
      <c r="N57" s="22">
        <v>52372</v>
      </c>
      <c r="O57" s="22">
        <v>58916.7</v>
      </c>
      <c r="R57" s="41"/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12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52:A54 A9:O51 A57">
    <cfRule type="expression" dxfId="34" priority="14">
      <formula>$A9="ГПМ"</formula>
    </cfRule>
  </conditionalFormatting>
  <conditionalFormatting sqref="B52:O54 B57:O57">
    <cfRule type="expression" dxfId="33" priority="8">
      <formula>$A52="ГПМ"</formula>
    </cfRule>
  </conditionalFormatting>
  <conditionalFormatting sqref="B58">
    <cfRule type="expression" dxfId="32" priority="5">
      <formula>$A58="ГПМ"</formula>
    </cfRule>
  </conditionalFormatting>
  <conditionalFormatting sqref="B66:B68">
    <cfRule type="expression" dxfId="31" priority="6">
      <formula>$A59="ДРР"</formula>
    </cfRule>
  </conditionalFormatting>
  <conditionalFormatting sqref="B60:B65">
    <cfRule type="expression" dxfId="30" priority="7">
      <formula>#REF!="ДРР"</formula>
    </cfRule>
  </conditionalFormatting>
  <conditionalFormatting sqref="A55">
    <cfRule type="expression" dxfId="29" priority="4">
      <formula>$A55="ГПМ"</formula>
    </cfRule>
  </conditionalFormatting>
  <conditionalFormatting sqref="B55:O55">
    <cfRule type="expression" dxfId="28" priority="3">
      <formula>$A55="ГПМ"</formula>
    </cfRule>
  </conditionalFormatting>
  <conditionalFormatting sqref="A56">
    <cfRule type="expression" dxfId="27" priority="2">
      <formula>$A56="ГПМ"</formula>
    </cfRule>
  </conditionalFormatting>
  <conditionalFormatting sqref="B56:O56">
    <cfRule type="expression" dxfId="26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R8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24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5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5"/>
      <c r="B3" s="8" t="s">
        <v>120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5"/>
      <c r="B4" s="6" t="s">
        <v>121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5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5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5"/>
      <c r="B7" s="49" t="s">
        <v>70</v>
      </c>
      <c r="C7" s="46"/>
      <c r="D7" s="46"/>
      <c r="E7" s="46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6" t="str">
        <f>VLOOKUP(B9,Холдинги!$A:$B,2,0)</f>
        <v>ГПМ</v>
      </c>
      <c r="B9" s="29" t="s">
        <v>104</v>
      </c>
      <c r="C9" s="21">
        <v>1320</v>
      </c>
      <c r="D9" s="22">
        <v>22.24</v>
      </c>
      <c r="E9" s="22">
        <v>90.2</v>
      </c>
      <c r="F9" s="21">
        <v>2900.3</v>
      </c>
      <c r="G9" s="22">
        <v>48.87</v>
      </c>
      <c r="H9" s="22">
        <v>96</v>
      </c>
      <c r="I9" s="22">
        <v>77.400000000000006</v>
      </c>
      <c r="J9" s="22">
        <v>246.5</v>
      </c>
      <c r="K9" s="21">
        <v>14.84</v>
      </c>
      <c r="L9" s="22">
        <v>70.921000000000006</v>
      </c>
      <c r="M9" s="23">
        <v>1.1950000000000001</v>
      </c>
      <c r="N9" s="22">
        <v>3515</v>
      </c>
      <c r="O9" s="22">
        <v>249285.7</v>
      </c>
    </row>
    <row r="10" spans="1:18" ht="17.25" customHeight="1" x14ac:dyDescent="0.25">
      <c r="A10" s="26" t="str">
        <f>VLOOKUP(B10,Холдинги!$A:$B,2,0)</f>
        <v>ГПМ</v>
      </c>
      <c r="B10" s="29" t="s">
        <v>113</v>
      </c>
      <c r="C10" s="21">
        <v>1145.0999999999999</v>
      </c>
      <c r="D10" s="22">
        <v>19.29</v>
      </c>
      <c r="E10" s="22">
        <v>90.3</v>
      </c>
      <c r="F10" s="21">
        <v>2577.6</v>
      </c>
      <c r="G10" s="22">
        <v>43.43</v>
      </c>
      <c r="H10" s="22">
        <v>95</v>
      </c>
      <c r="I10" s="22">
        <v>68.2</v>
      </c>
      <c r="J10" s="22">
        <v>212.2</v>
      </c>
      <c r="K10" s="21">
        <v>11.36</v>
      </c>
      <c r="L10" s="22">
        <v>54.27</v>
      </c>
      <c r="M10" s="23">
        <v>0.91400000000000003</v>
      </c>
      <c r="N10" s="22">
        <v>4321.3999999999996</v>
      </c>
      <c r="O10" s="22">
        <v>234523.8</v>
      </c>
    </row>
    <row r="11" spans="1:18" ht="17.25" customHeight="1" x14ac:dyDescent="0.25">
      <c r="A11" s="26" t="str">
        <f>VLOOKUP(B11,Холдинги!$A:$B,2,0)</f>
        <v>ГПМ</v>
      </c>
      <c r="B11" s="29" t="s">
        <v>105</v>
      </c>
      <c r="C11" s="21">
        <v>1074.4000000000001</v>
      </c>
      <c r="D11" s="22">
        <v>18.100000000000001</v>
      </c>
      <c r="E11" s="22">
        <v>93.5</v>
      </c>
      <c r="F11" s="21">
        <v>2424.4</v>
      </c>
      <c r="G11" s="22">
        <v>40.85</v>
      </c>
      <c r="H11" s="22">
        <v>97</v>
      </c>
      <c r="I11" s="22">
        <v>78.400000000000006</v>
      </c>
      <c r="J11" s="22">
        <v>243.2</v>
      </c>
      <c r="K11" s="21">
        <v>12.24</v>
      </c>
      <c r="L11" s="22">
        <v>58.485999999999997</v>
      </c>
      <c r="M11" s="23">
        <v>0.98499999999999999</v>
      </c>
      <c r="N11" s="22">
        <v>3065.5</v>
      </c>
      <c r="O11" s="22">
        <v>179285.7</v>
      </c>
      <c r="R11" s="41"/>
    </row>
    <row r="12" spans="1:18" ht="17.25" customHeight="1" x14ac:dyDescent="0.25">
      <c r="A12" s="26" t="str">
        <f>VLOOKUP(B12,Холдинги!$A:$B,2,0)</f>
        <v>ГПМ</v>
      </c>
      <c r="B12" s="29" t="s">
        <v>114</v>
      </c>
      <c r="C12" s="21">
        <v>960.2</v>
      </c>
      <c r="D12" s="22">
        <v>16.18</v>
      </c>
      <c r="E12" s="22">
        <v>93.2</v>
      </c>
      <c r="F12" s="21">
        <v>2343.3000000000002</v>
      </c>
      <c r="G12" s="22">
        <v>39.479999999999997</v>
      </c>
      <c r="H12" s="22">
        <v>97</v>
      </c>
      <c r="I12" s="22">
        <v>65.8</v>
      </c>
      <c r="J12" s="22">
        <v>188.6</v>
      </c>
      <c r="K12" s="21">
        <v>9.18</v>
      </c>
      <c r="L12" s="22">
        <v>43.845999999999997</v>
      </c>
      <c r="M12" s="23">
        <v>0.73899999999999999</v>
      </c>
      <c r="N12" s="22">
        <v>3813.4</v>
      </c>
      <c r="O12" s="22">
        <v>167202.4</v>
      </c>
      <c r="R12" s="41"/>
    </row>
    <row r="13" spans="1:18" ht="17.25" customHeight="1" x14ac:dyDescent="0.25">
      <c r="A13" s="26" t="str">
        <f>VLOOKUP(B13,Холдинги!$A:$B,2,0)</f>
        <v>ГПМ</v>
      </c>
      <c r="B13" s="29" t="s">
        <v>115</v>
      </c>
      <c r="C13" s="21">
        <v>952.2</v>
      </c>
      <c r="D13" s="22">
        <v>16.04</v>
      </c>
      <c r="E13" s="22">
        <v>92.4</v>
      </c>
      <c r="F13" s="21">
        <v>2284.1999999999998</v>
      </c>
      <c r="G13" s="22">
        <v>38.49</v>
      </c>
      <c r="H13" s="22">
        <v>98</v>
      </c>
      <c r="I13" s="22">
        <v>63.9</v>
      </c>
      <c r="J13" s="22">
        <v>186.4</v>
      </c>
      <c r="K13" s="21">
        <v>8.84</v>
      </c>
      <c r="L13" s="22">
        <v>42.228000000000002</v>
      </c>
      <c r="M13" s="23">
        <v>0.71099999999999997</v>
      </c>
      <c r="N13" s="22">
        <v>3988.4</v>
      </c>
      <c r="O13" s="22">
        <v>168422.6</v>
      </c>
    </row>
    <row r="14" spans="1:18" ht="17.25" customHeight="1" x14ac:dyDescent="0.25">
      <c r="A14" s="26" t="str">
        <f>VLOOKUP(B14,Холдинги!$A:$B,2,0)</f>
        <v>ГПМ</v>
      </c>
      <c r="B14" s="29" t="s">
        <v>116</v>
      </c>
      <c r="C14" s="21">
        <v>966.5</v>
      </c>
      <c r="D14" s="22">
        <v>16.28</v>
      </c>
      <c r="E14" s="22">
        <v>96.9</v>
      </c>
      <c r="F14" s="21">
        <v>2262.1999999999998</v>
      </c>
      <c r="G14" s="22">
        <v>38.11</v>
      </c>
      <c r="H14" s="22">
        <v>99</v>
      </c>
      <c r="I14" s="22">
        <v>76.099999999999994</v>
      </c>
      <c r="J14" s="22">
        <v>227.5</v>
      </c>
      <c r="K14" s="21">
        <v>10.68</v>
      </c>
      <c r="L14" s="22">
        <v>51.055999999999997</v>
      </c>
      <c r="M14" s="23">
        <v>0.86</v>
      </c>
      <c r="N14" s="22">
        <v>2996.2</v>
      </c>
      <c r="O14" s="22">
        <v>152976.20000000001</v>
      </c>
    </row>
    <row r="15" spans="1:18" ht="17.25" customHeight="1" x14ac:dyDescent="0.25">
      <c r="A15" s="26" t="str">
        <f>VLOOKUP(B15,Холдинги!$A:$B,2,0)</f>
        <v>ГПМ</v>
      </c>
      <c r="B15" s="29" t="s">
        <v>5</v>
      </c>
      <c r="C15" s="21">
        <v>575</v>
      </c>
      <c r="D15" s="22">
        <v>9.69</v>
      </c>
      <c r="E15" s="22">
        <v>95</v>
      </c>
      <c r="F15" s="21">
        <v>1521.1</v>
      </c>
      <c r="G15" s="22">
        <v>25.63</v>
      </c>
      <c r="H15" s="22">
        <v>98</v>
      </c>
      <c r="I15" s="22">
        <v>51.7</v>
      </c>
      <c r="J15" s="22">
        <v>136.69999999999999</v>
      </c>
      <c r="K15" s="21">
        <v>4.32</v>
      </c>
      <c r="L15" s="22">
        <v>20.634</v>
      </c>
      <c r="M15" s="23">
        <v>0.34799999999999998</v>
      </c>
      <c r="N15" s="22">
        <v>5431.9</v>
      </c>
      <c r="O15" s="22">
        <v>112083.3</v>
      </c>
    </row>
    <row r="16" spans="1:18" ht="17.25" customHeight="1" x14ac:dyDescent="0.25">
      <c r="A16" s="26" t="str">
        <f>VLOOKUP(B16,Холдинги!$A:$B,2,0)</f>
        <v>ЕМГ</v>
      </c>
      <c r="B16" s="29" t="s">
        <v>29</v>
      </c>
      <c r="C16" s="21">
        <v>467.3</v>
      </c>
      <c r="D16" s="22">
        <v>7.87</v>
      </c>
      <c r="E16" s="22">
        <v>86</v>
      </c>
      <c r="F16" s="21">
        <v>1358.2</v>
      </c>
      <c r="G16" s="22">
        <v>22.88</v>
      </c>
      <c r="H16" s="22">
        <v>94</v>
      </c>
      <c r="I16" s="22">
        <v>55.7</v>
      </c>
      <c r="J16" s="22">
        <v>134.19999999999999</v>
      </c>
      <c r="K16" s="21">
        <v>3.78</v>
      </c>
      <c r="L16" s="22">
        <v>18.087</v>
      </c>
      <c r="M16" s="23">
        <v>0.30499999999999999</v>
      </c>
      <c r="N16" s="22">
        <v>4955.6000000000004</v>
      </c>
      <c r="O16" s="22">
        <v>89632.1</v>
      </c>
    </row>
    <row r="17" spans="1:15" ht="17.25" customHeight="1" x14ac:dyDescent="0.25">
      <c r="A17" s="26" t="str">
        <f>VLOOKUP(B17,Холдинги!$A:$B,2,0)</f>
        <v>ЕМГ</v>
      </c>
      <c r="B17" s="29" t="s">
        <v>11</v>
      </c>
      <c r="C17" s="21">
        <v>493.8</v>
      </c>
      <c r="D17" s="22">
        <v>8.32</v>
      </c>
      <c r="E17" s="22">
        <v>96</v>
      </c>
      <c r="F17" s="21">
        <v>1348.1</v>
      </c>
      <c r="G17" s="22">
        <v>22.71</v>
      </c>
      <c r="H17" s="22">
        <v>101</v>
      </c>
      <c r="I17" s="22">
        <v>59.3</v>
      </c>
      <c r="J17" s="22">
        <v>152.1</v>
      </c>
      <c r="K17" s="21">
        <v>4.26</v>
      </c>
      <c r="L17" s="22">
        <v>20.343</v>
      </c>
      <c r="M17" s="23">
        <v>0.34300000000000003</v>
      </c>
      <c r="N17" s="22">
        <v>4835.3</v>
      </c>
      <c r="O17" s="22">
        <v>98362.5</v>
      </c>
    </row>
    <row r="18" spans="1:15" ht="17.25" customHeight="1" x14ac:dyDescent="0.25">
      <c r="A18" s="26" t="str">
        <f>VLOOKUP(B18,Холдинги!$A:$B,2,0)</f>
        <v>РМГ</v>
      </c>
      <c r="B18" s="29" t="s">
        <v>31</v>
      </c>
      <c r="C18" s="21">
        <v>479.3</v>
      </c>
      <c r="D18" s="22">
        <v>8.08</v>
      </c>
      <c r="E18" s="22">
        <v>99.1</v>
      </c>
      <c r="F18" s="21">
        <v>1290.9000000000001</v>
      </c>
      <c r="G18" s="22">
        <v>21.75</v>
      </c>
      <c r="H18" s="22">
        <v>102</v>
      </c>
      <c r="I18" s="22">
        <v>55</v>
      </c>
      <c r="J18" s="22">
        <v>142.80000000000001</v>
      </c>
      <c r="K18" s="21">
        <v>3.83</v>
      </c>
      <c r="L18" s="22">
        <v>18.292000000000002</v>
      </c>
      <c r="M18" s="23">
        <v>0.308</v>
      </c>
      <c r="N18" s="22">
        <v>4701.6000000000004</v>
      </c>
      <c r="O18" s="22">
        <v>86000</v>
      </c>
    </row>
    <row r="19" spans="1:15" x14ac:dyDescent="0.25">
      <c r="A19" s="26" t="str">
        <f>VLOOKUP(B19,Холдинги!$A:$B,2,0)</f>
        <v>ЕМГ</v>
      </c>
      <c r="B19" s="29" t="s">
        <v>95</v>
      </c>
      <c r="C19" s="21">
        <v>466</v>
      </c>
      <c r="D19" s="22">
        <v>7.85</v>
      </c>
      <c r="E19" s="22">
        <v>96.5</v>
      </c>
      <c r="F19" s="21">
        <v>1277.5</v>
      </c>
      <c r="G19" s="22">
        <v>21.52</v>
      </c>
      <c r="H19" s="22">
        <v>99</v>
      </c>
      <c r="I19" s="22">
        <v>54</v>
      </c>
      <c r="J19" s="22">
        <v>137.80000000000001</v>
      </c>
      <c r="K19" s="21">
        <v>3.66</v>
      </c>
      <c r="L19" s="22">
        <v>17.469000000000001</v>
      </c>
      <c r="M19" s="23">
        <v>0.29399999999999998</v>
      </c>
      <c r="N19" s="22">
        <v>1917.9</v>
      </c>
      <c r="O19" s="22">
        <v>33503.599999999999</v>
      </c>
    </row>
    <row r="20" spans="1:15" x14ac:dyDescent="0.25">
      <c r="A20" s="26" t="str">
        <f>VLOOKUP(B20,Холдинги!$A:$B,2,0)</f>
        <v>РМГ</v>
      </c>
      <c r="B20" s="29" t="s">
        <v>22</v>
      </c>
      <c r="C20" s="21">
        <v>450</v>
      </c>
      <c r="D20" s="22">
        <v>7.58</v>
      </c>
      <c r="E20" s="22">
        <v>94.6</v>
      </c>
      <c r="F20" s="21">
        <v>1247.8</v>
      </c>
      <c r="G20" s="22">
        <v>21.02</v>
      </c>
      <c r="H20" s="22">
        <v>99</v>
      </c>
      <c r="I20" s="22">
        <v>80.5</v>
      </c>
      <c r="J20" s="22">
        <v>203.2</v>
      </c>
      <c r="K20" s="21">
        <v>5.26</v>
      </c>
      <c r="L20" s="22">
        <v>25.155000000000001</v>
      </c>
      <c r="M20" s="23">
        <v>0.42399999999999999</v>
      </c>
      <c r="N20" s="22">
        <v>1465.9</v>
      </c>
      <c r="O20" s="22">
        <v>36875</v>
      </c>
    </row>
    <row r="21" spans="1:15" x14ac:dyDescent="0.25">
      <c r="A21" s="26" t="str">
        <f>VLOOKUP(B21,Холдинги!$A:$B,2,0)</f>
        <v>Другие</v>
      </c>
      <c r="B21" s="29" t="s">
        <v>25</v>
      </c>
      <c r="C21" s="21">
        <v>392.6</v>
      </c>
      <c r="D21" s="22">
        <v>6.61</v>
      </c>
      <c r="E21" s="22">
        <v>94.8</v>
      </c>
      <c r="F21" s="21">
        <v>1059.9000000000001</v>
      </c>
      <c r="G21" s="22">
        <v>17.86</v>
      </c>
      <c r="H21" s="22">
        <v>99</v>
      </c>
      <c r="I21" s="22">
        <v>48.6</v>
      </c>
      <c r="J21" s="22">
        <v>126</v>
      </c>
      <c r="K21" s="21">
        <v>2.77</v>
      </c>
      <c r="L21" s="22">
        <v>13.25</v>
      </c>
      <c r="M21" s="23">
        <v>0.223</v>
      </c>
      <c r="N21" s="22">
        <v>3961.4</v>
      </c>
      <c r="O21" s="22">
        <v>52489.599999999999</v>
      </c>
    </row>
    <row r="22" spans="1:15" x14ac:dyDescent="0.25">
      <c r="A22" s="26" t="str">
        <f>VLOOKUP(B22,Холдинги!$A:$B,2,0)</f>
        <v>ГПМ</v>
      </c>
      <c r="B22" s="29" t="s">
        <v>28</v>
      </c>
      <c r="C22" s="21">
        <v>333</v>
      </c>
      <c r="D22" s="22">
        <v>5.61</v>
      </c>
      <c r="E22" s="22">
        <v>95.4</v>
      </c>
      <c r="F22" s="21">
        <v>1018.2</v>
      </c>
      <c r="G22" s="22">
        <v>17.149999999999999</v>
      </c>
      <c r="H22" s="22">
        <v>99</v>
      </c>
      <c r="I22" s="22">
        <v>72</v>
      </c>
      <c r="J22" s="22">
        <v>164.8</v>
      </c>
      <c r="K22" s="21">
        <v>3.48</v>
      </c>
      <c r="L22" s="22">
        <v>16.651</v>
      </c>
      <c r="M22" s="23">
        <v>0.28100000000000003</v>
      </c>
      <c r="N22" s="22">
        <v>2615.3000000000002</v>
      </c>
      <c r="O22" s="22">
        <v>43547.6</v>
      </c>
    </row>
    <row r="23" spans="1:15" x14ac:dyDescent="0.25">
      <c r="A23" s="26" t="str">
        <f>VLOOKUP(B23,Холдинги!$A:$B,2,0)</f>
        <v>Крутой Медиа</v>
      </c>
      <c r="B23" s="37" t="s">
        <v>20</v>
      </c>
      <c r="C23" s="21">
        <v>331.4</v>
      </c>
      <c r="D23" s="22">
        <v>5.58</v>
      </c>
      <c r="E23" s="22">
        <v>100.2</v>
      </c>
      <c r="F23" s="21">
        <v>1003.7</v>
      </c>
      <c r="G23" s="22">
        <v>16.91</v>
      </c>
      <c r="H23" s="22">
        <v>103</v>
      </c>
      <c r="I23" s="22">
        <v>43.1</v>
      </c>
      <c r="J23" s="22">
        <v>99.6</v>
      </c>
      <c r="K23" s="21">
        <v>2.0699999999999998</v>
      </c>
      <c r="L23" s="22">
        <v>9.9130000000000003</v>
      </c>
      <c r="M23" s="23">
        <v>0.16700000000000001</v>
      </c>
      <c r="N23" s="22">
        <v>4152.7</v>
      </c>
      <c r="O23" s="22">
        <v>41166.699999999997</v>
      </c>
    </row>
    <row r="24" spans="1:15" x14ac:dyDescent="0.25">
      <c r="A24" s="26" t="str">
        <f>VLOOKUP(B24,Холдинги!$A:$B,2,0)</f>
        <v>ГПМ</v>
      </c>
      <c r="B24" s="29" t="s">
        <v>27</v>
      </c>
      <c r="C24" s="21">
        <v>357.1</v>
      </c>
      <c r="D24" s="22">
        <v>6.02</v>
      </c>
      <c r="E24" s="22">
        <v>91.9</v>
      </c>
      <c r="F24" s="21">
        <v>994</v>
      </c>
      <c r="G24" s="22">
        <v>16.75</v>
      </c>
      <c r="H24" s="22">
        <v>92</v>
      </c>
      <c r="I24" s="22">
        <v>48.5</v>
      </c>
      <c r="J24" s="22">
        <v>122.1</v>
      </c>
      <c r="K24" s="21">
        <v>2.52</v>
      </c>
      <c r="L24" s="22">
        <v>12.037000000000001</v>
      </c>
      <c r="M24" s="23">
        <v>0.20300000000000001</v>
      </c>
      <c r="N24" s="22">
        <v>7437.6</v>
      </c>
      <c r="O24" s="22">
        <v>89523.8</v>
      </c>
    </row>
    <row r="25" spans="1:15" x14ac:dyDescent="0.25">
      <c r="A25" s="26" t="str">
        <f>VLOOKUP(B25,Холдинги!$A:$B,2,0)</f>
        <v>ВГТРК</v>
      </c>
      <c r="B25" s="29" t="s">
        <v>7</v>
      </c>
      <c r="C25" s="21">
        <v>499</v>
      </c>
      <c r="D25" s="22">
        <v>8.41</v>
      </c>
      <c r="E25" s="22">
        <v>83.4</v>
      </c>
      <c r="F25" s="21">
        <v>991.7</v>
      </c>
      <c r="G25" s="22">
        <v>16.71</v>
      </c>
      <c r="H25" s="22">
        <v>85</v>
      </c>
      <c r="I25" s="22">
        <v>89.3</v>
      </c>
      <c r="J25" s="22">
        <v>314.7</v>
      </c>
      <c r="K25" s="21">
        <v>6.48</v>
      </c>
      <c r="L25" s="22">
        <v>30.963000000000001</v>
      </c>
      <c r="M25" s="23">
        <v>0.52200000000000002</v>
      </c>
      <c r="N25" s="22">
        <v>1784.9</v>
      </c>
      <c r="O25" s="22">
        <v>55265.599999999999</v>
      </c>
    </row>
    <row r="26" spans="1:15" x14ac:dyDescent="0.25">
      <c r="A26" s="26" t="str">
        <f>VLOOKUP(B26,Холдинги!$A:$B,2,0)</f>
        <v>ЕМГ</v>
      </c>
      <c r="B26" s="29" t="s">
        <v>36</v>
      </c>
      <c r="C26" s="21">
        <v>339.6</v>
      </c>
      <c r="D26" s="22">
        <v>5.72</v>
      </c>
      <c r="E26" s="22">
        <v>93.7</v>
      </c>
      <c r="F26" s="21">
        <v>924.8</v>
      </c>
      <c r="G26" s="22">
        <v>15.58</v>
      </c>
      <c r="H26" s="22">
        <v>98</v>
      </c>
      <c r="I26" s="22">
        <v>63.6</v>
      </c>
      <c r="J26" s="22">
        <v>163.6</v>
      </c>
      <c r="K26" s="21">
        <v>3.14</v>
      </c>
      <c r="L26" s="22">
        <v>15.01</v>
      </c>
      <c r="M26" s="23">
        <v>0.253</v>
      </c>
      <c r="N26" s="22">
        <v>3187.1</v>
      </c>
      <c r="O26" s="22">
        <v>47839.3</v>
      </c>
    </row>
    <row r="27" spans="1:15" x14ac:dyDescent="0.25">
      <c r="A27" s="26" t="str">
        <f>VLOOKUP(B27,Холдинги!$A:$B,2,0)</f>
        <v>ГПМ</v>
      </c>
      <c r="B27" s="29" t="s">
        <v>35</v>
      </c>
      <c r="C27" s="21">
        <v>291.89999999999998</v>
      </c>
      <c r="D27" s="22">
        <v>4.92</v>
      </c>
      <c r="E27" s="22">
        <v>88</v>
      </c>
      <c r="F27" s="21">
        <v>861.3</v>
      </c>
      <c r="G27" s="22">
        <v>14.51</v>
      </c>
      <c r="H27" s="22">
        <v>90</v>
      </c>
      <c r="I27" s="22">
        <v>34.299999999999997</v>
      </c>
      <c r="J27" s="22">
        <v>81.400000000000006</v>
      </c>
      <c r="K27" s="21">
        <v>1.46</v>
      </c>
      <c r="L27" s="22">
        <v>6.9550000000000001</v>
      </c>
      <c r="M27" s="23">
        <v>0.11700000000000001</v>
      </c>
      <c r="N27" s="22">
        <v>6444.9</v>
      </c>
      <c r="O27" s="22">
        <v>44821.4</v>
      </c>
    </row>
    <row r="28" spans="1:15" x14ac:dyDescent="0.25">
      <c r="A28" s="26" t="str">
        <f>VLOOKUP(B28,Холдинги!$A:$B,2,0)</f>
        <v>РМГ</v>
      </c>
      <c r="B28" s="29" t="s">
        <v>44</v>
      </c>
      <c r="C28" s="21">
        <v>280.89999999999998</v>
      </c>
      <c r="D28" s="22">
        <v>4.7300000000000004</v>
      </c>
      <c r="E28" s="22">
        <v>96</v>
      </c>
      <c r="F28" s="21">
        <v>848.6</v>
      </c>
      <c r="G28" s="22">
        <v>14.3</v>
      </c>
      <c r="H28" s="22">
        <v>97</v>
      </c>
      <c r="I28" s="22">
        <v>41.2</v>
      </c>
      <c r="J28" s="22">
        <v>95.6</v>
      </c>
      <c r="K28" s="21">
        <v>1.68</v>
      </c>
      <c r="L28" s="22">
        <v>8.0440000000000005</v>
      </c>
      <c r="M28" s="23">
        <v>0.13600000000000001</v>
      </c>
      <c r="N28" s="22">
        <v>3356.4</v>
      </c>
      <c r="O28" s="22">
        <v>27000</v>
      </c>
    </row>
    <row r="29" spans="1:15" x14ac:dyDescent="0.25">
      <c r="A29" s="26" t="str">
        <f>VLOOKUP(B29,Холдинги!$A:$B,2,0)</f>
        <v>ММХ</v>
      </c>
      <c r="B29" s="29" t="s">
        <v>19</v>
      </c>
      <c r="C29" s="21">
        <v>274.5</v>
      </c>
      <c r="D29" s="22">
        <v>4.63</v>
      </c>
      <c r="E29" s="22">
        <v>81.900000000000006</v>
      </c>
      <c r="F29" s="21">
        <v>821.3</v>
      </c>
      <c r="G29" s="22">
        <v>13.84</v>
      </c>
      <c r="H29" s="22">
        <v>86</v>
      </c>
      <c r="I29" s="22">
        <v>59.6</v>
      </c>
      <c r="J29" s="22">
        <v>139.30000000000001</v>
      </c>
      <c r="K29" s="21">
        <v>2.38</v>
      </c>
      <c r="L29" s="22">
        <v>11.353</v>
      </c>
      <c r="M29" s="23">
        <v>0.191</v>
      </c>
      <c r="N29" s="22">
        <v>4543.1000000000004</v>
      </c>
      <c r="O29" s="22">
        <v>51579.199999999997</v>
      </c>
    </row>
    <row r="30" spans="1:15" x14ac:dyDescent="0.25">
      <c r="A30" s="26" t="str">
        <f>VLOOKUP(B30,Холдинги!$A:$B,2,0)</f>
        <v>Крутой Медиа</v>
      </c>
      <c r="B30" s="29" t="s">
        <v>15</v>
      </c>
      <c r="C30" s="21">
        <v>248.3</v>
      </c>
      <c r="D30" s="22">
        <v>4.18</v>
      </c>
      <c r="E30" s="22">
        <v>106.5</v>
      </c>
      <c r="F30" s="21">
        <v>813.5</v>
      </c>
      <c r="G30" s="22">
        <v>13.71</v>
      </c>
      <c r="H30" s="22">
        <v>106</v>
      </c>
      <c r="I30" s="22">
        <v>53</v>
      </c>
      <c r="J30" s="22">
        <v>113.2</v>
      </c>
      <c r="K30" s="21">
        <v>1.91</v>
      </c>
      <c r="L30" s="22">
        <v>9.1329999999999991</v>
      </c>
      <c r="M30" s="23">
        <v>0.154</v>
      </c>
      <c r="N30" s="22">
        <v>4986.6000000000004</v>
      </c>
      <c r="O30" s="22">
        <v>45541.7</v>
      </c>
    </row>
    <row r="31" spans="1:15" x14ac:dyDescent="0.25">
      <c r="A31" s="26" t="str">
        <f>VLOOKUP(B31,Холдинги!$A:$B,2,0)</f>
        <v>ВГТРК</v>
      </c>
      <c r="B31" s="29" t="s">
        <v>17</v>
      </c>
      <c r="C31" s="21">
        <v>269.5</v>
      </c>
      <c r="D31" s="22">
        <v>4.54</v>
      </c>
      <c r="E31" s="22">
        <v>95.7</v>
      </c>
      <c r="F31" s="21">
        <v>760.3</v>
      </c>
      <c r="G31" s="22">
        <v>12.81</v>
      </c>
      <c r="H31" s="22">
        <v>96</v>
      </c>
      <c r="I31" s="22">
        <v>67.900000000000006</v>
      </c>
      <c r="J31" s="22">
        <v>168.6</v>
      </c>
      <c r="K31" s="21">
        <v>2.66</v>
      </c>
      <c r="L31" s="22">
        <v>12.718</v>
      </c>
      <c r="M31" s="23">
        <v>0.214</v>
      </c>
      <c r="N31" s="22">
        <v>3039.9</v>
      </c>
      <c r="O31" s="22">
        <v>38660.400000000001</v>
      </c>
    </row>
    <row r="32" spans="1:15" x14ac:dyDescent="0.25">
      <c r="A32" s="26" t="str">
        <f>VLOOKUP(B32,Холдинги!$A:$B,2,0)</f>
        <v>Ру медиа</v>
      </c>
      <c r="B32" s="29" t="s">
        <v>6</v>
      </c>
      <c r="C32" s="21">
        <v>313.5</v>
      </c>
      <c r="D32" s="22">
        <v>5.28</v>
      </c>
      <c r="E32" s="22">
        <v>67.5</v>
      </c>
      <c r="F32" s="21">
        <v>758.3</v>
      </c>
      <c r="G32" s="22">
        <v>12.78</v>
      </c>
      <c r="H32" s="22">
        <v>76</v>
      </c>
      <c r="I32" s="22">
        <v>51.1</v>
      </c>
      <c r="J32" s="22">
        <v>148</v>
      </c>
      <c r="K32" s="21">
        <v>2.33</v>
      </c>
      <c r="L32" s="22">
        <v>11.132</v>
      </c>
      <c r="M32" s="23">
        <v>0.188</v>
      </c>
      <c r="N32" s="22">
        <v>3341.2</v>
      </c>
      <c r="O32" s="22">
        <v>37192.9</v>
      </c>
    </row>
    <row r="33" spans="1:15" x14ac:dyDescent="0.25">
      <c r="A33" s="26" t="str">
        <f>VLOOKUP(B33,Холдинги!$A:$B,2,0)</f>
        <v>ММХ</v>
      </c>
      <c r="B33" s="29" t="s">
        <v>21</v>
      </c>
      <c r="C33" s="21">
        <v>245.3</v>
      </c>
      <c r="D33" s="22">
        <v>4.13</v>
      </c>
      <c r="E33" s="22">
        <v>82.9</v>
      </c>
      <c r="F33" s="21">
        <v>753.7</v>
      </c>
      <c r="G33" s="22">
        <v>12.7</v>
      </c>
      <c r="H33" s="22">
        <v>90</v>
      </c>
      <c r="I33" s="22">
        <v>58.3</v>
      </c>
      <c r="J33" s="22">
        <v>132.80000000000001</v>
      </c>
      <c r="K33" s="21">
        <v>2.08</v>
      </c>
      <c r="L33" s="22">
        <v>9.9320000000000004</v>
      </c>
      <c r="M33" s="23">
        <v>0.16700000000000001</v>
      </c>
      <c r="N33" s="22">
        <v>2946.2</v>
      </c>
      <c r="O33" s="22">
        <v>29262.5</v>
      </c>
    </row>
    <row r="34" spans="1:15" x14ac:dyDescent="0.25">
      <c r="A34" s="26" t="str">
        <f>VLOOKUP(B34,Холдинги!$A:$B,2,0)</f>
        <v>ГПМ</v>
      </c>
      <c r="B34" s="29" t="s">
        <v>12</v>
      </c>
      <c r="C34" s="21">
        <v>237.3</v>
      </c>
      <c r="D34" s="22">
        <v>4</v>
      </c>
      <c r="E34" s="22">
        <v>77.900000000000006</v>
      </c>
      <c r="F34" s="21">
        <v>713.5</v>
      </c>
      <c r="G34" s="22">
        <v>12.02</v>
      </c>
      <c r="H34" s="22">
        <v>84</v>
      </c>
      <c r="I34" s="22">
        <v>45.1</v>
      </c>
      <c r="J34" s="22">
        <v>105</v>
      </c>
      <c r="K34" s="21">
        <v>1.55</v>
      </c>
      <c r="L34" s="22">
        <v>7.43</v>
      </c>
      <c r="M34" s="23">
        <v>0.125</v>
      </c>
      <c r="N34" s="22">
        <v>7579.1</v>
      </c>
      <c r="O34" s="22">
        <v>56309.5</v>
      </c>
    </row>
    <row r="35" spans="1:15" x14ac:dyDescent="0.25">
      <c r="A35" s="26" t="str">
        <f>VLOOKUP(B35,Холдинги!$A:$B,2,0)</f>
        <v>ММХ</v>
      </c>
      <c r="B35" s="29" t="s">
        <v>32</v>
      </c>
      <c r="C35" s="21">
        <v>214.6</v>
      </c>
      <c r="D35" s="22">
        <v>3.62</v>
      </c>
      <c r="E35" s="22">
        <v>94</v>
      </c>
      <c r="F35" s="21">
        <v>640.29999999999995</v>
      </c>
      <c r="G35" s="22">
        <v>10.79</v>
      </c>
      <c r="H35" s="22">
        <v>97</v>
      </c>
      <c r="I35" s="22">
        <v>68</v>
      </c>
      <c r="J35" s="22">
        <v>159.5</v>
      </c>
      <c r="K35" s="21">
        <v>2.12</v>
      </c>
      <c r="L35" s="22">
        <v>10.132999999999999</v>
      </c>
      <c r="M35" s="23">
        <v>0.17100000000000001</v>
      </c>
      <c r="N35" s="22">
        <v>2045</v>
      </c>
      <c r="O35" s="22">
        <v>20721.400000000001</v>
      </c>
    </row>
    <row r="36" spans="1:15" x14ac:dyDescent="0.25">
      <c r="A36" s="26" t="str">
        <f>VLOOKUP(B36,Холдинги!$A:$B,2,0)</f>
        <v>ГПМ</v>
      </c>
      <c r="B36" s="29" t="s">
        <v>9</v>
      </c>
      <c r="C36" s="21">
        <v>243.9</v>
      </c>
      <c r="D36" s="22">
        <v>4.1100000000000003</v>
      </c>
      <c r="E36" s="22">
        <v>108.2</v>
      </c>
      <c r="F36" s="21">
        <v>623.6</v>
      </c>
      <c r="G36" s="22">
        <v>10.51</v>
      </c>
      <c r="H36" s="22">
        <v>106</v>
      </c>
      <c r="I36" s="22">
        <v>48.4</v>
      </c>
      <c r="J36" s="22">
        <v>132.6</v>
      </c>
      <c r="K36" s="21">
        <v>1.72</v>
      </c>
      <c r="L36" s="22">
        <v>8.2040000000000006</v>
      </c>
      <c r="M36" s="23">
        <v>0.13800000000000001</v>
      </c>
      <c r="N36" s="22">
        <v>3739.4</v>
      </c>
      <c r="O36" s="22">
        <v>30678.6</v>
      </c>
    </row>
    <row r="37" spans="1:15" x14ac:dyDescent="0.25">
      <c r="A37" s="26" t="str">
        <f>VLOOKUP(B37,Холдинги!$A:$B,2,0)</f>
        <v>ГПМ</v>
      </c>
      <c r="B37" s="29" t="s">
        <v>39</v>
      </c>
      <c r="C37" s="21">
        <v>207</v>
      </c>
      <c r="D37" s="22">
        <v>3.49</v>
      </c>
      <c r="E37" s="22">
        <v>95.9</v>
      </c>
      <c r="F37" s="21">
        <v>608</v>
      </c>
      <c r="G37" s="22">
        <v>10.24</v>
      </c>
      <c r="H37" s="22">
        <v>99</v>
      </c>
      <c r="I37" s="22">
        <v>50.2</v>
      </c>
      <c r="J37" s="22">
        <v>119.6</v>
      </c>
      <c r="K37" s="21">
        <v>1.51</v>
      </c>
      <c r="L37" s="22">
        <v>7.2149999999999999</v>
      </c>
      <c r="M37" s="23">
        <v>0.122</v>
      </c>
      <c r="N37" s="22">
        <v>5872.5</v>
      </c>
      <c r="O37" s="22">
        <v>42369</v>
      </c>
    </row>
    <row r="38" spans="1:15" x14ac:dyDescent="0.25">
      <c r="A38" s="26" t="str">
        <f>VLOOKUP(B38,Холдинги!$A:$B,2,0)</f>
        <v>РМГ</v>
      </c>
      <c r="B38" s="29" t="s">
        <v>16</v>
      </c>
      <c r="C38" s="21">
        <v>182.9</v>
      </c>
      <c r="D38" s="22">
        <v>3.08</v>
      </c>
      <c r="E38" s="22">
        <v>71.099999999999994</v>
      </c>
      <c r="F38" s="21">
        <v>579.70000000000005</v>
      </c>
      <c r="G38" s="22">
        <v>9.77</v>
      </c>
      <c r="H38" s="22">
        <v>81</v>
      </c>
      <c r="I38" s="22">
        <v>48.1</v>
      </c>
      <c r="J38" s="22">
        <v>106.3</v>
      </c>
      <c r="K38" s="21">
        <v>1.28</v>
      </c>
      <c r="L38" s="22">
        <v>6.1139999999999999</v>
      </c>
      <c r="M38" s="23">
        <v>0.10299999999999999</v>
      </c>
      <c r="N38" s="22">
        <v>6003.7</v>
      </c>
      <c r="O38" s="22">
        <v>36708.300000000003</v>
      </c>
    </row>
    <row r="39" spans="1:15" x14ac:dyDescent="0.25">
      <c r="A39" s="26" t="str">
        <f>VLOOKUP(B39,Холдинги!$A:$B,2,0)</f>
        <v>Ру медиа</v>
      </c>
      <c r="B39" s="29" t="s">
        <v>26</v>
      </c>
      <c r="C39" s="21">
        <v>167.2</v>
      </c>
      <c r="D39" s="22">
        <v>2.82</v>
      </c>
      <c r="E39" s="22">
        <v>83.9</v>
      </c>
      <c r="F39" s="21">
        <v>576.9</v>
      </c>
      <c r="G39" s="22">
        <v>9.7200000000000006</v>
      </c>
      <c r="H39" s="22">
        <v>96</v>
      </c>
      <c r="I39" s="22">
        <v>74.5</v>
      </c>
      <c r="J39" s="22">
        <v>151.1</v>
      </c>
      <c r="K39" s="21">
        <v>1.81</v>
      </c>
      <c r="L39" s="22">
        <v>8.6489999999999991</v>
      </c>
      <c r="M39" s="23">
        <v>0.14599999999999999</v>
      </c>
      <c r="N39" s="22">
        <v>848.1</v>
      </c>
      <c r="O39" s="22">
        <v>7334.5</v>
      </c>
    </row>
    <row r="40" spans="1:15" x14ac:dyDescent="0.25">
      <c r="A40" s="26" t="str">
        <f>VLOOKUP(B40,Холдинги!$A:$B,2,0)</f>
        <v>Другие</v>
      </c>
      <c r="B40" s="29" t="s">
        <v>42</v>
      </c>
      <c r="C40" s="21">
        <v>244.1</v>
      </c>
      <c r="D40" s="22">
        <v>4.1100000000000003</v>
      </c>
      <c r="E40" s="22">
        <v>86</v>
      </c>
      <c r="F40" s="21">
        <v>574.5</v>
      </c>
      <c r="G40" s="22">
        <v>9.68</v>
      </c>
      <c r="H40" s="22">
        <v>86</v>
      </c>
      <c r="I40" s="22">
        <v>76.599999999999994</v>
      </c>
      <c r="J40" s="22">
        <v>227.7</v>
      </c>
      <c r="K40" s="21">
        <v>2.72</v>
      </c>
      <c r="L40" s="22">
        <v>12.978</v>
      </c>
      <c r="M40" s="23">
        <v>0.219</v>
      </c>
      <c r="N40" s="22">
        <v>1737</v>
      </c>
      <c r="O40" s="22">
        <v>22541.7</v>
      </c>
    </row>
    <row r="41" spans="1:15" x14ac:dyDescent="0.25">
      <c r="A41" s="26" t="str">
        <f>VLOOKUP(B41,Холдинги!$A:$B,2,0)</f>
        <v>ГПМ</v>
      </c>
      <c r="B41" s="29" t="s">
        <v>23</v>
      </c>
      <c r="C41" s="21">
        <v>167.7</v>
      </c>
      <c r="D41" s="22">
        <v>2.82</v>
      </c>
      <c r="E41" s="22">
        <v>108.3</v>
      </c>
      <c r="F41" s="21">
        <v>566.1</v>
      </c>
      <c r="G41" s="22">
        <v>9.5399999999999991</v>
      </c>
      <c r="H41" s="22">
        <v>108</v>
      </c>
      <c r="I41" s="22">
        <v>59.7</v>
      </c>
      <c r="J41" s="22">
        <v>123.8</v>
      </c>
      <c r="K41" s="21">
        <v>1.45</v>
      </c>
      <c r="L41" s="22">
        <v>6.9489999999999998</v>
      </c>
      <c r="M41" s="23">
        <v>0.11700000000000001</v>
      </c>
      <c r="N41" s="22">
        <v>2358</v>
      </c>
      <c r="O41" s="22">
        <v>16386.900000000001</v>
      </c>
    </row>
    <row r="42" spans="1:15" x14ac:dyDescent="0.25">
      <c r="A42" s="26" t="e">
        <f>VLOOKUP(B42,Холдинги!$A:$B,2,0)</f>
        <v>#N/A</v>
      </c>
      <c r="B42" s="29" t="s">
        <v>109</v>
      </c>
      <c r="C42" s="21">
        <v>229.1</v>
      </c>
      <c r="D42" s="22">
        <v>3.86</v>
      </c>
      <c r="E42" s="22">
        <v>86.1</v>
      </c>
      <c r="F42" s="21">
        <v>499.4</v>
      </c>
      <c r="G42" s="22">
        <v>8.41</v>
      </c>
      <c r="H42" s="22">
        <v>85</v>
      </c>
      <c r="I42" s="22">
        <v>71.599999999999994</v>
      </c>
      <c r="J42" s="22">
        <v>229.9</v>
      </c>
      <c r="K42" s="21">
        <v>2.38</v>
      </c>
      <c r="L42" s="22">
        <v>11.391999999999999</v>
      </c>
      <c r="M42" s="23">
        <v>0.192</v>
      </c>
      <c r="N42" s="22">
        <v>1054.8</v>
      </c>
      <c r="O42" s="22">
        <v>12016.7</v>
      </c>
    </row>
    <row r="43" spans="1:15" x14ac:dyDescent="0.25">
      <c r="A43" s="26" t="str">
        <f>VLOOKUP(B43,Холдинги!$A:$B,2,0)</f>
        <v>ВГТРК</v>
      </c>
      <c r="B43" s="29" t="s">
        <v>24</v>
      </c>
      <c r="C43" s="21">
        <v>248.7</v>
      </c>
      <c r="D43" s="22">
        <v>4.1900000000000004</v>
      </c>
      <c r="E43" s="22">
        <v>108</v>
      </c>
      <c r="F43" s="21">
        <v>493</v>
      </c>
      <c r="G43" s="22">
        <v>8.31</v>
      </c>
      <c r="H43" s="22">
        <v>98</v>
      </c>
      <c r="I43" s="22">
        <v>95.4</v>
      </c>
      <c r="J43" s="22">
        <v>337.1</v>
      </c>
      <c r="K43" s="21">
        <v>3.45</v>
      </c>
      <c r="L43" s="22">
        <v>16.486999999999998</v>
      </c>
      <c r="M43" s="23">
        <v>0.27800000000000002</v>
      </c>
      <c r="N43" s="22">
        <v>2955.6</v>
      </c>
      <c r="O43" s="22">
        <v>48730.5</v>
      </c>
    </row>
    <row r="44" spans="1:15" x14ac:dyDescent="0.25">
      <c r="A44" s="26" t="str">
        <f>VLOOKUP(B44,Холдинги!$A:$B,2,0)</f>
        <v>ММХ</v>
      </c>
      <c r="B44" s="29" t="s">
        <v>30</v>
      </c>
      <c r="C44" s="21">
        <v>167</v>
      </c>
      <c r="D44" s="22">
        <v>2.81</v>
      </c>
      <c r="E44" s="22">
        <v>66.3</v>
      </c>
      <c r="F44" s="21">
        <v>481.8</v>
      </c>
      <c r="G44" s="22">
        <v>8.1199999999999992</v>
      </c>
      <c r="H44" s="22">
        <v>71</v>
      </c>
      <c r="I44" s="22">
        <v>58.1</v>
      </c>
      <c r="J44" s="22">
        <v>141</v>
      </c>
      <c r="K44" s="21">
        <v>1.41</v>
      </c>
      <c r="L44" s="22">
        <v>6.74</v>
      </c>
      <c r="M44" s="23">
        <v>0.114</v>
      </c>
      <c r="N44" s="22">
        <v>3839.9</v>
      </c>
      <c r="O44" s="22">
        <v>25879.200000000001</v>
      </c>
    </row>
    <row r="45" spans="1:15" x14ac:dyDescent="0.25">
      <c r="A45" s="26" t="str">
        <f>VLOOKUP(B45,Холдинги!$A:$B,2,0)</f>
        <v>Другие</v>
      </c>
      <c r="B45" s="29" t="s">
        <v>13</v>
      </c>
      <c r="C45" s="21">
        <v>201.4</v>
      </c>
      <c r="D45" s="22">
        <v>3.39</v>
      </c>
      <c r="E45" s="22">
        <v>73.5</v>
      </c>
      <c r="F45" s="21">
        <v>479.6</v>
      </c>
      <c r="G45" s="22">
        <v>8.08</v>
      </c>
      <c r="H45" s="22">
        <v>78</v>
      </c>
      <c r="I45" s="22">
        <v>66.5</v>
      </c>
      <c r="J45" s="22">
        <v>195.6</v>
      </c>
      <c r="K45" s="21">
        <v>1.95</v>
      </c>
      <c r="L45" s="22">
        <v>9.3049999999999997</v>
      </c>
      <c r="M45" s="23">
        <v>0.157</v>
      </c>
      <c r="N45" s="22">
        <v>2741.8</v>
      </c>
      <c r="O45" s="22">
        <v>25511.9</v>
      </c>
    </row>
    <row r="46" spans="1:15" x14ac:dyDescent="0.25">
      <c r="A46" s="26" t="str">
        <f>VLOOKUP(B46,Холдинги!$A:$B,2,0)</f>
        <v>ММ</v>
      </c>
      <c r="B46" s="29" t="s">
        <v>18</v>
      </c>
      <c r="C46" s="21">
        <v>158.5</v>
      </c>
      <c r="D46" s="22">
        <v>2.67</v>
      </c>
      <c r="E46" s="22">
        <v>84</v>
      </c>
      <c r="F46" s="21">
        <v>472.7</v>
      </c>
      <c r="G46" s="22">
        <v>7.96</v>
      </c>
      <c r="H46" s="22">
        <v>91</v>
      </c>
      <c r="I46" s="22">
        <v>33.9</v>
      </c>
      <c r="J46" s="22">
        <v>79.599999999999994</v>
      </c>
      <c r="K46" s="21">
        <v>0.78</v>
      </c>
      <c r="L46" s="22">
        <v>3.7309999999999999</v>
      </c>
      <c r="M46" s="23">
        <v>6.3E-2</v>
      </c>
      <c r="N46" s="22">
        <v>2734</v>
      </c>
      <c r="O46" s="22">
        <v>10200</v>
      </c>
    </row>
    <row r="47" spans="1:15" x14ac:dyDescent="0.25">
      <c r="A47" s="26" t="str">
        <f>VLOOKUP(B47,Холдинги!$A:$B,2,0)</f>
        <v>Крутой Медиа</v>
      </c>
      <c r="B47" s="29" t="s">
        <v>45</v>
      </c>
      <c r="C47" s="21">
        <v>157.9</v>
      </c>
      <c r="D47" s="22">
        <v>2.66</v>
      </c>
      <c r="E47" s="22">
        <v>93.5</v>
      </c>
      <c r="F47" s="21">
        <v>453.4</v>
      </c>
      <c r="G47" s="22">
        <v>7.64</v>
      </c>
      <c r="H47" s="22">
        <v>94</v>
      </c>
      <c r="I47" s="22">
        <v>34</v>
      </c>
      <c r="J47" s="22">
        <v>82.9</v>
      </c>
      <c r="K47" s="21">
        <v>0.78</v>
      </c>
      <c r="L47" s="22">
        <v>3.73</v>
      </c>
      <c r="M47" s="23">
        <v>6.3E-2</v>
      </c>
      <c r="N47" s="22">
        <v>5998.1</v>
      </c>
      <c r="O47" s="22">
        <v>22375</v>
      </c>
    </row>
    <row r="48" spans="1:15" x14ac:dyDescent="0.25">
      <c r="A48" s="26" t="str">
        <f>VLOOKUP(B48,Холдинги!$A:$B,2,0)</f>
        <v>РМГ</v>
      </c>
      <c r="B48" s="29" t="s">
        <v>8</v>
      </c>
      <c r="C48" s="21">
        <v>169.4</v>
      </c>
      <c r="D48" s="22">
        <v>2.85</v>
      </c>
      <c r="E48" s="22">
        <v>78.900000000000006</v>
      </c>
      <c r="F48" s="21">
        <v>452.2</v>
      </c>
      <c r="G48" s="22">
        <v>7.62</v>
      </c>
      <c r="H48" s="22">
        <v>80</v>
      </c>
      <c r="I48" s="22">
        <v>41.5</v>
      </c>
      <c r="J48" s="22">
        <v>108.9</v>
      </c>
      <c r="K48" s="21">
        <v>1.02</v>
      </c>
      <c r="L48" s="22">
        <v>4.8840000000000003</v>
      </c>
      <c r="M48" s="23">
        <v>8.2000000000000003E-2</v>
      </c>
      <c r="N48" s="22">
        <v>6169.9</v>
      </c>
      <c r="O48" s="22">
        <v>30133.3</v>
      </c>
    </row>
    <row r="49" spans="1:18" x14ac:dyDescent="0.25">
      <c r="A49" s="26" t="str">
        <f>VLOOKUP(B49,Холдинги!$A:$B,2,0)</f>
        <v>ВГТРК</v>
      </c>
      <c r="B49" s="29" t="s">
        <v>47</v>
      </c>
      <c r="C49" s="21">
        <v>130.1</v>
      </c>
      <c r="D49" s="22">
        <v>2.19</v>
      </c>
      <c r="E49" s="22">
        <v>99.6</v>
      </c>
      <c r="F49" s="21">
        <v>452.1</v>
      </c>
      <c r="G49" s="22">
        <v>7.62</v>
      </c>
      <c r="H49" s="22">
        <v>108</v>
      </c>
      <c r="I49" s="22">
        <v>39.299999999999997</v>
      </c>
      <c r="J49" s="22">
        <v>79.099999999999994</v>
      </c>
      <c r="K49" s="21">
        <v>0.74</v>
      </c>
      <c r="L49" s="22">
        <v>3.5489999999999999</v>
      </c>
      <c r="M49" s="23">
        <v>0.06</v>
      </c>
      <c r="N49" s="22">
        <v>1519.3</v>
      </c>
      <c r="O49" s="22">
        <v>5391.7</v>
      </c>
    </row>
    <row r="50" spans="1:18" x14ac:dyDescent="0.25">
      <c r="A50" s="26" t="str">
        <f>VLOOKUP(B50,Холдинги!$A:$B,2,0)</f>
        <v>Крутой Медиа</v>
      </c>
      <c r="B50" s="29" t="s">
        <v>37</v>
      </c>
      <c r="C50" s="21">
        <v>159.1</v>
      </c>
      <c r="D50" s="22">
        <v>2.68</v>
      </c>
      <c r="E50" s="22">
        <v>85</v>
      </c>
      <c r="F50" s="21">
        <v>423.3</v>
      </c>
      <c r="G50" s="22">
        <v>7.13</v>
      </c>
      <c r="H50" s="22">
        <v>87</v>
      </c>
      <c r="I50" s="22">
        <v>64</v>
      </c>
      <c r="J50" s="22">
        <v>168.4</v>
      </c>
      <c r="K50" s="21">
        <v>1.48</v>
      </c>
      <c r="L50" s="22">
        <v>7.07</v>
      </c>
      <c r="M50" s="23">
        <v>0.11899999999999999</v>
      </c>
      <c r="N50" s="22">
        <v>2778.7</v>
      </c>
      <c r="O50" s="22">
        <v>19645.8</v>
      </c>
    </row>
    <row r="51" spans="1:18" x14ac:dyDescent="0.25">
      <c r="A51" s="26" t="str">
        <f>VLOOKUP(B51,Холдинги!$A:$B,2,0)</f>
        <v>ЕМГ</v>
      </c>
      <c r="B51" s="29" t="s">
        <v>43</v>
      </c>
      <c r="C51" s="21">
        <v>162.80000000000001</v>
      </c>
      <c r="D51" s="22">
        <v>2.74</v>
      </c>
      <c r="E51" s="22">
        <v>104.4</v>
      </c>
      <c r="F51" s="21">
        <v>421.8</v>
      </c>
      <c r="G51" s="22">
        <v>7.11</v>
      </c>
      <c r="H51" s="22">
        <v>99</v>
      </c>
      <c r="I51" s="22">
        <v>51.6</v>
      </c>
      <c r="J51" s="22">
        <v>139.5</v>
      </c>
      <c r="K51" s="21">
        <v>1.22</v>
      </c>
      <c r="L51" s="22">
        <v>5.8360000000000003</v>
      </c>
      <c r="M51" s="23">
        <v>9.8000000000000004E-2</v>
      </c>
      <c r="N51" s="22">
        <v>4936.5</v>
      </c>
      <c r="O51" s="22">
        <v>28807.7</v>
      </c>
    </row>
    <row r="52" spans="1:18" x14ac:dyDescent="0.25">
      <c r="A52" s="26" t="e">
        <f>VLOOKUP(B52,Холдинги!$A:$B,2,0)</f>
        <v>#N/A</v>
      </c>
      <c r="B52" s="29" t="s">
        <v>108</v>
      </c>
      <c r="C52" s="21">
        <v>161.30000000000001</v>
      </c>
      <c r="D52" s="22">
        <v>2.72</v>
      </c>
      <c r="E52" s="22">
        <v>90.2</v>
      </c>
      <c r="F52" s="21">
        <v>372.7</v>
      </c>
      <c r="G52" s="22">
        <v>6.28</v>
      </c>
      <c r="H52" s="22">
        <v>91</v>
      </c>
      <c r="I52" s="22">
        <v>73.599999999999994</v>
      </c>
      <c r="J52" s="22">
        <v>223</v>
      </c>
      <c r="K52" s="21">
        <v>1.73</v>
      </c>
      <c r="L52" s="22">
        <v>8.2449999999999992</v>
      </c>
      <c r="M52" s="23">
        <v>0.13900000000000001</v>
      </c>
      <c r="N52" s="22">
        <v>846.4</v>
      </c>
      <c r="O52" s="22">
        <v>6979.2</v>
      </c>
    </row>
    <row r="53" spans="1:18" x14ac:dyDescent="0.25">
      <c r="A53" s="26" t="e">
        <f>VLOOKUP(B53,Холдинги!$A:$B,2,0)</f>
        <v>#N/A</v>
      </c>
      <c r="B53" s="29" t="s">
        <v>96</v>
      </c>
      <c r="C53" s="21">
        <v>110.3</v>
      </c>
      <c r="D53" s="22">
        <v>1.86</v>
      </c>
      <c r="E53" s="22">
        <v>89.2</v>
      </c>
      <c r="F53" s="21">
        <v>372.6</v>
      </c>
      <c r="G53" s="22">
        <v>6.28</v>
      </c>
      <c r="H53" s="22">
        <v>93</v>
      </c>
      <c r="I53" s="22">
        <v>30.8</v>
      </c>
      <c r="J53" s="22">
        <v>63.9</v>
      </c>
      <c r="K53" s="21">
        <v>0.49</v>
      </c>
      <c r="L53" s="22">
        <v>2.3610000000000002</v>
      </c>
      <c r="M53" s="23">
        <v>0.04</v>
      </c>
      <c r="N53" s="22">
        <v>3191.2</v>
      </c>
      <c r="O53" s="22">
        <v>7534.8</v>
      </c>
      <c r="R53" s="41"/>
    </row>
    <row r="54" spans="1:18" x14ac:dyDescent="0.25">
      <c r="A54" s="26" t="str">
        <f>VLOOKUP(B54,Холдинги!$A:$B,2,0)</f>
        <v>Крутой Медиа</v>
      </c>
      <c r="B54" s="29" t="s">
        <v>33</v>
      </c>
      <c r="C54" s="21">
        <v>102.7</v>
      </c>
      <c r="D54" s="22">
        <v>1.73</v>
      </c>
      <c r="E54" s="22">
        <v>88.4</v>
      </c>
      <c r="F54" s="21">
        <v>366</v>
      </c>
      <c r="G54" s="22">
        <v>6.17</v>
      </c>
      <c r="H54" s="22">
        <v>89</v>
      </c>
      <c r="I54" s="22">
        <v>28.6</v>
      </c>
      <c r="J54" s="22">
        <v>56.1</v>
      </c>
      <c r="K54" s="21">
        <v>0.43</v>
      </c>
      <c r="L54" s="22">
        <v>2.0379999999999998</v>
      </c>
      <c r="M54" s="23">
        <v>3.4000000000000002E-2</v>
      </c>
      <c r="N54" s="22">
        <v>11058.8</v>
      </c>
      <c r="O54" s="22">
        <v>22541.7</v>
      </c>
      <c r="R54" s="41"/>
    </row>
    <row r="55" spans="1:18" x14ac:dyDescent="0.25">
      <c r="A55" s="26" t="e">
        <f>VLOOKUP(B55,Холдинги!$A:$B,2,0)</f>
        <v>#N/A</v>
      </c>
      <c r="B55" s="29" t="s">
        <v>110</v>
      </c>
      <c r="C55" s="21">
        <v>92.6</v>
      </c>
      <c r="D55" s="22">
        <v>1.56</v>
      </c>
      <c r="E55" s="22">
        <v>69.8</v>
      </c>
      <c r="F55" s="21">
        <v>274.39999999999998</v>
      </c>
      <c r="G55" s="22">
        <v>4.62</v>
      </c>
      <c r="H55" s="22">
        <v>80</v>
      </c>
      <c r="I55" s="22">
        <v>41.3</v>
      </c>
      <c r="J55" s="22">
        <v>97.5</v>
      </c>
      <c r="K55" s="21">
        <v>0.56000000000000005</v>
      </c>
      <c r="L55" s="22">
        <v>2.6560000000000001</v>
      </c>
      <c r="M55" s="23">
        <v>4.4999999999999998E-2</v>
      </c>
      <c r="N55" s="22">
        <v>22183.5</v>
      </c>
      <c r="O55" s="22">
        <v>58916.7</v>
      </c>
    </row>
    <row r="56" spans="1:18" x14ac:dyDescent="0.25">
      <c r="A56" s="26"/>
      <c r="B56" s="29" t="s">
        <v>41</v>
      </c>
      <c r="C56" s="21">
        <v>72.8</v>
      </c>
      <c r="D56" s="22">
        <v>1.23</v>
      </c>
      <c r="E56" s="22">
        <v>88.9</v>
      </c>
      <c r="F56" s="21">
        <v>242.5</v>
      </c>
      <c r="G56" s="22">
        <v>4.09</v>
      </c>
      <c r="H56" s="22">
        <v>87</v>
      </c>
      <c r="I56" s="22">
        <v>28.6</v>
      </c>
      <c r="J56" s="22">
        <v>60.1</v>
      </c>
      <c r="K56" s="21">
        <v>0.3</v>
      </c>
      <c r="L56" s="22">
        <v>1.446</v>
      </c>
      <c r="M56" s="23">
        <v>2.4E-2</v>
      </c>
      <c r="N56" s="22">
        <v>15160.2</v>
      </c>
      <c r="O56" s="22">
        <v>21916.7</v>
      </c>
    </row>
    <row r="57" spans="1:18" x14ac:dyDescent="0.25">
      <c r="A57" s="26"/>
      <c r="B57" s="29" t="s">
        <v>107</v>
      </c>
      <c r="C57" s="21">
        <v>62.6</v>
      </c>
      <c r="D57" s="22">
        <v>1.05</v>
      </c>
      <c r="E57" s="22">
        <v>69.2</v>
      </c>
      <c r="F57" s="21">
        <v>190</v>
      </c>
      <c r="G57" s="22">
        <v>3.2</v>
      </c>
      <c r="H57" s="22">
        <v>77</v>
      </c>
      <c r="I57" s="22">
        <v>40.299999999999997</v>
      </c>
      <c r="J57" s="22">
        <v>92.9</v>
      </c>
      <c r="K57" s="21">
        <v>0.37</v>
      </c>
      <c r="L57" s="22">
        <v>1.752</v>
      </c>
      <c r="M57" s="23">
        <v>0.03</v>
      </c>
      <c r="N57" s="22">
        <v>7230.2</v>
      </c>
      <c r="O57" s="22">
        <v>12666.7</v>
      </c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01000000}">
    <sortState xmlns:xlrd2="http://schemas.microsoft.com/office/spreadsheetml/2017/richdata2" ref="A11:O58">
      <sortCondition descending="1" ref="F10"/>
    </sortState>
  </autoFilter>
  <conditionalFormatting sqref="I9:O54 F9:H51 A9:E54">
    <cfRule type="expression" dxfId="188" priority="20">
      <formula>$A9="ГПМ"</formula>
    </cfRule>
  </conditionalFormatting>
  <conditionalFormatting sqref="F52:H54">
    <cfRule type="expression" dxfId="187" priority="13">
      <formula>$A52="ГПМ"</formula>
    </cfRule>
  </conditionalFormatting>
  <conditionalFormatting sqref="F57:H57">
    <cfRule type="expression" dxfId="186" priority="10">
      <formula>$A57="ГПМ"</formula>
    </cfRule>
  </conditionalFormatting>
  <conditionalFormatting sqref="A57:B57">
    <cfRule type="expression" dxfId="185" priority="12">
      <formula>$A57="ГПМ"</formula>
    </cfRule>
  </conditionalFormatting>
  <conditionalFormatting sqref="C57:E57 I57:O57">
    <cfRule type="expression" dxfId="184" priority="11">
      <formula>$A57="ГПМ"</formula>
    </cfRule>
  </conditionalFormatting>
  <conditionalFormatting sqref="B58">
    <cfRule type="expression" dxfId="183" priority="7">
      <formula>$A58="ГПМ"</formula>
    </cfRule>
  </conditionalFormatting>
  <conditionalFormatting sqref="B66:B68">
    <cfRule type="expression" dxfId="182" priority="8">
      <formula>$A59="ДРР"</formula>
    </cfRule>
  </conditionalFormatting>
  <conditionalFormatting sqref="B60:B65">
    <cfRule type="expression" dxfId="181" priority="9">
      <formula>#REF!="ДРР"</formula>
    </cfRule>
  </conditionalFormatting>
  <conditionalFormatting sqref="F55:H55">
    <cfRule type="expression" dxfId="180" priority="4">
      <formula>$A55="ГПМ"</formula>
    </cfRule>
  </conditionalFormatting>
  <conditionalFormatting sqref="A55:B55">
    <cfRule type="expression" dxfId="179" priority="6">
      <formula>$A55="ГПМ"</formula>
    </cfRule>
  </conditionalFormatting>
  <conditionalFormatting sqref="C55:E55 I55:O55">
    <cfRule type="expression" dxfId="178" priority="5">
      <formula>$A55="ГПМ"</formula>
    </cfRule>
  </conditionalFormatting>
  <conditionalFormatting sqref="F56:H56">
    <cfRule type="expression" dxfId="177" priority="1">
      <formula>$A56="ГПМ"</formula>
    </cfRule>
  </conditionalFormatting>
  <conditionalFormatting sqref="A56:B56">
    <cfRule type="expression" dxfId="176" priority="3">
      <formula>$A56="ГПМ"</formula>
    </cfRule>
  </conditionalFormatting>
  <conditionalFormatting sqref="C56:E56 I56:O56">
    <cfRule type="expression" dxfId="175" priority="2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R86"/>
  <sheetViews>
    <sheetView topLeftCell="B1" zoomScale="60" zoomScaleNormal="60" workbookViewId="0">
      <selection activeCell="R20" sqref="R20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154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155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75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104</v>
      </c>
      <c r="C9" s="21">
        <v>1214.7</v>
      </c>
      <c r="D9" s="22">
        <v>26.81</v>
      </c>
      <c r="E9" s="22">
        <v>108.8</v>
      </c>
      <c r="F9" s="21">
        <v>2533.5</v>
      </c>
      <c r="G9" s="22">
        <v>55.92</v>
      </c>
      <c r="H9" s="22">
        <v>110</v>
      </c>
      <c r="I9" s="22">
        <v>83.6</v>
      </c>
      <c r="J9" s="22">
        <v>280.39999999999998</v>
      </c>
      <c r="K9" s="21">
        <v>19.32</v>
      </c>
      <c r="L9" s="22">
        <v>70.483000000000004</v>
      </c>
      <c r="M9" s="23">
        <v>1.556</v>
      </c>
      <c r="N9" s="22">
        <v>3536.8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105</v>
      </c>
      <c r="C10" s="21">
        <v>1131.8</v>
      </c>
      <c r="D10" s="22">
        <v>24.98</v>
      </c>
      <c r="E10" s="22">
        <v>129.1</v>
      </c>
      <c r="F10" s="21">
        <v>2391.6999999999998</v>
      </c>
      <c r="G10" s="22">
        <v>52.79</v>
      </c>
      <c r="H10" s="22">
        <v>125</v>
      </c>
      <c r="I10" s="22">
        <v>83.2</v>
      </c>
      <c r="J10" s="22">
        <v>275.5</v>
      </c>
      <c r="K10" s="21">
        <v>17.920000000000002</v>
      </c>
      <c r="L10" s="22">
        <v>65.373999999999995</v>
      </c>
      <c r="M10" s="23">
        <v>1.4430000000000001</v>
      </c>
      <c r="N10" s="22">
        <v>2742.5</v>
      </c>
      <c r="O10" s="22">
        <v>179285.7</v>
      </c>
    </row>
    <row r="11" spans="1:18" ht="17.25" customHeight="1" x14ac:dyDescent="0.25">
      <c r="A11" s="28" t="str">
        <f>VLOOKUP(B11,Холдинги!$A:$B,2,0)</f>
        <v>ГПМ</v>
      </c>
      <c r="B11" s="29" t="s">
        <v>113</v>
      </c>
      <c r="C11" s="21">
        <v>1087.7</v>
      </c>
      <c r="D11" s="22">
        <v>24.01</v>
      </c>
      <c r="E11" s="22">
        <v>112.4</v>
      </c>
      <c r="F11" s="21">
        <v>2341.3000000000002</v>
      </c>
      <c r="G11" s="22">
        <v>51.67</v>
      </c>
      <c r="H11" s="22">
        <v>114</v>
      </c>
      <c r="I11" s="22">
        <v>77</v>
      </c>
      <c r="J11" s="22">
        <v>250.4</v>
      </c>
      <c r="K11" s="21">
        <v>15.94</v>
      </c>
      <c r="L11" s="22">
        <v>58.154000000000003</v>
      </c>
      <c r="M11" s="23">
        <v>1.2829999999999999</v>
      </c>
      <c r="N11" s="22">
        <v>4032.8</v>
      </c>
      <c r="O11" s="22">
        <v>234523.8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116</v>
      </c>
      <c r="C12" s="21">
        <v>984.3</v>
      </c>
      <c r="D12" s="22">
        <v>21.72</v>
      </c>
      <c r="E12" s="22">
        <v>129.30000000000001</v>
      </c>
      <c r="F12" s="21">
        <v>2188.8000000000002</v>
      </c>
      <c r="G12" s="22">
        <v>48.31</v>
      </c>
      <c r="H12" s="22">
        <v>126</v>
      </c>
      <c r="I12" s="22">
        <v>75.7</v>
      </c>
      <c r="J12" s="22">
        <v>238.3</v>
      </c>
      <c r="K12" s="21">
        <v>14.18</v>
      </c>
      <c r="L12" s="22">
        <v>51.752000000000002</v>
      </c>
      <c r="M12" s="23">
        <v>1.1419999999999999</v>
      </c>
      <c r="N12" s="22">
        <v>2955.9</v>
      </c>
      <c r="O12" s="22">
        <v>152976.20000000001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114</v>
      </c>
      <c r="C13" s="21">
        <v>929.9</v>
      </c>
      <c r="D13" s="22">
        <v>20.52</v>
      </c>
      <c r="E13" s="22">
        <v>118.3</v>
      </c>
      <c r="F13" s="21">
        <v>2157.1</v>
      </c>
      <c r="G13" s="22">
        <v>47.61</v>
      </c>
      <c r="H13" s="22">
        <v>117</v>
      </c>
      <c r="I13" s="22">
        <v>66.8</v>
      </c>
      <c r="J13" s="22">
        <v>201.4</v>
      </c>
      <c r="K13" s="21">
        <v>11.82</v>
      </c>
      <c r="L13" s="22">
        <v>43.106999999999999</v>
      </c>
      <c r="M13" s="23">
        <v>0.95099999999999996</v>
      </c>
      <c r="N13" s="22">
        <v>3878.7</v>
      </c>
      <c r="O13" s="22">
        <v>167202.4</v>
      </c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851.2</v>
      </c>
      <c r="D14" s="22">
        <v>18.79</v>
      </c>
      <c r="E14" s="22">
        <v>108.2</v>
      </c>
      <c r="F14" s="21">
        <v>1964.8</v>
      </c>
      <c r="G14" s="22">
        <v>43.36</v>
      </c>
      <c r="H14" s="22">
        <v>110</v>
      </c>
      <c r="I14" s="22">
        <v>69.3</v>
      </c>
      <c r="J14" s="22">
        <v>210.1</v>
      </c>
      <c r="K14" s="21">
        <v>11.23</v>
      </c>
      <c r="L14" s="22">
        <v>40.962000000000003</v>
      </c>
      <c r="M14" s="23">
        <v>0.90400000000000003</v>
      </c>
      <c r="N14" s="22">
        <v>4111.7</v>
      </c>
      <c r="O14" s="22">
        <v>168422.6</v>
      </c>
    </row>
    <row r="15" spans="1:18" ht="17.25" customHeight="1" x14ac:dyDescent="0.25">
      <c r="A15" s="28" t="str">
        <f>VLOOKUP(B15,Холдинги!$A:$B,2,0)</f>
        <v>ЕМГ</v>
      </c>
      <c r="B15" s="29" t="s">
        <v>11</v>
      </c>
      <c r="C15" s="21">
        <v>508.7</v>
      </c>
      <c r="D15" s="22">
        <v>11.23</v>
      </c>
      <c r="E15" s="22">
        <v>129.5</v>
      </c>
      <c r="F15" s="21">
        <v>1334.9</v>
      </c>
      <c r="G15" s="22">
        <v>29.46</v>
      </c>
      <c r="H15" s="22">
        <v>131</v>
      </c>
      <c r="I15" s="22">
        <v>63.3</v>
      </c>
      <c r="J15" s="22">
        <v>168.9</v>
      </c>
      <c r="K15" s="21">
        <v>6.13</v>
      </c>
      <c r="L15" s="22">
        <v>22.366</v>
      </c>
      <c r="M15" s="23">
        <v>0.49399999999999999</v>
      </c>
      <c r="N15" s="22">
        <v>4398</v>
      </c>
      <c r="O15" s="22">
        <v>98362.5</v>
      </c>
    </row>
    <row r="16" spans="1:18" ht="17.25" customHeight="1" x14ac:dyDescent="0.25">
      <c r="A16" s="28" t="str">
        <f>VLOOKUP(B16,Холдинги!$A:$B,2,0)</f>
        <v>ГПМ</v>
      </c>
      <c r="B16" s="29" t="s">
        <v>27</v>
      </c>
      <c r="C16" s="21">
        <v>460.4</v>
      </c>
      <c r="D16" s="22">
        <v>10.16</v>
      </c>
      <c r="E16" s="22">
        <v>155.19999999999999</v>
      </c>
      <c r="F16" s="21">
        <v>1272.2</v>
      </c>
      <c r="G16" s="22">
        <v>28.08</v>
      </c>
      <c r="H16" s="22">
        <v>155</v>
      </c>
      <c r="I16" s="22">
        <v>50.2</v>
      </c>
      <c r="J16" s="22">
        <v>127.1</v>
      </c>
      <c r="K16" s="21">
        <v>4.4000000000000004</v>
      </c>
      <c r="L16" s="22">
        <v>16.042000000000002</v>
      </c>
      <c r="M16" s="23">
        <v>0.35399999999999998</v>
      </c>
      <c r="N16" s="22">
        <v>5580.5</v>
      </c>
      <c r="O16" s="22">
        <v>89523.8</v>
      </c>
    </row>
    <row r="17" spans="1:15" ht="17.25" customHeight="1" x14ac:dyDescent="0.25">
      <c r="A17" s="28" t="str">
        <f>VLOOKUP(B17,Холдинги!$A:$B,2,0)</f>
        <v>РМГ</v>
      </c>
      <c r="B17" s="29" t="s">
        <v>22</v>
      </c>
      <c r="C17" s="21">
        <v>382.1</v>
      </c>
      <c r="D17" s="22">
        <v>8.43</v>
      </c>
      <c r="E17" s="22">
        <v>105.2</v>
      </c>
      <c r="F17" s="21">
        <v>1100.3</v>
      </c>
      <c r="G17" s="22">
        <v>24.29</v>
      </c>
      <c r="H17" s="22">
        <v>114</v>
      </c>
      <c r="I17" s="22">
        <v>65.900000000000006</v>
      </c>
      <c r="J17" s="22">
        <v>160.30000000000001</v>
      </c>
      <c r="K17" s="21">
        <v>4.8</v>
      </c>
      <c r="L17" s="22">
        <v>17.498000000000001</v>
      </c>
      <c r="M17" s="23">
        <v>0.38600000000000001</v>
      </c>
      <c r="N17" s="22">
        <v>2107.4</v>
      </c>
      <c r="O17" s="22">
        <v>36875</v>
      </c>
    </row>
    <row r="18" spans="1:15" ht="17.25" customHeight="1" x14ac:dyDescent="0.25">
      <c r="A18" s="28" t="str">
        <f>VLOOKUP(B18,Холдинги!$A:$B,2,0)</f>
        <v>РМГ</v>
      </c>
      <c r="B18" s="29" t="s">
        <v>31</v>
      </c>
      <c r="C18" s="21">
        <v>423.8</v>
      </c>
      <c r="D18" s="22">
        <v>9.35</v>
      </c>
      <c r="E18" s="22">
        <v>114.8</v>
      </c>
      <c r="F18" s="21">
        <v>1090.7</v>
      </c>
      <c r="G18" s="22">
        <v>24.07</v>
      </c>
      <c r="H18" s="22">
        <v>113</v>
      </c>
      <c r="I18" s="22">
        <v>56</v>
      </c>
      <c r="J18" s="22">
        <v>152.4</v>
      </c>
      <c r="K18" s="21">
        <v>4.5199999999999996</v>
      </c>
      <c r="L18" s="22">
        <v>16.491</v>
      </c>
      <c r="M18" s="23">
        <v>0.36399999999999999</v>
      </c>
      <c r="N18" s="22">
        <v>5214.8999999999996</v>
      </c>
      <c r="O18" s="22">
        <v>86000</v>
      </c>
    </row>
    <row r="19" spans="1:15" x14ac:dyDescent="0.25">
      <c r="A19" s="28" t="str">
        <f>VLOOKUP(B19,Холдинги!$A:$B,2,0)</f>
        <v>ГПМ</v>
      </c>
      <c r="B19" s="29" t="s">
        <v>5</v>
      </c>
      <c r="C19" s="21">
        <v>375</v>
      </c>
      <c r="D19" s="22">
        <v>8.2799999999999994</v>
      </c>
      <c r="E19" s="22">
        <v>81.2</v>
      </c>
      <c r="F19" s="21">
        <v>1042.7</v>
      </c>
      <c r="G19" s="22">
        <v>23.01</v>
      </c>
      <c r="H19" s="22">
        <v>88</v>
      </c>
      <c r="I19" s="22">
        <v>46.4</v>
      </c>
      <c r="J19" s="22">
        <v>116.8</v>
      </c>
      <c r="K19" s="21">
        <v>3.31</v>
      </c>
      <c r="L19" s="22">
        <v>12.083</v>
      </c>
      <c r="M19" s="23">
        <v>0.26700000000000002</v>
      </c>
      <c r="N19" s="22">
        <v>9276.2000000000007</v>
      </c>
      <c r="O19" s="22">
        <v>112083.3</v>
      </c>
    </row>
    <row r="20" spans="1:15" x14ac:dyDescent="0.25">
      <c r="A20" s="28" t="str">
        <f>VLOOKUP(B20,Холдинги!$A:$B,2,0)</f>
        <v>ММХ</v>
      </c>
      <c r="B20" s="29" t="s">
        <v>19</v>
      </c>
      <c r="C20" s="21">
        <v>352.1</v>
      </c>
      <c r="D20" s="22">
        <v>7.77</v>
      </c>
      <c r="E20" s="22">
        <v>137.5</v>
      </c>
      <c r="F20" s="21">
        <v>951.7</v>
      </c>
      <c r="G20" s="22">
        <v>21.01</v>
      </c>
      <c r="H20" s="22">
        <v>131</v>
      </c>
      <c r="I20" s="22">
        <v>67.599999999999994</v>
      </c>
      <c r="J20" s="22">
        <v>175</v>
      </c>
      <c r="K20" s="21">
        <v>4.53</v>
      </c>
      <c r="L20" s="22">
        <v>16.521000000000001</v>
      </c>
      <c r="M20" s="23">
        <v>0.36499999999999999</v>
      </c>
      <c r="N20" s="22">
        <v>3122</v>
      </c>
      <c r="O20" s="22">
        <v>51579.199999999997</v>
      </c>
    </row>
    <row r="21" spans="1:15" x14ac:dyDescent="0.25">
      <c r="A21" s="28" t="str">
        <f>VLOOKUP(B21,Холдинги!$A:$B,2,0)</f>
        <v>ГПМ</v>
      </c>
      <c r="B21" s="29" t="s">
        <v>12</v>
      </c>
      <c r="C21" s="21">
        <v>326.89999999999998</v>
      </c>
      <c r="D21" s="22">
        <v>7.21</v>
      </c>
      <c r="E21" s="22">
        <v>140.69999999999999</v>
      </c>
      <c r="F21" s="21">
        <v>927.7</v>
      </c>
      <c r="G21" s="22">
        <v>20.47</v>
      </c>
      <c r="H21" s="22">
        <v>143</v>
      </c>
      <c r="I21" s="22">
        <v>60</v>
      </c>
      <c r="J21" s="22">
        <v>148</v>
      </c>
      <c r="K21" s="21">
        <v>3.73</v>
      </c>
      <c r="L21" s="22">
        <v>13.622</v>
      </c>
      <c r="M21" s="23">
        <v>0.30099999999999999</v>
      </c>
      <c r="N21" s="22">
        <v>4133.8</v>
      </c>
      <c r="O21" s="22">
        <v>56309.5</v>
      </c>
    </row>
    <row r="22" spans="1:15" x14ac:dyDescent="0.25">
      <c r="A22" s="28" t="str">
        <f>VLOOKUP(B22,Холдинги!$A:$B,2,0)</f>
        <v>ЕМГ</v>
      </c>
      <c r="B22" s="29" t="s">
        <v>29</v>
      </c>
      <c r="C22" s="21">
        <v>311.89999999999998</v>
      </c>
      <c r="D22" s="22">
        <v>6.88</v>
      </c>
      <c r="E22" s="22">
        <v>75.2</v>
      </c>
      <c r="F22" s="21">
        <v>866.5</v>
      </c>
      <c r="G22" s="22">
        <v>19.12</v>
      </c>
      <c r="H22" s="22">
        <v>79</v>
      </c>
      <c r="I22" s="22">
        <v>48</v>
      </c>
      <c r="J22" s="22">
        <v>121</v>
      </c>
      <c r="K22" s="21">
        <v>2.85</v>
      </c>
      <c r="L22" s="22">
        <v>10.404</v>
      </c>
      <c r="M22" s="23">
        <v>0.23</v>
      </c>
      <c r="N22" s="22">
        <v>8615.2999999999993</v>
      </c>
      <c r="O22" s="22">
        <v>89632.1</v>
      </c>
    </row>
    <row r="23" spans="1:15" x14ac:dyDescent="0.25">
      <c r="A23" s="28" t="str">
        <f>VLOOKUP(B23,Холдинги!$A:$B,2,0)</f>
        <v>Крутой Медиа</v>
      </c>
      <c r="B23" s="29" t="s">
        <v>15</v>
      </c>
      <c r="C23" s="21">
        <v>258.8</v>
      </c>
      <c r="D23" s="22">
        <v>5.71</v>
      </c>
      <c r="E23" s="22">
        <v>145.4</v>
      </c>
      <c r="F23" s="21">
        <v>848.2</v>
      </c>
      <c r="G23" s="22">
        <v>18.72</v>
      </c>
      <c r="H23" s="22">
        <v>145</v>
      </c>
      <c r="I23" s="22">
        <v>48.3</v>
      </c>
      <c r="J23" s="22">
        <v>103.2</v>
      </c>
      <c r="K23" s="21">
        <v>2.38</v>
      </c>
      <c r="L23" s="22">
        <v>8.6790000000000003</v>
      </c>
      <c r="M23" s="23">
        <v>0.192</v>
      </c>
      <c r="N23" s="22">
        <v>5247.1</v>
      </c>
      <c r="O23" s="22">
        <v>45541.7</v>
      </c>
    </row>
    <row r="24" spans="1:15" x14ac:dyDescent="0.25">
      <c r="A24" s="28" t="str">
        <f>VLOOKUP(B24,Холдинги!$A:$B,2,0)</f>
        <v>РМГ</v>
      </c>
      <c r="B24" s="29" t="s">
        <v>16</v>
      </c>
      <c r="C24" s="21">
        <v>310.39999999999998</v>
      </c>
      <c r="D24" s="22">
        <v>6.85</v>
      </c>
      <c r="E24" s="22">
        <v>157.9</v>
      </c>
      <c r="F24" s="21">
        <v>833.3</v>
      </c>
      <c r="G24" s="22">
        <v>18.39</v>
      </c>
      <c r="H24" s="22">
        <v>152</v>
      </c>
      <c r="I24" s="22">
        <v>53.4</v>
      </c>
      <c r="J24" s="22">
        <v>139.30000000000001</v>
      </c>
      <c r="K24" s="21">
        <v>3.16</v>
      </c>
      <c r="L24" s="22">
        <v>11.515000000000001</v>
      </c>
      <c r="M24" s="23">
        <v>0.254</v>
      </c>
      <c r="N24" s="22">
        <v>3187.9</v>
      </c>
      <c r="O24" s="22">
        <v>36708.300000000003</v>
      </c>
    </row>
    <row r="25" spans="1:15" x14ac:dyDescent="0.25">
      <c r="A25" s="28" t="str">
        <f>VLOOKUP(B25,Холдинги!$A:$B,2,0)</f>
        <v>РМГ</v>
      </c>
      <c r="B25" s="29" t="s">
        <v>44</v>
      </c>
      <c r="C25" s="21">
        <v>284.2</v>
      </c>
      <c r="D25" s="22">
        <v>6.27</v>
      </c>
      <c r="E25" s="22">
        <v>127.3</v>
      </c>
      <c r="F25" s="21">
        <v>810.7</v>
      </c>
      <c r="G25" s="22">
        <v>17.89</v>
      </c>
      <c r="H25" s="22">
        <v>122</v>
      </c>
      <c r="I25" s="22">
        <v>40.200000000000003</v>
      </c>
      <c r="J25" s="22">
        <v>98.7</v>
      </c>
      <c r="K25" s="21">
        <v>2.1800000000000002</v>
      </c>
      <c r="L25" s="22">
        <v>7.9359999999999999</v>
      </c>
      <c r="M25" s="23">
        <v>0.17499999999999999</v>
      </c>
      <c r="N25" s="22">
        <v>3402.4</v>
      </c>
      <c r="O25" s="22">
        <v>27000</v>
      </c>
    </row>
    <row r="26" spans="1:15" x14ac:dyDescent="0.25">
      <c r="A26" s="28" t="str">
        <f>VLOOKUP(B26,Холдинги!$A:$B,2,0)</f>
        <v>ГПМ</v>
      </c>
      <c r="B26" s="37" t="s">
        <v>28</v>
      </c>
      <c r="C26" s="21">
        <v>258.5</v>
      </c>
      <c r="D26" s="22">
        <v>5.71</v>
      </c>
      <c r="E26" s="22">
        <v>97.1</v>
      </c>
      <c r="F26" s="21">
        <v>807.2</v>
      </c>
      <c r="G26" s="22">
        <v>17.809999999999999</v>
      </c>
      <c r="H26" s="22">
        <v>103</v>
      </c>
      <c r="I26" s="22">
        <v>68.7</v>
      </c>
      <c r="J26" s="22">
        <v>154</v>
      </c>
      <c r="K26" s="21">
        <v>3.38</v>
      </c>
      <c r="L26" s="22">
        <v>12.327999999999999</v>
      </c>
      <c r="M26" s="23">
        <v>0.27200000000000002</v>
      </c>
      <c r="N26" s="22">
        <v>3532.3</v>
      </c>
      <c r="O26" s="22">
        <v>43547.6</v>
      </c>
    </row>
    <row r="27" spans="1:15" x14ac:dyDescent="0.25">
      <c r="A27" s="28" t="str">
        <f>VLOOKUP(B27,Холдинги!$A:$B,2,0)</f>
        <v>ЕМГ</v>
      </c>
      <c r="B27" s="29" t="s">
        <v>95</v>
      </c>
      <c r="C27" s="21">
        <v>249.1</v>
      </c>
      <c r="D27" s="22">
        <v>5.5</v>
      </c>
      <c r="E27" s="22">
        <v>67.5</v>
      </c>
      <c r="F27" s="21">
        <v>798.2</v>
      </c>
      <c r="G27" s="22">
        <v>17.62</v>
      </c>
      <c r="H27" s="22">
        <v>81</v>
      </c>
      <c r="I27" s="22">
        <v>42.8</v>
      </c>
      <c r="J27" s="22">
        <v>93.5</v>
      </c>
      <c r="K27" s="21">
        <v>2.0299999999999998</v>
      </c>
      <c r="L27" s="22">
        <v>7.4009999999999998</v>
      </c>
      <c r="M27" s="23">
        <v>0.16300000000000001</v>
      </c>
      <c r="N27" s="22">
        <v>4526.7</v>
      </c>
      <c r="O27" s="22">
        <v>33503.599999999999</v>
      </c>
    </row>
    <row r="28" spans="1:15" x14ac:dyDescent="0.25">
      <c r="A28" s="28" t="str">
        <f>VLOOKUP(B28,Холдинги!$A:$B,2,0)</f>
        <v>ГПМ</v>
      </c>
      <c r="B28" s="29" t="s">
        <v>39</v>
      </c>
      <c r="C28" s="21">
        <v>267.60000000000002</v>
      </c>
      <c r="D28" s="22">
        <v>5.91</v>
      </c>
      <c r="E28" s="22">
        <v>162.4</v>
      </c>
      <c r="F28" s="21">
        <v>751.1</v>
      </c>
      <c r="G28" s="22">
        <v>16.579999999999998</v>
      </c>
      <c r="H28" s="22">
        <v>161</v>
      </c>
      <c r="I28" s="22">
        <v>52.7</v>
      </c>
      <c r="J28" s="22">
        <v>131.5</v>
      </c>
      <c r="K28" s="21">
        <v>2.68</v>
      </c>
      <c r="L28" s="22">
        <v>9.7949999999999999</v>
      </c>
      <c r="M28" s="23">
        <v>0.216</v>
      </c>
      <c r="N28" s="22">
        <v>4325.7</v>
      </c>
      <c r="O28" s="22">
        <v>42369</v>
      </c>
    </row>
    <row r="29" spans="1:15" x14ac:dyDescent="0.25">
      <c r="A29" s="28" t="str">
        <f>VLOOKUP(B29,Холдинги!$A:$B,2,0)</f>
        <v>ГПМ</v>
      </c>
      <c r="B29" s="29" t="s">
        <v>35</v>
      </c>
      <c r="C29" s="21">
        <v>242.7</v>
      </c>
      <c r="D29" s="22">
        <v>5.36</v>
      </c>
      <c r="E29" s="22">
        <v>95.9</v>
      </c>
      <c r="F29" s="21">
        <v>748.2</v>
      </c>
      <c r="G29" s="22">
        <v>16.510000000000002</v>
      </c>
      <c r="H29" s="22">
        <v>102</v>
      </c>
      <c r="I29" s="22">
        <v>39.200000000000003</v>
      </c>
      <c r="J29" s="22">
        <v>89.1</v>
      </c>
      <c r="K29" s="21">
        <v>1.81</v>
      </c>
      <c r="L29" s="22">
        <v>6.6120000000000001</v>
      </c>
      <c r="M29" s="23">
        <v>0.14599999999999999</v>
      </c>
      <c r="N29" s="22">
        <v>6778.3</v>
      </c>
      <c r="O29" s="22">
        <v>44821.4</v>
      </c>
    </row>
    <row r="30" spans="1:15" x14ac:dyDescent="0.25">
      <c r="A30" s="28" t="str">
        <f>VLOOKUP(B30,Холдинги!$A:$B,2,0)</f>
        <v>РМГ</v>
      </c>
      <c r="B30" s="29" t="s">
        <v>8</v>
      </c>
      <c r="C30" s="21">
        <v>279.8</v>
      </c>
      <c r="D30" s="22">
        <v>6.18</v>
      </c>
      <c r="E30" s="22">
        <v>170.8</v>
      </c>
      <c r="F30" s="21">
        <v>744.1</v>
      </c>
      <c r="G30" s="22">
        <v>16.420000000000002</v>
      </c>
      <c r="H30" s="22">
        <v>172</v>
      </c>
      <c r="I30" s="22">
        <v>52.7</v>
      </c>
      <c r="J30" s="22">
        <v>138.69999999999999</v>
      </c>
      <c r="K30" s="21">
        <v>2.81</v>
      </c>
      <c r="L30" s="22">
        <v>10.234999999999999</v>
      </c>
      <c r="M30" s="23">
        <v>0.22600000000000001</v>
      </c>
      <c r="N30" s="22">
        <v>2944</v>
      </c>
      <c r="O30" s="22">
        <v>30133.3</v>
      </c>
    </row>
    <row r="31" spans="1:15" x14ac:dyDescent="0.25">
      <c r="A31" s="28" t="str">
        <f>VLOOKUP(B31,Холдинги!$A:$B,2,0)</f>
        <v>Ру медиа</v>
      </c>
      <c r="B31" s="29" t="s">
        <v>6</v>
      </c>
      <c r="C31" s="21">
        <v>290</v>
      </c>
      <c r="D31" s="22">
        <v>6.4</v>
      </c>
      <c r="E31" s="22">
        <v>81.8</v>
      </c>
      <c r="F31" s="21">
        <v>704.2</v>
      </c>
      <c r="G31" s="22">
        <v>15.54</v>
      </c>
      <c r="H31" s="22">
        <v>92</v>
      </c>
      <c r="I31" s="22">
        <v>47.8</v>
      </c>
      <c r="J31" s="22">
        <v>137.80000000000001</v>
      </c>
      <c r="K31" s="21">
        <v>2.64</v>
      </c>
      <c r="L31" s="22">
        <v>9.625</v>
      </c>
      <c r="M31" s="23">
        <v>0.21199999999999999</v>
      </c>
      <c r="N31" s="22">
        <v>3864.3</v>
      </c>
      <c r="O31" s="22">
        <v>37192.9</v>
      </c>
    </row>
    <row r="32" spans="1:15" x14ac:dyDescent="0.25">
      <c r="A32" s="28" t="str">
        <f>VLOOKUP(B32,Холдинги!$A:$B,2,0)</f>
        <v>ЕМГ</v>
      </c>
      <c r="B32" s="29" t="s">
        <v>36</v>
      </c>
      <c r="C32" s="21">
        <v>254</v>
      </c>
      <c r="D32" s="22">
        <v>5.61</v>
      </c>
      <c r="E32" s="22">
        <v>91.8</v>
      </c>
      <c r="F32" s="21">
        <v>692</v>
      </c>
      <c r="G32" s="22">
        <v>15.27</v>
      </c>
      <c r="H32" s="22">
        <v>96</v>
      </c>
      <c r="I32" s="22">
        <v>63.8</v>
      </c>
      <c r="J32" s="22">
        <v>163.9</v>
      </c>
      <c r="K32" s="21">
        <v>3.08</v>
      </c>
      <c r="L32" s="22">
        <v>11.252000000000001</v>
      </c>
      <c r="M32" s="23">
        <v>0.248</v>
      </c>
      <c r="N32" s="22">
        <v>4251.7</v>
      </c>
      <c r="O32" s="22">
        <v>47839.3</v>
      </c>
    </row>
    <row r="33" spans="1:15" x14ac:dyDescent="0.25">
      <c r="A33" s="28" t="str">
        <f>VLOOKUP(B33,Холдинги!$A:$B,2,0)</f>
        <v>Крутой Медиа</v>
      </c>
      <c r="B33" s="29" t="s">
        <v>20</v>
      </c>
      <c r="C33" s="21">
        <v>206.7</v>
      </c>
      <c r="D33" s="22">
        <v>4.5599999999999996</v>
      </c>
      <c r="E33" s="22">
        <v>81.900000000000006</v>
      </c>
      <c r="F33" s="21">
        <v>648.29999999999995</v>
      </c>
      <c r="G33" s="22">
        <v>14.31</v>
      </c>
      <c r="H33" s="22">
        <v>87</v>
      </c>
      <c r="I33" s="22">
        <v>41.4</v>
      </c>
      <c r="J33" s="22">
        <v>92.4</v>
      </c>
      <c r="K33" s="21">
        <v>1.63</v>
      </c>
      <c r="L33" s="22">
        <v>5.9390000000000001</v>
      </c>
      <c r="M33" s="23">
        <v>0.13100000000000001</v>
      </c>
      <c r="N33" s="22">
        <v>6931.2</v>
      </c>
      <c r="O33" s="22">
        <v>41166.699999999997</v>
      </c>
    </row>
    <row r="34" spans="1:15" x14ac:dyDescent="0.25">
      <c r="A34" s="28" t="str">
        <f>VLOOKUP(B34,Холдинги!$A:$B,2,0)</f>
        <v>ММХ</v>
      </c>
      <c r="B34" s="29" t="s">
        <v>21</v>
      </c>
      <c r="C34" s="21">
        <v>204.9</v>
      </c>
      <c r="D34" s="22">
        <v>4.5199999999999996</v>
      </c>
      <c r="E34" s="22">
        <v>90.7</v>
      </c>
      <c r="F34" s="21">
        <v>634.20000000000005</v>
      </c>
      <c r="G34" s="22">
        <v>14</v>
      </c>
      <c r="H34" s="22">
        <v>99</v>
      </c>
      <c r="I34" s="22">
        <v>52.5</v>
      </c>
      <c r="J34" s="22">
        <v>118.7</v>
      </c>
      <c r="K34" s="21">
        <v>2.0499999999999998</v>
      </c>
      <c r="L34" s="22">
        <v>7.4669999999999996</v>
      </c>
      <c r="M34" s="23">
        <v>0.16500000000000001</v>
      </c>
      <c r="N34" s="22">
        <v>3919.1</v>
      </c>
      <c r="O34" s="22">
        <v>29262.5</v>
      </c>
    </row>
    <row r="35" spans="1:15" x14ac:dyDescent="0.25">
      <c r="A35" s="28" t="str">
        <f>VLOOKUP(B35,Холдинги!$A:$B,2,0)</f>
        <v>ВГТРК</v>
      </c>
      <c r="B35" s="29" t="s">
        <v>7</v>
      </c>
      <c r="C35" s="21">
        <v>258.7</v>
      </c>
      <c r="D35" s="22">
        <v>5.71</v>
      </c>
      <c r="E35" s="22">
        <v>56.7</v>
      </c>
      <c r="F35" s="21">
        <v>622</v>
      </c>
      <c r="G35" s="22">
        <v>13.73</v>
      </c>
      <c r="H35" s="22">
        <v>70</v>
      </c>
      <c r="I35" s="22">
        <v>54.4</v>
      </c>
      <c r="J35" s="22">
        <v>158.4</v>
      </c>
      <c r="K35" s="21">
        <v>2.68</v>
      </c>
      <c r="L35" s="22">
        <v>9.7710000000000008</v>
      </c>
      <c r="M35" s="23">
        <v>0.216</v>
      </c>
      <c r="N35" s="22">
        <v>5656</v>
      </c>
      <c r="O35" s="22">
        <v>55265.599999999999</v>
      </c>
    </row>
    <row r="36" spans="1:15" x14ac:dyDescent="0.25">
      <c r="A36" s="28" t="str">
        <f>VLOOKUP(B36,Холдинги!$A:$B,2,0)</f>
        <v>ММХ</v>
      </c>
      <c r="B36" s="29" t="s">
        <v>30</v>
      </c>
      <c r="C36" s="21">
        <v>219.6</v>
      </c>
      <c r="D36" s="22">
        <v>4.8499999999999996</v>
      </c>
      <c r="E36" s="22">
        <v>114.2</v>
      </c>
      <c r="F36" s="21">
        <v>615.20000000000005</v>
      </c>
      <c r="G36" s="22">
        <v>13.58</v>
      </c>
      <c r="H36" s="22">
        <v>118</v>
      </c>
      <c r="I36" s="22">
        <v>56.1</v>
      </c>
      <c r="J36" s="22">
        <v>140.1</v>
      </c>
      <c r="K36" s="21">
        <v>2.34</v>
      </c>
      <c r="L36" s="22">
        <v>8.5530000000000008</v>
      </c>
      <c r="M36" s="23">
        <v>0.189</v>
      </c>
      <c r="N36" s="22">
        <v>3025.9</v>
      </c>
      <c r="O36" s="22">
        <v>25879.200000000001</v>
      </c>
    </row>
    <row r="37" spans="1:15" x14ac:dyDescent="0.25">
      <c r="A37" s="28" t="str">
        <f>VLOOKUP(B37,Холдинги!$A:$B,2,0)</f>
        <v>Ру медиа</v>
      </c>
      <c r="B37" s="29" t="s">
        <v>26</v>
      </c>
      <c r="C37" s="21">
        <v>201.2</v>
      </c>
      <c r="D37" s="22">
        <v>4.4400000000000004</v>
      </c>
      <c r="E37" s="22">
        <v>132.30000000000001</v>
      </c>
      <c r="F37" s="21">
        <v>613.1</v>
      </c>
      <c r="G37" s="22">
        <v>13.53</v>
      </c>
      <c r="H37" s="22">
        <v>134</v>
      </c>
      <c r="I37" s="22">
        <v>73.3</v>
      </c>
      <c r="J37" s="22">
        <v>168.4</v>
      </c>
      <c r="K37" s="21">
        <v>2.81</v>
      </c>
      <c r="L37" s="22">
        <v>10.244</v>
      </c>
      <c r="M37" s="23">
        <v>0.22600000000000001</v>
      </c>
      <c r="N37" s="22">
        <v>716</v>
      </c>
      <c r="O37" s="22">
        <v>7334.5</v>
      </c>
    </row>
    <row r="38" spans="1:15" x14ac:dyDescent="0.25">
      <c r="A38" s="28" t="str">
        <f>VLOOKUP(B38,Холдинги!$A:$B,2,0)</f>
        <v>ГПМ</v>
      </c>
      <c r="B38" s="29" t="s">
        <v>9</v>
      </c>
      <c r="C38" s="21">
        <v>239</v>
      </c>
      <c r="D38" s="22">
        <v>5.28</v>
      </c>
      <c r="E38" s="22">
        <v>139</v>
      </c>
      <c r="F38" s="21">
        <v>601.20000000000005</v>
      </c>
      <c r="G38" s="22">
        <v>13.27</v>
      </c>
      <c r="H38" s="22">
        <v>134</v>
      </c>
      <c r="I38" s="22">
        <v>48.9</v>
      </c>
      <c r="J38" s="22">
        <v>136.19999999999999</v>
      </c>
      <c r="K38" s="21">
        <v>2.23</v>
      </c>
      <c r="L38" s="22">
        <v>8.1240000000000006</v>
      </c>
      <c r="M38" s="23">
        <v>0.17899999999999999</v>
      </c>
      <c r="N38" s="22">
        <v>3776.2</v>
      </c>
      <c r="O38" s="22">
        <v>30678.6</v>
      </c>
    </row>
    <row r="39" spans="1:15" x14ac:dyDescent="0.25">
      <c r="A39" s="28" t="str">
        <f>VLOOKUP(B39,Холдинги!$A:$B,2,0)</f>
        <v>Другие</v>
      </c>
      <c r="B39" s="29" t="s">
        <v>25</v>
      </c>
      <c r="C39" s="21">
        <v>179.1</v>
      </c>
      <c r="D39" s="22">
        <v>3.95</v>
      </c>
      <c r="E39" s="22">
        <v>56.7</v>
      </c>
      <c r="F39" s="21">
        <v>530.20000000000005</v>
      </c>
      <c r="G39" s="22">
        <v>11.7</v>
      </c>
      <c r="H39" s="22">
        <v>65</v>
      </c>
      <c r="I39" s="22">
        <v>40.4</v>
      </c>
      <c r="J39" s="22">
        <v>95.6</v>
      </c>
      <c r="K39" s="21">
        <v>1.38</v>
      </c>
      <c r="L39" s="22">
        <v>5.0279999999999996</v>
      </c>
      <c r="M39" s="23">
        <v>0.111</v>
      </c>
      <c r="N39" s="22">
        <v>10440.299999999999</v>
      </c>
      <c r="O39" s="22">
        <v>52489.599999999999</v>
      </c>
    </row>
    <row r="40" spans="1:15" x14ac:dyDescent="0.25">
      <c r="A40" s="28" t="str">
        <f>VLOOKUP(B40,Холдинги!$A:$B,2,0)</f>
        <v>ГПМ</v>
      </c>
      <c r="B40" s="29" t="s">
        <v>23</v>
      </c>
      <c r="C40" s="21">
        <v>140</v>
      </c>
      <c r="D40" s="22">
        <v>3.09</v>
      </c>
      <c r="E40" s="22">
        <v>118.5</v>
      </c>
      <c r="F40" s="21">
        <v>456.9</v>
      </c>
      <c r="G40" s="22">
        <v>10.08</v>
      </c>
      <c r="H40" s="22">
        <v>114</v>
      </c>
      <c r="I40" s="22">
        <v>56.2</v>
      </c>
      <c r="J40" s="22">
        <v>120.5</v>
      </c>
      <c r="K40" s="21">
        <v>1.5</v>
      </c>
      <c r="L40" s="22">
        <v>5.4619999999999997</v>
      </c>
      <c r="M40" s="23">
        <v>0.121</v>
      </c>
      <c r="N40" s="22">
        <v>2999.9</v>
      </c>
      <c r="O40" s="22">
        <v>16386.900000000001</v>
      </c>
    </row>
    <row r="41" spans="1:15" x14ac:dyDescent="0.25">
      <c r="A41" s="28" t="str">
        <f>VLOOKUP(B41,Холдинги!$A:$B,2,0)</f>
        <v>Крутой Медиа</v>
      </c>
      <c r="B41" s="29" t="s">
        <v>45</v>
      </c>
      <c r="C41" s="21">
        <v>168.6</v>
      </c>
      <c r="D41" s="22">
        <v>3.72</v>
      </c>
      <c r="E41" s="22">
        <v>130.69999999999999</v>
      </c>
      <c r="F41" s="21">
        <v>450.2</v>
      </c>
      <c r="G41" s="22">
        <v>9.94</v>
      </c>
      <c r="H41" s="22">
        <v>123</v>
      </c>
      <c r="I41" s="22">
        <v>35.9</v>
      </c>
      <c r="J41" s="22">
        <v>94.1</v>
      </c>
      <c r="K41" s="21">
        <v>1.1499999999999999</v>
      </c>
      <c r="L41" s="22">
        <v>4.2009999999999996</v>
      </c>
      <c r="M41" s="23">
        <v>9.2999999999999999E-2</v>
      </c>
      <c r="N41" s="22">
        <v>5325.7</v>
      </c>
      <c r="O41" s="22">
        <v>22375</v>
      </c>
    </row>
    <row r="42" spans="1:15" x14ac:dyDescent="0.25">
      <c r="A42" s="28" t="str">
        <f>VLOOKUP(B42,Холдинги!$A:$B,2,0)</f>
        <v>ЕМГ</v>
      </c>
      <c r="B42" s="29" t="s">
        <v>43</v>
      </c>
      <c r="C42" s="21">
        <v>179.7</v>
      </c>
      <c r="D42" s="22">
        <v>3.97</v>
      </c>
      <c r="E42" s="22">
        <v>151</v>
      </c>
      <c r="F42" s="21">
        <v>449.9</v>
      </c>
      <c r="G42" s="22">
        <v>9.93</v>
      </c>
      <c r="H42" s="22">
        <v>138</v>
      </c>
      <c r="I42" s="22">
        <v>52.1</v>
      </c>
      <c r="J42" s="22">
        <v>145.6</v>
      </c>
      <c r="K42" s="21">
        <v>1.78</v>
      </c>
      <c r="L42" s="22">
        <v>6.5010000000000003</v>
      </c>
      <c r="M42" s="23">
        <v>0.14299999999999999</v>
      </c>
      <c r="N42" s="22">
        <v>4431.3999999999996</v>
      </c>
      <c r="O42" s="22">
        <v>28807.7</v>
      </c>
    </row>
    <row r="43" spans="1:15" x14ac:dyDescent="0.25">
      <c r="A43" s="28" t="str">
        <f>VLOOKUP(B43,Холдинги!$A:$B,2,0)</f>
        <v>ММХ</v>
      </c>
      <c r="B43" s="29" t="s">
        <v>32</v>
      </c>
      <c r="C43" s="21">
        <v>157.1</v>
      </c>
      <c r="D43" s="22">
        <v>3.47</v>
      </c>
      <c r="E43" s="22">
        <v>90.1</v>
      </c>
      <c r="F43" s="21">
        <v>439.5</v>
      </c>
      <c r="G43" s="22">
        <v>9.6999999999999993</v>
      </c>
      <c r="H43" s="22">
        <v>87</v>
      </c>
      <c r="I43" s="22">
        <v>63.3</v>
      </c>
      <c r="J43" s="22">
        <v>158.4</v>
      </c>
      <c r="K43" s="21">
        <v>1.89</v>
      </c>
      <c r="L43" s="22">
        <v>6.9059999999999997</v>
      </c>
      <c r="M43" s="23">
        <v>0.152</v>
      </c>
      <c r="N43" s="22">
        <v>3000.4</v>
      </c>
      <c r="O43" s="22">
        <v>20721.400000000001</v>
      </c>
    </row>
    <row r="44" spans="1:15" x14ac:dyDescent="0.25">
      <c r="A44" s="28" t="e">
        <f>VLOOKUP(B44,Холдинги!$A:$B,2,0)</f>
        <v>#N/A</v>
      </c>
      <c r="B44" s="29" t="s">
        <v>96</v>
      </c>
      <c r="C44" s="21">
        <v>134.5</v>
      </c>
      <c r="D44" s="22">
        <v>2.97</v>
      </c>
      <c r="E44" s="22">
        <v>142.6</v>
      </c>
      <c r="F44" s="21">
        <v>407.6</v>
      </c>
      <c r="G44" s="22">
        <v>9</v>
      </c>
      <c r="H44" s="22">
        <v>133</v>
      </c>
      <c r="I44" s="22">
        <v>32.9</v>
      </c>
      <c r="J44" s="22">
        <v>75.900000000000006</v>
      </c>
      <c r="K44" s="21">
        <v>0.84</v>
      </c>
      <c r="L44" s="22">
        <v>3.0710000000000002</v>
      </c>
      <c r="M44" s="23">
        <v>6.8000000000000005E-2</v>
      </c>
      <c r="N44" s="22">
        <v>2453.6</v>
      </c>
      <c r="O44" s="22">
        <v>7534.8</v>
      </c>
    </row>
    <row r="45" spans="1:15" x14ac:dyDescent="0.25">
      <c r="A45" s="28" t="str">
        <f>VLOOKUP(B45,Холдинги!$A:$B,2,0)</f>
        <v>ВГТРК</v>
      </c>
      <c r="B45" s="29" t="s">
        <v>17</v>
      </c>
      <c r="C45" s="21">
        <v>143.69999999999999</v>
      </c>
      <c r="D45" s="22">
        <v>3.17</v>
      </c>
      <c r="E45" s="22">
        <v>66.8</v>
      </c>
      <c r="F45" s="21">
        <v>405.3</v>
      </c>
      <c r="G45" s="22">
        <v>8.94</v>
      </c>
      <c r="H45" s="22">
        <v>67</v>
      </c>
      <c r="I45" s="22">
        <v>45.5</v>
      </c>
      <c r="J45" s="22">
        <v>112.9</v>
      </c>
      <c r="K45" s="21">
        <v>1.24</v>
      </c>
      <c r="L45" s="22">
        <v>4.5369999999999999</v>
      </c>
      <c r="M45" s="23">
        <v>0.1</v>
      </c>
      <c r="N45" s="22">
        <v>8520.2999999999993</v>
      </c>
      <c r="O45" s="22">
        <v>38660.400000000001</v>
      </c>
    </row>
    <row r="46" spans="1:15" x14ac:dyDescent="0.25">
      <c r="A46" s="28" t="str">
        <f>VLOOKUP(B46,Холдинги!$A:$B,2,0)</f>
        <v>Другие</v>
      </c>
      <c r="B46" s="29" t="s">
        <v>13</v>
      </c>
      <c r="C46" s="21">
        <v>132.9</v>
      </c>
      <c r="D46" s="22">
        <v>2.93</v>
      </c>
      <c r="E46" s="22">
        <v>63.6</v>
      </c>
      <c r="F46" s="21">
        <v>385.3</v>
      </c>
      <c r="G46" s="22">
        <v>8.5</v>
      </c>
      <c r="H46" s="22">
        <v>82</v>
      </c>
      <c r="I46" s="22">
        <v>39.700000000000003</v>
      </c>
      <c r="J46" s="22">
        <v>95.8</v>
      </c>
      <c r="K46" s="21">
        <v>1</v>
      </c>
      <c r="L46" s="22">
        <v>3.66</v>
      </c>
      <c r="M46" s="23">
        <v>8.1000000000000003E-2</v>
      </c>
      <c r="N46" s="22">
        <v>6970.3</v>
      </c>
      <c r="O46" s="22">
        <v>25511.9</v>
      </c>
    </row>
    <row r="47" spans="1:15" x14ac:dyDescent="0.25">
      <c r="A47" s="28" t="str">
        <f>VLOOKUP(B47,Холдинги!$A:$B,2,0)</f>
        <v>Крутой Медиа</v>
      </c>
      <c r="B47" s="29" t="s">
        <v>33</v>
      </c>
      <c r="C47" s="21">
        <v>88.6</v>
      </c>
      <c r="D47" s="22">
        <v>1.96</v>
      </c>
      <c r="E47" s="22">
        <v>99.9</v>
      </c>
      <c r="F47" s="21">
        <v>339.2</v>
      </c>
      <c r="G47" s="22">
        <v>7.49</v>
      </c>
      <c r="H47" s="22">
        <v>108</v>
      </c>
      <c r="I47" s="22">
        <v>30.6</v>
      </c>
      <c r="J47" s="22">
        <v>56</v>
      </c>
      <c r="K47" s="21">
        <v>0.52</v>
      </c>
      <c r="L47" s="22">
        <v>1.885</v>
      </c>
      <c r="M47" s="23">
        <v>4.2000000000000003E-2</v>
      </c>
      <c r="N47" s="22">
        <v>11958.5</v>
      </c>
      <c r="O47" s="22">
        <v>22541.7</v>
      </c>
    </row>
    <row r="48" spans="1:15" x14ac:dyDescent="0.25">
      <c r="A48" s="28" t="str">
        <f>VLOOKUP(B48,Холдинги!$A:$B,2,0)</f>
        <v>ММ</v>
      </c>
      <c r="B48" s="29" t="s">
        <v>18</v>
      </c>
      <c r="C48" s="21">
        <v>115</v>
      </c>
      <c r="D48" s="22">
        <v>2.54</v>
      </c>
      <c r="E48" s="22">
        <v>79.8</v>
      </c>
      <c r="F48" s="21">
        <v>308.5</v>
      </c>
      <c r="G48" s="22">
        <v>6.81</v>
      </c>
      <c r="H48" s="22">
        <v>78</v>
      </c>
      <c r="I48" s="22">
        <v>32.9</v>
      </c>
      <c r="J48" s="22">
        <v>85.8</v>
      </c>
      <c r="K48" s="21">
        <v>0.72</v>
      </c>
      <c r="L48" s="22">
        <v>2.625</v>
      </c>
      <c r="M48" s="23">
        <v>5.8000000000000003E-2</v>
      </c>
      <c r="N48" s="22">
        <v>3885.5</v>
      </c>
      <c r="O48" s="22">
        <v>10200</v>
      </c>
    </row>
    <row r="49" spans="1:18" x14ac:dyDescent="0.25">
      <c r="A49" s="28" t="str">
        <f>VLOOKUP(B49,Холдинги!$A:$B,2,0)</f>
        <v>Другие</v>
      </c>
      <c r="B49" s="29" t="s">
        <v>42</v>
      </c>
      <c r="C49" s="21">
        <v>101.1</v>
      </c>
      <c r="D49" s="22">
        <v>2.23</v>
      </c>
      <c r="E49" s="22">
        <v>46.7</v>
      </c>
      <c r="F49" s="21">
        <v>296.3</v>
      </c>
      <c r="G49" s="22">
        <v>6.54</v>
      </c>
      <c r="H49" s="22">
        <v>58</v>
      </c>
      <c r="I49" s="22">
        <v>41.3</v>
      </c>
      <c r="J49" s="22">
        <v>98.6</v>
      </c>
      <c r="K49" s="21">
        <v>0.79</v>
      </c>
      <c r="L49" s="22">
        <v>2.899</v>
      </c>
      <c r="M49" s="23">
        <v>6.4000000000000001E-2</v>
      </c>
      <c r="N49" s="22">
        <v>7775.7</v>
      </c>
      <c r="O49" s="22">
        <v>22541.7</v>
      </c>
    </row>
    <row r="50" spans="1:18" x14ac:dyDescent="0.25">
      <c r="A50" s="28" t="e">
        <f>VLOOKUP(B50,Холдинги!$A:$B,2,0)</f>
        <v>#N/A</v>
      </c>
      <c r="B50" s="29" t="s">
        <v>107</v>
      </c>
      <c r="C50" s="21">
        <v>112.8</v>
      </c>
      <c r="D50" s="22">
        <v>2.4900000000000002</v>
      </c>
      <c r="E50" s="22">
        <v>163.4</v>
      </c>
      <c r="F50" s="21">
        <v>294.7</v>
      </c>
      <c r="G50" s="22">
        <v>6.5</v>
      </c>
      <c r="H50" s="22">
        <v>157</v>
      </c>
      <c r="I50" s="22">
        <v>42.4</v>
      </c>
      <c r="J50" s="22">
        <v>113.6</v>
      </c>
      <c r="K50" s="21">
        <v>0.91</v>
      </c>
      <c r="L50" s="22">
        <v>3.3220000000000001</v>
      </c>
      <c r="M50" s="23">
        <v>7.2999999999999995E-2</v>
      </c>
      <c r="N50" s="22">
        <v>3812.5</v>
      </c>
      <c r="O50" s="22">
        <v>12666.7</v>
      </c>
    </row>
    <row r="51" spans="1:18" x14ac:dyDescent="0.25">
      <c r="A51" s="28" t="str">
        <f>VLOOKUP(B51,Холдинги!$A:$B,2,0)</f>
        <v>Крутой Медиа</v>
      </c>
      <c r="B51" s="29" t="s">
        <v>37</v>
      </c>
      <c r="C51" s="21">
        <v>104</v>
      </c>
      <c r="D51" s="22">
        <v>2.29</v>
      </c>
      <c r="E51" s="22">
        <v>72.8</v>
      </c>
      <c r="F51" s="21">
        <v>282.5</v>
      </c>
      <c r="G51" s="22">
        <v>6.24</v>
      </c>
      <c r="H51" s="22">
        <v>76</v>
      </c>
      <c r="I51" s="22">
        <v>35.299999999999997</v>
      </c>
      <c r="J51" s="22">
        <v>90.8</v>
      </c>
      <c r="K51" s="21">
        <v>0.7</v>
      </c>
      <c r="L51" s="22">
        <v>2.5449999999999999</v>
      </c>
      <c r="M51" s="23">
        <v>5.6000000000000001E-2</v>
      </c>
      <c r="N51" s="22">
        <v>7718</v>
      </c>
      <c r="O51" s="22">
        <v>19645.8</v>
      </c>
    </row>
    <row r="52" spans="1:18" x14ac:dyDescent="0.25">
      <c r="A52" s="28" t="e">
        <f>VLOOKUP(B52,Холдинги!$A:$B,2,0)</f>
        <v>#N/A</v>
      </c>
      <c r="B52" s="29" t="s">
        <v>109</v>
      </c>
      <c r="C52" s="21">
        <v>96.6</v>
      </c>
      <c r="D52" s="22">
        <v>2.13</v>
      </c>
      <c r="E52" s="22">
        <v>47.6</v>
      </c>
      <c r="F52" s="21">
        <v>282</v>
      </c>
      <c r="G52" s="22">
        <v>6.22</v>
      </c>
      <c r="H52" s="22">
        <v>63</v>
      </c>
      <c r="I52" s="22">
        <v>42.1</v>
      </c>
      <c r="J52" s="22">
        <v>101.1</v>
      </c>
      <c r="K52" s="21">
        <v>0.78</v>
      </c>
      <c r="L52" s="22">
        <v>2.8279999999999998</v>
      </c>
      <c r="M52" s="23">
        <v>6.2E-2</v>
      </c>
      <c r="N52" s="22">
        <v>4249.6000000000004</v>
      </c>
      <c r="O52" s="22">
        <v>12016.7</v>
      </c>
    </row>
    <row r="53" spans="1:18" x14ac:dyDescent="0.25">
      <c r="A53" s="28" t="str">
        <f>VLOOKUP(B53,Холдинги!$A:$B,2,0)</f>
        <v>Крутой Медиа</v>
      </c>
      <c r="B53" s="29" t="s">
        <v>41</v>
      </c>
      <c r="C53" s="21">
        <v>89.3</v>
      </c>
      <c r="D53" s="22">
        <v>1.97</v>
      </c>
      <c r="E53" s="22">
        <v>142.80000000000001</v>
      </c>
      <c r="F53" s="21">
        <v>272.39999999999998</v>
      </c>
      <c r="G53" s="22">
        <v>6.01</v>
      </c>
      <c r="H53" s="22">
        <v>128</v>
      </c>
      <c r="I53" s="22">
        <v>26.7</v>
      </c>
      <c r="J53" s="22">
        <v>61.2</v>
      </c>
      <c r="K53" s="21">
        <v>0.45</v>
      </c>
      <c r="L53" s="22">
        <v>1.655</v>
      </c>
      <c r="M53" s="23">
        <v>3.6999999999999998E-2</v>
      </c>
      <c r="N53" s="22">
        <v>13243.6</v>
      </c>
      <c r="O53" s="22">
        <v>21916.7</v>
      </c>
      <c r="R53" s="41"/>
    </row>
    <row r="54" spans="1:18" x14ac:dyDescent="0.25">
      <c r="A54" s="28" t="e">
        <f>VLOOKUP(B54,Холдинги!$A:$B,2,0)</f>
        <v>#N/A</v>
      </c>
      <c r="B54" s="29" t="s">
        <v>108</v>
      </c>
      <c r="C54" s="21">
        <v>102.7</v>
      </c>
      <c r="D54" s="22">
        <v>2.27</v>
      </c>
      <c r="E54" s="22">
        <v>75.3</v>
      </c>
      <c r="F54" s="21">
        <v>268.2</v>
      </c>
      <c r="G54" s="22">
        <v>5.92</v>
      </c>
      <c r="H54" s="22">
        <v>86</v>
      </c>
      <c r="I54" s="22">
        <v>53.4</v>
      </c>
      <c r="J54" s="22">
        <v>143.1</v>
      </c>
      <c r="K54" s="21">
        <v>1.04</v>
      </c>
      <c r="L54" s="22">
        <v>3.8079999999999998</v>
      </c>
      <c r="M54" s="23">
        <v>8.4000000000000005E-2</v>
      </c>
      <c r="N54" s="22">
        <v>1832.9</v>
      </c>
      <c r="O54" s="22">
        <v>6979.2</v>
      </c>
      <c r="R54" s="41"/>
    </row>
    <row r="55" spans="1:18" x14ac:dyDescent="0.25">
      <c r="A55" s="28" t="str">
        <f>VLOOKUP(B55,Холдинги!$A:$B,2,0)</f>
        <v>ВГТРК</v>
      </c>
      <c r="B55" s="29" t="s">
        <v>24</v>
      </c>
      <c r="C55" s="21">
        <v>112.3</v>
      </c>
      <c r="D55" s="22">
        <v>2.48</v>
      </c>
      <c r="E55" s="22">
        <v>63.8</v>
      </c>
      <c r="F55" s="21">
        <v>258.2</v>
      </c>
      <c r="G55" s="22">
        <v>5.7</v>
      </c>
      <c r="H55" s="22">
        <v>67</v>
      </c>
      <c r="I55" s="22">
        <v>35.6</v>
      </c>
      <c r="J55" s="22">
        <v>108.4</v>
      </c>
      <c r="K55" s="21">
        <v>0.76</v>
      </c>
      <c r="L55" s="22">
        <v>2.7770000000000001</v>
      </c>
      <c r="M55" s="23">
        <v>6.0999999999999999E-2</v>
      </c>
      <c r="N55" s="22">
        <v>17547</v>
      </c>
      <c r="O55" s="22">
        <v>48730.5</v>
      </c>
      <c r="R55" s="41"/>
    </row>
    <row r="56" spans="1:18" x14ac:dyDescent="0.25">
      <c r="A56" s="28"/>
      <c r="B56" s="29" t="s">
        <v>47</v>
      </c>
      <c r="C56" s="21">
        <v>83.6</v>
      </c>
      <c r="D56" s="22">
        <v>1.85</v>
      </c>
      <c r="E56" s="22">
        <v>83.8</v>
      </c>
      <c r="F56" s="21">
        <v>258</v>
      </c>
      <c r="G56" s="22">
        <v>5.7</v>
      </c>
      <c r="H56" s="22">
        <v>81</v>
      </c>
      <c r="I56" s="22">
        <v>28.9</v>
      </c>
      <c r="J56" s="22">
        <v>65.599999999999994</v>
      </c>
      <c r="K56" s="21">
        <v>0.46</v>
      </c>
      <c r="L56" s="22">
        <v>1.68</v>
      </c>
      <c r="M56" s="23">
        <v>3.6999999999999998E-2</v>
      </c>
      <c r="N56" s="22">
        <v>3209.2</v>
      </c>
      <c r="O56" s="22">
        <v>5391.7</v>
      </c>
      <c r="R56" s="41"/>
    </row>
    <row r="57" spans="1:18" x14ac:dyDescent="0.25">
      <c r="A57" s="28"/>
      <c r="B57" s="29" t="s">
        <v>110</v>
      </c>
      <c r="C57" s="21">
        <v>74</v>
      </c>
      <c r="D57" s="22">
        <v>1.63</v>
      </c>
      <c r="E57" s="22">
        <v>73.099999999999994</v>
      </c>
      <c r="F57" s="21">
        <v>228</v>
      </c>
      <c r="G57" s="22">
        <v>5.03</v>
      </c>
      <c r="H57" s="22">
        <v>87</v>
      </c>
      <c r="I57" s="22">
        <v>24.9</v>
      </c>
      <c r="J57" s="22">
        <v>56.5</v>
      </c>
      <c r="K57" s="21">
        <v>0.35</v>
      </c>
      <c r="L57" s="22">
        <v>1.278</v>
      </c>
      <c r="M57" s="23">
        <v>2.8000000000000001E-2</v>
      </c>
      <c r="N57" s="22">
        <v>46084.2</v>
      </c>
      <c r="O57" s="22">
        <v>58916.7</v>
      </c>
      <c r="R57" s="41"/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13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52:A54 A9:O51 A57">
    <cfRule type="expression" dxfId="25" priority="14">
      <formula>$A9="ГПМ"</formula>
    </cfRule>
  </conditionalFormatting>
  <conditionalFormatting sqref="B52:O54 B57:O57">
    <cfRule type="expression" dxfId="24" priority="8">
      <formula>$A52="ГПМ"</formula>
    </cfRule>
  </conditionalFormatting>
  <conditionalFormatting sqref="B58">
    <cfRule type="expression" dxfId="23" priority="5">
      <formula>$A58="ГПМ"</formula>
    </cfRule>
  </conditionalFormatting>
  <conditionalFormatting sqref="B66:B68">
    <cfRule type="expression" dxfId="22" priority="6">
      <formula>$A59="ДРР"</formula>
    </cfRule>
  </conditionalFormatting>
  <conditionalFormatting sqref="B60:B65">
    <cfRule type="expression" dxfId="21" priority="7">
      <formula>#REF!="ДРР"</formula>
    </cfRule>
  </conditionalFormatting>
  <conditionalFormatting sqref="A55">
    <cfRule type="expression" dxfId="20" priority="4">
      <formula>$A55="ГПМ"</formula>
    </cfRule>
  </conditionalFormatting>
  <conditionalFormatting sqref="B55:O55">
    <cfRule type="expression" dxfId="19" priority="3">
      <formula>$A55="ГПМ"</formula>
    </cfRule>
  </conditionalFormatting>
  <conditionalFormatting sqref="A56">
    <cfRule type="expression" dxfId="18" priority="2">
      <formula>$A56="ГПМ"</formula>
    </cfRule>
  </conditionalFormatting>
  <conditionalFormatting sqref="B56:O56">
    <cfRule type="expression" dxfId="17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86"/>
  <sheetViews>
    <sheetView topLeftCell="B1" zoomScale="60" zoomScaleNormal="60" workbookViewId="0">
      <selection activeCell="S16" sqref="S16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156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157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102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104</v>
      </c>
      <c r="C9" s="21">
        <v>1905.7</v>
      </c>
      <c r="D9" s="22">
        <v>23.42</v>
      </c>
      <c r="E9" s="22">
        <v>95</v>
      </c>
      <c r="F9" s="21">
        <v>3988.8</v>
      </c>
      <c r="G9" s="22">
        <v>49.03</v>
      </c>
      <c r="H9" s="22">
        <v>96</v>
      </c>
      <c r="I9" s="22">
        <v>81</v>
      </c>
      <c r="J9" s="22">
        <v>271</v>
      </c>
      <c r="K9" s="21">
        <v>14.35</v>
      </c>
      <c r="L9" s="22">
        <v>107.252</v>
      </c>
      <c r="M9" s="23">
        <v>1.3180000000000001</v>
      </c>
      <c r="N9" s="22">
        <v>2324.3000000000002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113</v>
      </c>
      <c r="C10" s="21">
        <v>1591.1</v>
      </c>
      <c r="D10" s="22">
        <v>19.559999999999999</v>
      </c>
      <c r="E10" s="22">
        <v>91.6</v>
      </c>
      <c r="F10" s="21">
        <v>3458.5</v>
      </c>
      <c r="G10" s="22">
        <v>42.51</v>
      </c>
      <c r="H10" s="22">
        <v>93</v>
      </c>
      <c r="I10" s="22">
        <v>72.5</v>
      </c>
      <c r="J10" s="22">
        <v>233.3</v>
      </c>
      <c r="K10" s="21">
        <v>10.71</v>
      </c>
      <c r="L10" s="22">
        <v>80.052999999999997</v>
      </c>
      <c r="M10" s="23">
        <v>0.98399999999999999</v>
      </c>
      <c r="N10" s="22">
        <v>2929.6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114</v>
      </c>
      <c r="C11" s="21">
        <v>1304.0999999999999</v>
      </c>
      <c r="D11" s="22">
        <v>16.03</v>
      </c>
      <c r="E11" s="22">
        <v>92.4</v>
      </c>
      <c r="F11" s="21">
        <v>3127.1</v>
      </c>
      <c r="G11" s="22">
        <v>38.44</v>
      </c>
      <c r="H11" s="22">
        <v>94</v>
      </c>
      <c r="I11" s="22">
        <v>69.2</v>
      </c>
      <c r="J11" s="22">
        <v>202</v>
      </c>
      <c r="K11" s="21">
        <v>8.39</v>
      </c>
      <c r="L11" s="22">
        <v>62.661999999999999</v>
      </c>
      <c r="M11" s="23">
        <v>0.77</v>
      </c>
      <c r="N11" s="22">
        <v>2668.3</v>
      </c>
      <c r="O11" s="22">
        <v>167202.4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105</v>
      </c>
      <c r="C12" s="21">
        <v>1392.5</v>
      </c>
      <c r="D12" s="22">
        <v>17.12</v>
      </c>
      <c r="E12" s="22">
        <v>88.4</v>
      </c>
      <c r="F12" s="21">
        <v>3124.9</v>
      </c>
      <c r="G12" s="22">
        <v>38.409999999999997</v>
      </c>
      <c r="H12" s="22">
        <v>91</v>
      </c>
      <c r="I12" s="22">
        <v>83.9</v>
      </c>
      <c r="J12" s="22">
        <v>261.60000000000002</v>
      </c>
      <c r="K12" s="21">
        <v>10.85</v>
      </c>
      <c r="L12" s="22">
        <v>81.099999999999994</v>
      </c>
      <c r="M12" s="23">
        <v>0.997</v>
      </c>
      <c r="N12" s="22">
        <v>2210.6999999999998</v>
      </c>
      <c r="O12" s="22">
        <v>179285.7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115</v>
      </c>
      <c r="C13" s="21">
        <v>1313.5</v>
      </c>
      <c r="D13" s="22">
        <v>16.149999999999999</v>
      </c>
      <c r="E13" s="22">
        <v>93</v>
      </c>
      <c r="F13" s="21">
        <v>3056.9</v>
      </c>
      <c r="G13" s="22">
        <v>37.58</v>
      </c>
      <c r="H13" s="22">
        <v>95</v>
      </c>
      <c r="I13" s="22">
        <v>67.5</v>
      </c>
      <c r="J13" s="22">
        <v>203.1</v>
      </c>
      <c r="K13" s="21">
        <v>8.24</v>
      </c>
      <c r="L13" s="22">
        <v>61.588000000000001</v>
      </c>
      <c r="M13" s="23">
        <v>0.75700000000000001</v>
      </c>
      <c r="N13" s="22">
        <v>2734.7</v>
      </c>
      <c r="O13" s="22">
        <v>168422.6</v>
      </c>
    </row>
    <row r="14" spans="1:18" ht="17.25" customHeight="1" x14ac:dyDescent="0.25">
      <c r="A14" s="28" t="str">
        <f>VLOOKUP(B14,Холдинги!$A:$B,2,0)</f>
        <v>ГПМ</v>
      </c>
      <c r="B14" s="29" t="s">
        <v>116</v>
      </c>
      <c r="C14" s="21">
        <v>1195.0999999999999</v>
      </c>
      <c r="D14" s="22">
        <v>14.69</v>
      </c>
      <c r="E14" s="22">
        <v>87.4</v>
      </c>
      <c r="F14" s="21">
        <v>2817.3</v>
      </c>
      <c r="G14" s="22">
        <v>34.630000000000003</v>
      </c>
      <c r="H14" s="22">
        <v>90</v>
      </c>
      <c r="I14" s="22">
        <v>79.900000000000006</v>
      </c>
      <c r="J14" s="22">
        <v>237.2</v>
      </c>
      <c r="K14" s="21">
        <v>8.8699999999999992</v>
      </c>
      <c r="L14" s="22">
        <v>66.287999999999997</v>
      </c>
      <c r="M14" s="23">
        <v>0.81499999999999995</v>
      </c>
      <c r="N14" s="22">
        <v>2307.8000000000002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852.9</v>
      </c>
      <c r="D15" s="22">
        <v>10.48</v>
      </c>
      <c r="E15" s="22">
        <v>102.8</v>
      </c>
      <c r="F15" s="21">
        <v>2161.1999999999998</v>
      </c>
      <c r="G15" s="22">
        <v>26.57</v>
      </c>
      <c r="H15" s="22">
        <v>102</v>
      </c>
      <c r="I15" s="22">
        <v>51.4</v>
      </c>
      <c r="J15" s="22">
        <v>142.1</v>
      </c>
      <c r="K15" s="21">
        <v>4.08</v>
      </c>
      <c r="L15" s="22">
        <v>30.462</v>
      </c>
      <c r="M15" s="23">
        <v>0.374</v>
      </c>
      <c r="N15" s="22">
        <v>3679.5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29" t="s">
        <v>29</v>
      </c>
      <c r="C16" s="21">
        <v>791.8</v>
      </c>
      <c r="D16" s="22">
        <v>9.73</v>
      </c>
      <c r="E16" s="22">
        <v>106.3</v>
      </c>
      <c r="F16" s="21">
        <v>2075</v>
      </c>
      <c r="G16" s="22">
        <v>25.51</v>
      </c>
      <c r="H16" s="22">
        <v>105</v>
      </c>
      <c r="I16" s="22">
        <v>60.4</v>
      </c>
      <c r="J16" s="22">
        <v>161.30000000000001</v>
      </c>
      <c r="K16" s="21">
        <v>4.4400000000000004</v>
      </c>
      <c r="L16" s="22">
        <v>33.206000000000003</v>
      </c>
      <c r="M16" s="23">
        <v>0.40799999999999997</v>
      </c>
      <c r="N16" s="22">
        <v>2699.3</v>
      </c>
      <c r="O16" s="22">
        <v>89632.1</v>
      </c>
    </row>
    <row r="17" spans="1:15" ht="17.25" customHeight="1" x14ac:dyDescent="0.25">
      <c r="A17" s="28" t="str">
        <f>VLOOKUP(B17,Холдинги!$A:$B,2,0)</f>
        <v>ЕМГ</v>
      </c>
      <c r="B17" s="29" t="s">
        <v>95</v>
      </c>
      <c r="C17" s="21">
        <v>671.7</v>
      </c>
      <c r="D17" s="22">
        <v>8.26</v>
      </c>
      <c r="E17" s="22">
        <v>101.4</v>
      </c>
      <c r="F17" s="21">
        <v>1781</v>
      </c>
      <c r="G17" s="22">
        <v>21.89</v>
      </c>
      <c r="H17" s="22">
        <v>101</v>
      </c>
      <c r="I17" s="22">
        <v>55.8</v>
      </c>
      <c r="J17" s="22">
        <v>147.4</v>
      </c>
      <c r="K17" s="21">
        <v>3.49</v>
      </c>
      <c r="L17" s="22">
        <v>26.047000000000001</v>
      </c>
      <c r="M17" s="23">
        <v>0.32</v>
      </c>
      <c r="N17" s="22">
        <v>1286.3</v>
      </c>
      <c r="O17" s="22">
        <v>33503.599999999999</v>
      </c>
    </row>
    <row r="18" spans="1:15" ht="17.25" customHeight="1" x14ac:dyDescent="0.25">
      <c r="A18" s="28" t="str">
        <f>VLOOKUP(B18,Холдинги!$A:$B,2,0)</f>
        <v>ВГТРК</v>
      </c>
      <c r="B18" s="29" t="s">
        <v>7</v>
      </c>
      <c r="C18" s="21">
        <v>951.1</v>
      </c>
      <c r="D18" s="22">
        <v>11.69</v>
      </c>
      <c r="E18" s="22">
        <v>116</v>
      </c>
      <c r="F18" s="21">
        <v>1740.8</v>
      </c>
      <c r="G18" s="22">
        <v>21.4</v>
      </c>
      <c r="H18" s="22">
        <v>109</v>
      </c>
      <c r="I18" s="22">
        <v>96.3</v>
      </c>
      <c r="J18" s="22">
        <v>368.1</v>
      </c>
      <c r="K18" s="21">
        <v>8.51</v>
      </c>
      <c r="L18" s="22">
        <v>63.576000000000001</v>
      </c>
      <c r="M18" s="23">
        <v>0.78100000000000003</v>
      </c>
      <c r="N18" s="22">
        <v>869.3</v>
      </c>
      <c r="O18" s="22">
        <v>55265.599999999999</v>
      </c>
    </row>
    <row r="19" spans="1:15" x14ac:dyDescent="0.25">
      <c r="A19" s="28" t="str">
        <f>VLOOKUP(B19,Холдинги!$A:$B,2,0)</f>
        <v>РМГ</v>
      </c>
      <c r="B19" s="37" t="s">
        <v>22</v>
      </c>
      <c r="C19" s="21">
        <v>655.5</v>
      </c>
      <c r="D19" s="22">
        <v>8.06</v>
      </c>
      <c r="E19" s="22">
        <v>100.5</v>
      </c>
      <c r="F19" s="21">
        <v>1659</v>
      </c>
      <c r="G19" s="22">
        <v>20.39</v>
      </c>
      <c r="H19" s="22">
        <v>96</v>
      </c>
      <c r="I19" s="22">
        <v>77.900000000000006</v>
      </c>
      <c r="J19" s="22">
        <v>215.4</v>
      </c>
      <c r="K19" s="21">
        <v>4.74</v>
      </c>
      <c r="L19" s="22">
        <v>35.454000000000001</v>
      </c>
      <c r="M19" s="23">
        <v>0.436</v>
      </c>
      <c r="N19" s="22">
        <v>1040.0999999999999</v>
      </c>
      <c r="O19" s="22">
        <v>36875</v>
      </c>
    </row>
    <row r="20" spans="1:15" x14ac:dyDescent="0.25">
      <c r="A20" s="28" t="str">
        <f>VLOOKUP(B20,Холдинги!$A:$B,2,0)</f>
        <v>РМГ</v>
      </c>
      <c r="B20" s="29" t="s">
        <v>31</v>
      </c>
      <c r="C20" s="21">
        <v>600.79999999999995</v>
      </c>
      <c r="D20" s="22">
        <v>7.38</v>
      </c>
      <c r="E20" s="22">
        <v>90.6</v>
      </c>
      <c r="F20" s="21">
        <v>1642.3</v>
      </c>
      <c r="G20" s="22">
        <v>20.190000000000001</v>
      </c>
      <c r="H20" s="22">
        <v>94</v>
      </c>
      <c r="I20" s="22">
        <v>51.8</v>
      </c>
      <c r="J20" s="22">
        <v>132.6</v>
      </c>
      <c r="K20" s="21">
        <v>2.89</v>
      </c>
      <c r="L20" s="22">
        <v>21.605</v>
      </c>
      <c r="M20" s="23">
        <v>0.26600000000000001</v>
      </c>
      <c r="N20" s="22">
        <v>3980.6</v>
      </c>
      <c r="O20" s="22">
        <v>86000</v>
      </c>
    </row>
    <row r="21" spans="1:15" x14ac:dyDescent="0.25">
      <c r="A21" s="28" t="str">
        <f>VLOOKUP(B21,Холдинги!$A:$B,2,0)</f>
        <v>Другие</v>
      </c>
      <c r="B21" s="29" t="s">
        <v>25</v>
      </c>
      <c r="C21" s="21">
        <v>616.29999999999995</v>
      </c>
      <c r="D21" s="22">
        <v>7.58</v>
      </c>
      <c r="E21" s="22">
        <v>108.6</v>
      </c>
      <c r="F21" s="21">
        <v>1578.1</v>
      </c>
      <c r="G21" s="22">
        <v>19.399999999999999</v>
      </c>
      <c r="H21" s="22">
        <v>107</v>
      </c>
      <c r="I21" s="22">
        <v>55.9</v>
      </c>
      <c r="J21" s="22">
        <v>152.9</v>
      </c>
      <c r="K21" s="21">
        <v>3.2</v>
      </c>
      <c r="L21" s="22">
        <v>23.936</v>
      </c>
      <c r="M21" s="23">
        <v>0.29399999999999998</v>
      </c>
      <c r="N21" s="22">
        <v>2192.9</v>
      </c>
      <c r="O21" s="22">
        <v>52489.599999999999</v>
      </c>
    </row>
    <row r="22" spans="1:15" x14ac:dyDescent="0.25">
      <c r="A22" s="28" t="str">
        <f>VLOOKUP(B22,Холдинги!$A:$B,2,0)</f>
        <v>ЕМГ</v>
      </c>
      <c r="B22" s="29" t="s">
        <v>11</v>
      </c>
      <c r="C22" s="21">
        <v>541</v>
      </c>
      <c r="D22" s="22">
        <v>6.65</v>
      </c>
      <c r="E22" s="22">
        <v>76.7</v>
      </c>
      <c r="F22" s="21">
        <v>1505.1</v>
      </c>
      <c r="G22" s="22">
        <v>18.5</v>
      </c>
      <c r="H22" s="22">
        <v>82</v>
      </c>
      <c r="I22" s="22">
        <v>55</v>
      </c>
      <c r="J22" s="22">
        <v>138.30000000000001</v>
      </c>
      <c r="K22" s="21">
        <v>2.76</v>
      </c>
      <c r="L22" s="22">
        <v>20.646000000000001</v>
      </c>
      <c r="M22" s="23">
        <v>0.254</v>
      </c>
      <c r="N22" s="22">
        <v>4764.2</v>
      </c>
      <c r="O22" s="22">
        <v>98362.5</v>
      </c>
    </row>
    <row r="23" spans="1:15" x14ac:dyDescent="0.25">
      <c r="A23" s="28" t="str">
        <f>VLOOKUP(B23,Холдинги!$A:$B,2,0)</f>
        <v>Ру медиа</v>
      </c>
      <c r="B23" s="29" t="s">
        <v>6</v>
      </c>
      <c r="C23" s="21">
        <v>717.8</v>
      </c>
      <c r="D23" s="22">
        <v>8.82</v>
      </c>
      <c r="E23" s="22">
        <v>112.8</v>
      </c>
      <c r="F23" s="21">
        <v>1475.9</v>
      </c>
      <c r="G23" s="22">
        <v>18.14</v>
      </c>
      <c r="H23" s="22">
        <v>108</v>
      </c>
      <c r="I23" s="22">
        <v>55.9</v>
      </c>
      <c r="J23" s="22">
        <v>190.4</v>
      </c>
      <c r="K23" s="21">
        <v>3.73</v>
      </c>
      <c r="L23" s="22">
        <v>27.876000000000001</v>
      </c>
      <c r="M23" s="23">
        <v>0.34300000000000003</v>
      </c>
      <c r="N23" s="22">
        <v>1334.2</v>
      </c>
      <c r="O23" s="22">
        <v>37192.9</v>
      </c>
    </row>
    <row r="24" spans="1:15" x14ac:dyDescent="0.25">
      <c r="A24" s="28" t="str">
        <f>VLOOKUP(B24,Холдинги!$A:$B,2,0)</f>
        <v>ГПМ</v>
      </c>
      <c r="B24" s="29" t="s">
        <v>28</v>
      </c>
      <c r="C24" s="21">
        <v>497.3</v>
      </c>
      <c r="D24" s="22">
        <v>6.11</v>
      </c>
      <c r="E24" s="22">
        <v>104</v>
      </c>
      <c r="F24" s="21">
        <v>1411.8</v>
      </c>
      <c r="G24" s="22">
        <v>17.350000000000001</v>
      </c>
      <c r="H24" s="22">
        <v>100</v>
      </c>
      <c r="I24" s="22">
        <v>78.8</v>
      </c>
      <c r="J24" s="22">
        <v>194.2</v>
      </c>
      <c r="K24" s="21">
        <v>3.64</v>
      </c>
      <c r="L24" s="22">
        <v>27.198</v>
      </c>
      <c r="M24" s="23">
        <v>0.33400000000000002</v>
      </c>
      <c r="N24" s="22">
        <v>1601.1</v>
      </c>
      <c r="O24" s="22">
        <v>43547.6</v>
      </c>
    </row>
    <row r="25" spans="1:15" x14ac:dyDescent="0.25">
      <c r="A25" s="28" t="str">
        <f>VLOOKUP(B25,Холдинги!$A:$B,2,0)</f>
        <v>Крутой Медиа</v>
      </c>
      <c r="B25" s="29" t="s">
        <v>20</v>
      </c>
      <c r="C25" s="21">
        <v>459.9</v>
      </c>
      <c r="D25" s="22">
        <v>5.65</v>
      </c>
      <c r="E25" s="22">
        <v>101.4</v>
      </c>
      <c r="F25" s="21">
        <v>1371.4</v>
      </c>
      <c r="G25" s="22">
        <v>16.86</v>
      </c>
      <c r="H25" s="22">
        <v>102</v>
      </c>
      <c r="I25" s="22">
        <v>53.5</v>
      </c>
      <c r="J25" s="22">
        <v>125.5</v>
      </c>
      <c r="K25" s="21">
        <v>2.2799999999999998</v>
      </c>
      <c r="L25" s="22">
        <v>17.074000000000002</v>
      </c>
      <c r="M25" s="23">
        <v>0.21</v>
      </c>
      <c r="N25" s="22">
        <v>2411</v>
      </c>
      <c r="O25" s="22">
        <v>41166.699999999997</v>
      </c>
    </row>
    <row r="26" spans="1:15" x14ac:dyDescent="0.25">
      <c r="A26" s="28" t="str">
        <f>VLOOKUP(B26,Холдинги!$A:$B,2,0)</f>
        <v>ЕМГ</v>
      </c>
      <c r="B26" s="29" t="s">
        <v>36</v>
      </c>
      <c r="C26" s="21">
        <v>511.5</v>
      </c>
      <c r="D26" s="22">
        <v>6.29</v>
      </c>
      <c r="E26" s="22">
        <v>102.9</v>
      </c>
      <c r="F26" s="21">
        <v>1306.4000000000001</v>
      </c>
      <c r="G26" s="22">
        <v>16.059999999999999</v>
      </c>
      <c r="H26" s="22">
        <v>101</v>
      </c>
      <c r="I26" s="22">
        <v>68</v>
      </c>
      <c r="J26" s="22">
        <v>186.5</v>
      </c>
      <c r="K26" s="21">
        <v>3.23</v>
      </c>
      <c r="L26" s="22">
        <v>24.17</v>
      </c>
      <c r="M26" s="23">
        <v>0.29699999999999999</v>
      </c>
      <c r="N26" s="22">
        <v>1979.3</v>
      </c>
      <c r="O26" s="22">
        <v>47839.3</v>
      </c>
    </row>
    <row r="27" spans="1:15" x14ac:dyDescent="0.25">
      <c r="A27" s="28" t="str">
        <f>VLOOKUP(B27,Холдинги!$A:$B,2,0)</f>
        <v>ГПМ</v>
      </c>
      <c r="B27" s="29" t="s">
        <v>35</v>
      </c>
      <c r="C27" s="21">
        <v>427.8</v>
      </c>
      <c r="D27" s="22">
        <v>5.26</v>
      </c>
      <c r="E27" s="22">
        <v>94.1</v>
      </c>
      <c r="F27" s="21">
        <v>1242.9000000000001</v>
      </c>
      <c r="G27" s="22">
        <v>15.28</v>
      </c>
      <c r="H27" s="22">
        <v>94</v>
      </c>
      <c r="I27" s="22">
        <v>42.7</v>
      </c>
      <c r="J27" s="22">
        <v>102.9</v>
      </c>
      <c r="K27" s="21">
        <v>1.7</v>
      </c>
      <c r="L27" s="22">
        <v>12.688000000000001</v>
      </c>
      <c r="M27" s="23">
        <v>0.156</v>
      </c>
      <c r="N27" s="22">
        <v>3532.5</v>
      </c>
      <c r="O27" s="22">
        <v>44821.4</v>
      </c>
    </row>
    <row r="28" spans="1:15" x14ac:dyDescent="0.25">
      <c r="A28" s="28" t="str">
        <f>VLOOKUP(B28,Холдинги!$A:$B,2,0)</f>
        <v>ММХ</v>
      </c>
      <c r="B28" s="29" t="s">
        <v>19</v>
      </c>
      <c r="C28" s="21">
        <v>413.8</v>
      </c>
      <c r="D28" s="22">
        <v>5.09</v>
      </c>
      <c r="E28" s="22">
        <v>90</v>
      </c>
      <c r="F28" s="21">
        <v>1214.5999999999999</v>
      </c>
      <c r="G28" s="22">
        <v>14.93</v>
      </c>
      <c r="H28" s="22">
        <v>93</v>
      </c>
      <c r="I28" s="22">
        <v>65.3</v>
      </c>
      <c r="J28" s="22">
        <v>155.6</v>
      </c>
      <c r="K28" s="21">
        <v>2.5099999999999998</v>
      </c>
      <c r="L28" s="22">
        <v>18.751000000000001</v>
      </c>
      <c r="M28" s="23">
        <v>0.23</v>
      </c>
      <c r="N28" s="22">
        <v>2750.7</v>
      </c>
      <c r="O28" s="22">
        <v>51579.199999999997</v>
      </c>
    </row>
    <row r="29" spans="1:15" x14ac:dyDescent="0.25">
      <c r="A29" s="28" t="str">
        <f>VLOOKUP(B29,Холдинги!$A:$B,2,0)</f>
        <v>ВГТРК</v>
      </c>
      <c r="B29" s="29" t="s">
        <v>17</v>
      </c>
      <c r="C29" s="21">
        <v>412.5</v>
      </c>
      <c r="D29" s="22">
        <v>5.07</v>
      </c>
      <c r="E29" s="22">
        <v>106.8</v>
      </c>
      <c r="F29" s="21">
        <v>1160.5999999999999</v>
      </c>
      <c r="G29" s="22">
        <v>14.27</v>
      </c>
      <c r="H29" s="22">
        <v>107</v>
      </c>
      <c r="I29" s="22">
        <v>66.599999999999994</v>
      </c>
      <c r="J29" s="22">
        <v>165.7</v>
      </c>
      <c r="K29" s="21">
        <v>2.5499999999999998</v>
      </c>
      <c r="L29" s="22">
        <v>19.074000000000002</v>
      </c>
      <c r="M29" s="23">
        <v>0.23400000000000001</v>
      </c>
      <c r="N29" s="22">
        <v>2026.9</v>
      </c>
      <c r="O29" s="22">
        <v>38660.400000000001</v>
      </c>
    </row>
    <row r="30" spans="1:15" x14ac:dyDescent="0.25">
      <c r="A30" s="28" t="str">
        <f>VLOOKUP(B30,Холдинги!$A:$B,2,0)</f>
        <v>ММХ</v>
      </c>
      <c r="B30" s="29" t="s">
        <v>21</v>
      </c>
      <c r="C30" s="21">
        <v>421.6</v>
      </c>
      <c r="D30" s="22">
        <v>5.18</v>
      </c>
      <c r="E30" s="22">
        <v>104</v>
      </c>
      <c r="F30" s="21">
        <v>1145.4000000000001</v>
      </c>
      <c r="G30" s="22">
        <v>14.08</v>
      </c>
      <c r="H30" s="22">
        <v>100</v>
      </c>
      <c r="I30" s="22">
        <v>63.2</v>
      </c>
      <c r="J30" s="22">
        <v>162.80000000000001</v>
      </c>
      <c r="K30" s="21">
        <v>2.48</v>
      </c>
      <c r="L30" s="22">
        <v>18.497</v>
      </c>
      <c r="M30" s="23">
        <v>0.22700000000000001</v>
      </c>
      <c r="N30" s="22">
        <v>1582</v>
      </c>
      <c r="O30" s="22">
        <v>29262.5</v>
      </c>
    </row>
    <row r="31" spans="1:15" x14ac:dyDescent="0.25">
      <c r="A31" s="28" t="str">
        <f>VLOOKUP(B31,Холдинги!$A:$B,2,0)</f>
        <v>ГПМ</v>
      </c>
      <c r="B31" s="29" t="s">
        <v>27</v>
      </c>
      <c r="C31" s="21">
        <v>374.7</v>
      </c>
      <c r="D31" s="22">
        <v>4.6100000000000003</v>
      </c>
      <c r="E31" s="22">
        <v>70.400000000000006</v>
      </c>
      <c r="F31" s="21">
        <v>1072.4000000000001</v>
      </c>
      <c r="G31" s="22">
        <v>13.18</v>
      </c>
      <c r="H31" s="22">
        <v>73</v>
      </c>
      <c r="I31" s="22">
        <v>55.4</v>
      </c>
      <c r="J31" s="22">
        <v>135.5</v>
      </c>
      <c r="K31" s="21">
        <v>1.93</v>
      </c>
      <c r="L31" s="22">
        <v>14.414999999999999</v>
      </c>
      <c r="M31" s="23">
        <v>0.17699999999999999</v>
      </c>
      <c r="N31" s="22">
        <v>6210.5</v>
      </c>
      <c r="O31" s="22">
        <v>89523.8</v>
      </c>
    </row>
    <row r="32" spans="1:15" x14ac:dyDescent="0.25">
      <c r="A32" s="28" t="str">
        <f>VLOOKUP(B32,Холдинги!$A:$B,2,0)</f>
        <v>РМГ</v>
      </c>
      <c r="B32" s="29" t="s">
        <v>44</v>
      </c>
      <c r="C32" s="21">
        <v>338.8</v>
      </c>
      <c r="D32" s="22">
        <v>4.16</v>
      </c>
      <c r="E32" s="22">
        <v>84.5</v>
      </c>
      <c r="F32" s="21">
        <v>1059.3</v>
      </c>
      <c r="G32" s="22">
        <v>13.02</v>
      </c>
      <c r="H32" s="22">
        <v>88</v>
      </c>
      <c r="I32" s="22">
        <v>44.9</v>
      </c>
      <c r="J32" s="22">
        <v>100.6</v>
      </c>
      <c r="K32" s="21">
        <v>1.41</v>
      </c>
      <c r="L32" s="22">
        <v>10.571999999999999</v>
      </c>
      <c r="M32" s="23">
        <v>0.13</v>
      </c>
      <c r="N32" s="22">
        <v>2554</v>
      </c>
      <c r="O32" s="22">
        <v>27000</v>
      </c>
    </row>
    <row r="33" spans="1:15" x14ac:dyDescent="0.25">
      <c r="A33" s="28" t="str">
        <f>VLOOKUP(B33,Холдинги!$A:$B,2,0)</f>
        <v>Другие</v>
      </c>
      <c r="B33" s="29" t="s">
        <v>42</v>
      </c>
      <c r="C33" s="21">
        <v>435.6</v>
      </c>
      <c r="D33" s="22">
        <v>5.35</v>
      </c>
      <c r="E33" s="22">
        <v>111.9</v>
      </c>
      <c r="F33" s="21">
        <v>1004.1</v>
      </c>
      <c r="G33" s="22">
        <v>12.34</v>
      </c>
      <c r="H33" s="22">
        <v>110</v>
      </c>
      <c r="I33" s="22">
        <v>73.900000000000006</v>
      </c>
      <c r="J33" s="22">
        <v>224.3</v>
      </c>
      <c r="K33" s="21">
        <v>2.99</v>
      </c>
      <c r="L33" s="22">
        <v>22.347000000000001</v>
      </c>
      <c r="M33" s="23">
        <v>0.27500000000000002</v>
      </c>
      <c r="N33" s="22">
        <v>1008.7</v>
      </c>
      <c r="O33" s="22">
        <v>22541.7</v>
      </c>
    </row>
    <row r="34" spans="1:15" x14ac:dyDescent="0.25">
      <c r="A34" s="28" t="str">
        <f>VLOOKUP(B34,Холдинги!$A:$B,2,0)</f>
        <v>ГПМ</v>
      </c>
      <c r="B34" s="29" t="s">
        <v>12</v>
      </c>
      <c r="C34" s="21">
        <v>351.2</v>
      </c>
      <c r="D34" s="22">
        <v>4.32</v>
      </c>
      <c r="E34" s="22">
        <v>84.2</v>
      </c>
      <c r="F34" s="21">
        <v>998.5</v>
      </c>
      <c r="G34" s="22">
        <v>12.27</v>
      </c>
      <c r="H34" s="22">
        <v>86</v>
      </c>
      <c r="I34" s="22">
        <v>60.7</v>
      </c>
      <c r="J34" s="22">
        <v>149.5</v>
      </c>
      <c r="K34" s="21">
        <v>1.98</v>
      </c>
      <c r="L34" s="22">
        <v>14.811999999999999</v>
      </c>
      <c r="M34" s="23">
        <v>0.182</v>
      </c>
      <c r="N34" s="22">
        <v>3801.5</v>
      </c>
      <c r="O34" s="22">
        <v>56309.5</v>
      </c>
    </row>
    <row r="35" spans="1:15" x14ac:dyDescent="0.25">
      <c r="A35" s="28" t="str">
        <f>VLOOKUP(B35,Холдинги!$A:$B,2,0)</f>
        <v>ММХ</v>
      </c>
      <c r="B35" s="29" t="s">
        <v>32</v>
      </c>
      <c r="C35" s="21">
        <v>321.60000000000002</v>
      </c>
      <c r="D35" s="22">
        <v>3.95</v>
      </c>
      <c r="E35" s="22">
        <v>102.7</v>
      </c>
      <c r="F35" s="21">
        <v>936.9</v>
      </c>
      <c r="G35" s="22">
        <v>11.52</v>
      </c>
      <c r="H35" s="22">
        <v>103</v>
      </c>
      <c r="I35" s="22">
        <v>66.3</v>
      </c>
      <c r="J35" s="22">
        <v>159.4</v>
      </c>
      <c r="K35" s="21">
        <v>1.98</v>
      </c>
      <c r="L35" s="22">
        <v>14.813000000000001</v>
      </c>
      <c r="M35" s="23">
        <v>0.182</v>
      </c>
      <c r="N35" s="22">
        <v>1398.9</v>
      </c>
      <c r="O35" s="22">
        <v>20721.400000000001</v>
      </c>
    </row>
    <row r="36" spans="1:15" x14ac:dyDescent="0.25">
      <c r="A36" s="28" t="str">
        <f>VLOOKUP(B36,Холдинги!$A:$B,2,0)</f>
        <v>Другие</v>
      </c>
      <c r="B36" s="29" t="s">
        <v>13</v>
      </c>
      <c r="C36" s="21">
        <v>417.7</v>
      </c>
      <c r="D36" s="22">
        <v>5.13</v>
      </c>
      <c r="E36" s="22">
        <v>111.2</v>
      </c>
      <c r="F36" s="21">
        <v>877.4</v>
      </c>
      <c r="G36" s="22">
        <v>10.79</v>
      </c>
      <c r="H36" s="22">
        <v>104</v>
      </c>
      <c r="I36" s="22">
        <v>66.7</v>
      </c>
      <c r="J36" s="22">
        <v>222.4</v>
      </c>
      <c r="K36" s="21">
        <v>2.59</v>
      </c>
      <c r="L36" s="22">
        <v>19.356000000000002</v>
      </c>
      <c r="M36" s="23">
        <v>0.23799999999999999</v>
      </c>
      <c r="N36" s="22">
        <v>1318.1</v>
      </c>
      <c r="O36" s="22">
        <v>25511.9</v>
      </c>
    </row>
    <row r="37" spans="1:15" x14ac:dyDescent="0.25">
      <c r="A37" s="28" t="e">
        <f>VLOOKUP(B37,Холдинги!$A:$B,2,0)</f>
        <v>#N/A</v>
      </c>
      <c r="B37" s="29" t="s">
        <v>109</v>
      </c>
      <c r="C37" s="21">
        <v>406.5</v>
      </c>
      <c r="D37" s="22">
        <v>5</v>
      </c>
      <c r="E37" s="22">
        <v>111.4</v>
      </c>
      <c r="F37" s="21">
        <v>850.8</v>
      </c>
      <c r="G37" s="22">
        <v>10.46</v>
      </c>
      <c r="H37" s="22">
        <v>106</v>
      </c>
      <c r="I37" s="22">
        <v>67.7</v>
      </c>
      <c r="J37" s="22">
        <v>226.4</v>
      </c>
      <c r="K37" s="21">
        <v>2.56</v>
      </c>
      <c r="L37" s="22">
        <v>19.113</v>
      </c>
      <c r="M37" s="23">
        <v>0.23499999999999999</v>
      </c>
      <c r="N37" s="22">
        <v>628.70000000000005</v>
      </c>
      <c r="O37" s="22">
        <v>12016.7</v>
      </c>
    </row>
    <row r="38" spans="1:15" x14ac:dyDescent="0.25">
      <c r="A38" s="28" t="str">
        <f>VLOOKUP(B38,Холдинги!$A:$B,2,0)</f>
        <v>РМГ</v>
      </c>
      <c r="B38" s="29" t="s">
        <v>16</v>
      </c>
      <c r="C38" s="21">
        <v>295</v>
      </c>
      <c r="D38" s="22">
        <v>3.63</v>
      </c>
      <c r="E38" s="22">
        <v>83.6</v>
      </c>
      <c r="F38" s="21">
        <v>839.6</v>
      </c>
      <c r="G38" s="22">
        <v>10.32</v>
      </c>
      <c r="H38" s="22">
        <v>85</v>
      </c>
      <c r="I38" s="22">
        <v>52.6</v>
      </c>
      <c r="J38" s="22">
        <v>129.30000000000001</v>
      </c>
      <c r="K38" s="21">
        <v>1.44</v>
      </c>
      <c r="L38" s="22">
        <v>10.771000000000001</v>
      </c>
      <c r="M38" s="23">
        <v>0.13200000000000001</v>
      </c>
      <c r="N38" s="22">
        <v>3408.1</v>
      </c>
      <c r="O38" s="22">
        <v>36708.300000000003</v>
      </c>
    </row>
    <row r="39" spans="1:15" x14ac:dyDescent="0.25">
      <c r="A39" s="28" t="str">
        <f>VLOOKUP(B39,Холдинги!$A:$B,2,0)</f>
        <v>ММХ</v>
      </c>
      <c r="B39" s="29" t="s">
        <v>30</v>
      </c>
      <c r="C39" s="21">
        <v>316.2</v>
      </c>
      <c r="D39" s="22">
        <v>3.89</v>
      </c>
      <c r="E39" s="22">
        <v>91.6</v>
      </c>
      <c r="F39" s="21">
        <v>825.4</v>
      </c>
      <c r="G39" s="22">
        <v>10.15</v>
      </c>
      <c r="H39" s="22">
        <v>88</v>
      </c>
      <c r="I39" s="22">
        <v>67.099999999999994</v>
      </c>
      <c r="J39" s="22">
        <v>180.1</v>
      </c>
      <c r="K39" s="21">
        <v>1.97</v>
      </c>
      <c r="L39" s="22">
        <v>14.744</v>
      </c>
      <c r="M39" s="23">
        <v>0.18099999999999999</v>
      </c>
      <c r="N39" s="22">
        <v>1755.2</v>
      </c>
      <c r="O39" s="22">
        <v>25879.200000000001</v>
      </c>
    </row>
    <row r="40" spans="1:15" x14ac:dyDescent="0.25">
      <c r="A40" s="28" t="str">
        <f>VLOOKUP(B40,Холдинги!$A:$B,2,0)</f>
        <v>Крутой Медиа</v>
      </c>
      <c r="B40" s="29" t="s">
        <v>15</v>
      </c>
      <c r="C40" s="21">
        <v>212.3</v>
      </c>
      <c r="D40" s="22">
        <v>2.61</v>
      </c>
      <c r="E40" s="22">
        <v>66.400000000000006</v>
      </c>
      <c r="F40" s="21">
        <v>786.3</v>
      </c>
      <c r="G40" s="22">
        <v>9.66</v>
      </c>
      <c r="H40" s="22">
        <v>75</v>
      </c>
      <c r="I40" s="22">
        <v>48.6</v>
      </c>
      <c r="J40" s="22">
        <v>91.8</v>
      </c>
      <c r="K40" s="21">
        <v>0.96</v>
      </c>
      <c r="L40" s="22">
        <v>7.1609999999999996</v>
      </c>
      <c r="M40" s="23">
        <v>8.7999999999999995E-2</v>
      </c>
      <c r="N40" s="22">
        <v>6359.9</v>
      </c>
      <c r="O40" s="22">
        <v>45541.7</v>
      </c>
    </row>
    <row r="41" spans="1:15" x14ac:dyDescent="0.25">
      <c r="A41" s="28" t="str">
        <f>VLOOKUP(B41,Холдинги!$A:$B,2,0)</f>
        <v>Ру медиа</v>
      </c>
      <c r="B41" s="29" t="s">
        <v>26</v>
      </c>
      <c r="C41" s="21">
        <v>246.6</v>
      </c>
      <c r="D41" s="22">
        <v>3.03</v>
      </c>
      <c r="E41" s="22">
        <v>90.3</v>
      </c>
      <c r="F41" s="21">
        <v>756.1</v>
      </c>
      <c r="G41" s="22">
        <v>9.2899999999999991</v>
      </c>
      <c r="H41" s="22">
        <v>92</v>
      </c>
      <c r="I41" s="22">
        <v>70.099999999999994</v>
      </c>
      <c r="J41" s="22">
        <v>160.1</v>
      </c>
      <c r="K41" s="21">
        <v>1.61</v>
      </c>
      <c r="L41" s="22">
        <v>12.007</v>
      </c>
      <c r="M41" s="23">
        <v>0.14799999999999999</v>
      </c>
      <c r="N41" s="22">
        <v>610.9</v>
      </c>
      <c r="O41" s="22">
        <v>7334.5</v>
      </c>
    </row>
    <row r="42" spans="1:15" x14ac:dyDescent="0.25">
      <c r="A42" s="28" t="str">
        <f>VLOOKUP(B42,Холдинги!$A:$B,2,0)</f>
        <v>ГПМ</v>
      </c>
      <c r="B42" s="29" t="s">
        <v>9</v>
      </c>
      <c r="C42" s="21">
        <v>274.5</v>
      </c>
      <c r="D42" s="22">
        <v>3.37</v>
      </c>
      <c r="E42" s="22">
        <v>88.9</v>
      </c>
      <c r="F42" s="21">
        <v>754.1</v>
      </c>
      <c r="G42" s="22">
        <v>9.27</v>
      </c>
      <c r="H42" s="22">
        <v>93</v>
      </c>
      <c r="I42" s="22">
        <v>43.9</v>
      </c>
      <c r="J42" s="22">
        <v>111.8</v>
      </c>
      <c r="K42" s="21">
        <v>1.1200000000000001</v>
      </c>
      <c r="L42" s="22">
        <v>8.36</v>
      </c>
      <c r="M42" s="23">
        <v>0.10299999999999999</v>
      </c>
      <c r="N42" s="22">
        <v>3669.6</v>
      </c>
      <c r="O42" s="22">
        <v>30678.6</v>
      </c>
    </row>
    <row r="43" spans="1:15" x14ac:dyDescent="0.25">
      <c r="A43" s="28" t="str">
        <f>VLOOKUP(B43,Холдинги!$A:$B,2,0)</f>
        <v>ВГТРК</v>
      </c>
      <c r="B43" s="29" t="s">
        <v>24</v>
      </c>
      <c r="C43" s="21">
        <v>327.7</v>
      </c>
      <c r="D43" s="22">
        <v>4.03</v>
      </c>
      <c r="E43" s="22">
        <v>103.8</v>
      </c>
      <c r="F43" s="21">
        <v>713.5</v>
      </c>
      <c r="G43" s="22">
        <v>8.77</v>
      </c>
      <c r="H43" s="22">
        <v>103</v>
      </c>
      <c r="I43" s="22">
        <v>93.8</v>
      </c>
      <c r="J43" s="22">
        <v>301.60000000000002</v>
      </c>
      <c r="K43" s="21">
        <v>2.86</v>
      </c>
      <c r="L43" s="22">
        <v>21.350999999999999</v>
      </c>
      <c r="M43" s="23">
        <v>0.26200000000000001</v>
      </c>
      <c r="N43" s="22">
        <v>2282.3000000000002</v>
      </c>
      <c r="O43" s="22">
        <v>48730.5</v>
      </c>
    </row>
    <row r="44" spans="1:15" x14ac:dyDescent="0.25">
      <c r="A44" s="28" t="str">
        <f>VLOOKUP(B44,Холдинги!$A:$B,2,0)</f>
        <v>ММ</v>
      </c>
      <c r="B44" s="29" t="s">
        <v>18</v>
      </c>
      <c r="C44" s="21">
        <v>244.3</v>
      </c>
      <c r="D44" s="22">
        <v>3</v>
      </c>
      <c r="E44" s="22">
        <v>94.5</v>
      </c>
      <c r="F44" s="21">
        <v>675</v>
      </c>
      <c r="G44" s="22">
        <v>8.3000000000000007</v>
      </c>
      <c r="H44" s="22">
        <v>95</v>
      </c>
      <c r="I44" s="22">
        <v>54.5</v>
      </c>
      <c r="J44" s="22">
        <v>138.1</v>
      </c>
      <c r="K44" s="21">
        <v>1.24</v>
      </c>
      <c r="L44" s="22">
        <v>9.25</v>
      </c>
      <c r="M44" s="23">
        <v>0.114</v>
      </c>
      <c r="N44" s="22">
        <v>1102.7</v>
      </c>
      <c r="O44" s="22">
        <v>10200</v>
      </c>
    </row>
    <row r="45" spans="1:15" x14ac:dyDescent="0.25">
      <c r="A45" s="28" t="str">
        <f>VLOOKUP(B45,Холдинги!$A:$B,2,0)</f>
        <v>Крутой Медиа</v>
      </c>
      <c r="B45" s="29" t="s">
        <v>37</v>
      </c>
      <c r="C45" s="21">
        <v>257.89999999999998</v>
      </c>
      <c r="D45" s="22">
        <v>3.17</v>
      </c>
      <c r="E45" s="22">
        <v>100.6</v>
      </c>
      <c r="F45" s="21">
        <v>658.1</v>
      </c>
      <c r="G45" s="22">
        <v>8.09</v>
      </c>
      <c r="H45" s="22">
        <v>99</v>
      </c>
      <c r="I45" s="22">
        <v>60.7</v>
      </c>
      <c r="J45" s="22">
        <v>166.5</v>
      </c>
      <c r="K45" s="21">
        <v>1.45</v>
      </c>
      <c r="L45" s="22">
        <v>10.868</v>
      </c>
      <c r="M45" s="23">
        <v>0.13400000000000001</v>
      </c>
      <c r="N45" s="22">
        <v>1807.7</v>
      </c>
      <c r="O45" s="22">
        <v>19645.8</v>
      </c>
    </row>
    <row r="46" spans="1:15" x14ac:dyDescent="0.25">
      <c r="A46" s="28" t="str">
        <f>VLOOKUP(B46,Холдинги!$A:$B,2,0)</f>
        <v>ГПМ</v>
      </c>
      <c r="B46" s="29" t="s">
        <v>23</v>
      </c>
      <c r="C46" s="21">
        <v>186.2</v>
      </c>
      <c r="D46" s="22">
        <v>2.29</v>
      </c>
      <c r="E46" s="22">
        <v>87.8</v>
      </c>
      <c r="F46" s="21">
        <v>654.29999999999995</v>
      </c>
      <c r="G46" s="22">
        <v>8.0399999999999991</v>
      </c>
      <c r="H46" s="22">
        <v>91</v>
      </c>
      <c r="I46" s="22">
        <v>66.8</v>
      </c>
      <c r="J46" s="22">
        <v>133.1</v>
      </c>
      <c r="K46" s="21">
        <v>1.1599999999999999</v>
      </c>
      <c r="L46" s="22">
        <v>8.6379999999999999</v>
      </c>
      <c r="M46" s="23">
        <v>0.106</v>
      </c>
      <c r="N46" s="22">
        <v>1897.1</v>
      </c>
      <c r="O46" s="22">
        <v>16386.900000000001</v>
      </c>
    </row>
    <row r="47" spans="1:15" x14ac:dyDescent="0.25">
      <c r="A47" s="28" t="str">
        <f>VLOOKUP(B47,Холдинги!$A:$B,2,0)</f>
        <v>ВГТРК</v>
      </c>
      <c r="B47" s="29" t="s">
        <v>47</v>
      </c>
      <c r="C47" s="21">
        <v>165.6</v>
      </c>
      <c r="D47" s="22">
        <v>2.04</v>
      </c>
      <c r="E47" s="22">
        <v>92.5</v>
      </c>
      <c r="F47" s="21">
        <v>559.5</v>
      </c>
      <c r="G47" s="22">
        <v>6.88</v>
      </c>
      <c r="H47" s="22">
        <v>97</v>
      </c>
      <c r="I47" s="22">
        <v>44.6</v>
      </c>
      <c r="J47" s="22">
        <v>92.3</v>
      </c>
      <c r="K47" s="21">
        <v>0.69</v>
      </c>
      <c r="L47" s="22">
        <v>5.125</v>
      </c>
      <c r="M47" s="23">
        <v>6.3E-2</v>
      </c>
      <c r="N47" s="22">
        <v>1052</v>
      </c>
      <c r="O47" s="22">
        <v>5391.7</v>
      </c>
    </row>
    <row r="48" spans="1:15" x14ac:dyDescent="0.25">
      <c r="A48" s="28" t="str">
        <f>VLOOKUP(B48,Холдинги!$A:$B,2,0)</f>
        <v>РМГ</v>
      </c>
      <c r="B48" s="29" t="s">
        <v>8</v>
      </c>
      <c r="C48" s="21">
        <v>199.9</v>
      </c>
      <c r="D48" s="22">
        <v>2.46</v>
      </c>
      <c r="E48" s="22">
        <v>68</v>
      </c>
      <c r="F48" s="21">
        <v>557</v>
      </c>
      <c r="G48" s="22">
        <v>6.85</v>
      </c>
      <c r="H48" s="22">
        <v>72</v>
      </c>
      <c r="I48" s="22">
        <v>53.1</v>
      </c>
      <c r="J48" s="22">
        <v>133.30000000000001</v>
      </c>
      <c r="K48" s="21">
        <v>0.99</v>
      </c>
      <c r="L48" s="22">
        <v>7.367</v>
      </c>
      <c r="M48" s="23">
        <v>9.0999999999999998E-2</v>
      </c>
      <c r="N48" s="22">
        <v>4090.5</v>
      </c>
      <c r="O48" s="22">
        <v>30133.3</v>
      </c>
    </row>
    <row r="49" spans="1:18" x14ac:dyDescent="0.25">
      <c r="A49" s="28" t="e">
        <f>VLOOKUP(B49,Холдинги!$A:$B,2,0)</f>
        <v>#N/A</v>
      </c>
      <c r="B49" s="29" t="s">
        <v>108</v>
      </c>
      <c r="C49" s="21">
        <v>257</v>
      </c>
      <c r="D49" s="22">
        <v>3.16</v>
      </c>
      <c r="E49" s="22">
        <v>104.8</v>
      </c>
      <c r="F49" s="21">
        <v>554.5</v>
      </c>
      <c r="G49" s="22">
        <v>6.82</v>
      </c>
      <c r="H49" s="22">
        <v>99</v>
      </c>
      <c r="I49" s="22">
        <v>83.9</v>
      </c>
      <c r="J49" s="22">
        <v>272.10000000000002</v>
      </c>
      <c r="K49" s="21">
        <v>2</v>
      </c>
      <c r="L49" s="22">
        <v>14.967000000000001</v>
      </c>
      <c r="M49" s="23">
        <v>0.184</v>
      </c>
      <c r="N49" s="22">
        <v>466.3</v>
      </c>
      <c r="O49" s="22">
        <v>6979.2</v>
      </c>
    </row>
    <row r="50" spans="1:18" x14ac:dyDescent="0.25">
      <c r="A50" s="28" t="str">
        <f>VLOOKUP(B50,Холдинги!$A:$B,2,0)</f>
        <v>ГПМ</v>
      </c>
      <c r="B50" s="29" t="s">
        <v>39</v>
      </c>
      <c r="C50" s="21">
        <v>176.1</v>
      </c>
      <c r="D50" s="22">
        <v>2.16</v>
      </c>
      <c r="E50" s="22">
        <v>59.5</v>
      </c>
      <c r="F50" s="21">
        <v>532.70000000000005</v>
      </c>
      <c r="G50" s="22">
        <v>6.55</v>
      </c>
      <c r="H50" s="22">
        <v>63</v>
      </c>
      <c r="I50" s="22">
        <v>62.8</v>
      </c>
      <c r="J50" s="22">
        <v>145.19999999999999</v>
      </c>
      <c r="K50" s="21">
        <v>1.03</v>
      </c>
      <c r="L50" s="22">
        <v>7.6760000000000002</v>
      </c>
      <c r="M50" s="23">
        <v>9.4E-2</v>
      </c>
      <c r="N50" s="22">
        <v>5519.6</v>
      </c>
      <c r="O50" s="22">
        <v>42369</v>
      </c>
    </row>
    <row r="51" spans="1:18" x14ac:dyDescent="0.25">
      <c r="A51" s="28" t="str">
        <f>VLOOKUP(B51,Холдинги!$A:$B,2,0)</f>
        <v>Крутой Медиа</v>
      </c>
      <c r="B51" s="29" t="s">
        <v>45</v>
      </c>
      <c r="C51" s="21">
        <v>169</v>
      </c>
      <c r="D51" s="22">
        <v>2.08</v>
      </c>
      <c r="E51" s="22">
        <v>73</v>
      </c>
      <c r="F51" s="21">
        <v>530.6</v>
      </c>
      <c r="G51" s="22">
        <v>6.52</v>
      </c>
      <c r="H51" s="22">
        <v>81</v>
      </c>
      <c r="I51" s="22">
        <v>35.1</v>
      </c>
      <c r="J51" s="22">
        <v>78.2</v>
      </c>
      <c r="K51" s="21">
        <v>0.55000000000000004</v>
      </c>
      <c r="L51" s="22">
        <v>4.1159999999999997</v>
      </c>
      <c r="M51" s="23">
        <v>5.0999999999999997E-2</v>
      </c>
      <c r="N51" s="22">
        <v>5436.6</v>
      </c>
      <c r="O51" s="22">
        <v>22375</v>
      </c>
    </row>
    <row r="52" spans="1:18" x14ac:dyDescent="0.25">
      <c r="A52" s="28" t="str">
        <f>VLOOKUP(B52,Холдинги!$A:$B,2,0)</f>
        <v>Крутой Медиа</v>
      </c>
      <c r="B52" s="29" t="s">
        <v>33</v>
      </c>
      <c r="C52" s="21">
        <v>139.9</v>
      </c>
      <c r="D52" s="22">
        <v>1.72</v>
      </c>
      <c r="E52" s="22">
        <v>87.9</v>
      </c>
      <c r="F52" s="21">
        <v>511.6</v>
      </c>
      <c r="G52" s="22">
        <v>6.29</v>
      </c>
      <c r="H52" s="22">
        <v>91</v>
      </c>
      <c r="I52" s="22">
        <v>41.4</v>
      </c>
      <c r="J52" s="22">
        <v>79.2</v>
      </c>
      <c r="K52" s="21">
        <v>0.54</v>
      </c>
      <c r="L52" s="22">
        <v>4.0220000000000002</v>
      </c>
      <c r="M52" s="23">
        <v>4.9000000000000002E-2</v>
      </c>
      <c r="N52" s="22">
        <v>5605</v>
      </c>
      <c r="O52" s="22">
        <v>22541.7</v>
      </c>
    </row>
    <row r="53" spans="1:18" x14ac:dyDescent="0.25">
      <c r="A53" s="28" t="str">
        <f>VLOOKUP(B53,Холдинги!$A:$B,2,0)</f>
        <v>ЕМГ</v>
      </c>
      <c r="B53" s="29" t="s">
        <v>43</v>
      </c>
      <c r="C53" s="21">
        <v>140</v>
      </c>
      <c r="D53" s="22">
        <v>1.72</v>
      </c>
      <c r="E53" s="22">
        <v>65.5</v>
      </c>
      <c r="F53" s="21">
        <v>424.4</v>
      </c>
      <c r="G53" s="22">
        <v>5.22</v>
      </c>
      <c r="H53" s="22">
        <v>73</v>
      </c>
      <c r="I53" s="22">
        <v>62</v>
      </c>
      <c r="J53" s="22">
        <v>143.19999999999999</v>
      </c>
      <c r="K53" s="21">
        <v>0.81</v>
      </c>
      <c r="L53" s="22">
        <v>6.0279999999999996</v>
      </c>
      <c r="M53" s="23">
        <v>7.3999999999999996E-2</v>
      </c>
      <c r="N53" s="22">
        <v>4779.3</v>
      </c>
      <c r="O53" s="22">
        <v>28807.7</v>
      </c>
      <c r="R53" s="41"/>
    </row>
    <row r="54" spans="1:18" x14ac:dyDescent="0.25">
      <c r="A54" s="28" t="e">
        <f>VLOOKUP(B54,Холдинги!$A:$B,2,0)</f>
        <v>#N/A</v>
      </c>
      <c r="B54" s="29" t="s">
        <v>110</v>
      </c>
      <c r="C54" s="21">
        <v>166.6</v>
      </c>
      <c r="D54" s="22">
        <v>2.0499999999999998</v>
      </c>
      <c r="E54" s="22">
        <v>91.6</v>
      </c>
      <c r="F54" s="21">
        <v>411.6</v>
      </c>
      <c r="G54" s="22">
        <v>5.0599999999999996</v>
      </c>
      <c r="H54" s="22">
        <v>88</v>
      </c>
      <c r="I54" s="22">
        <v>46.1</v>
      </c>
      <c r="J54" s="22">
        <v>130.69999999999999</v>
      </c>
      <c r="K54" s="21">
        <v>0.71</v>
      </c>
      <c r="L54" s="22">
        <v>5.3369999999999997</v>
      </c>
      <c r="M54" s="23">
        <v>6.6000000000000003E-2</v>
      </c>
      <c r="N54" s="22">
        <v>11038.8</v>
      </c>
      <c r="O54" s="22">
        <v>58916.7</v>
      </c>
      <c r="R54" s="41"/>
    </row>
    <row r="55" spans="1:18" x14ac:dyDescent="0.25">
      <c r="A55" s="28" t="e">
        <f>VLOOKUP(B55,Холдинги!$A:$B,2,0)</f>
        <v>#N/A</v>
      </c>
      <c r="B55" s="29" t="s">
        <v>96</v>
      </c>
      <c r="C55" s="21">
        <v>98.7</v>
      </c>
      <c r="D55" s="22">
        <v>1.21</v>
      </c>
      <c r="E55" s="22">
        <v>58.3</v>
      </c>
      <c r="F55" s="21">
        <v>358.2</v>
      </c>
      <c r="G55" s="22">
        <v>4.4000000000000004</v>
      </c>
      <c r="H55" s="22">
        <v>65</v>
      </c>
      <c r="I55" s="22">
        <v>33.700000000000003</v>
      </c>
      <c r="J55" s="22">
        <v>65.099999999999994</v>
      </c>
      <c r="K55" s="21">
        <v>0.31</v>
      </c>
      <c r="L55" s="22">
        <v>2.3119999999999998</v>
      </c>
      <c r="M55" s="23">
        <v>2.8000000000000001E-2</v>
      </c>
      <c r="N55" s="22">
        <v>3259.5</v>
      </c>
      <c r="O55" s="22">
        <v>7534.8</v>
      </c>
      <c r="R55" s="41"/>
    </row>
    <row r="56" spans="1:18" x14ac:dyDescent="0.25">
      <c r="A56" s="28"/>
      <c r="B56" s="29" t="s">
        <v>41</v>
      </c>
      <c r="C56" s="21">
        <v>77.2</v>
      </c>
      <c r="D56" s="22">
        <v>0.95</v>
      </c>
      <c r="E56" s="22">
        <v>68.7</v>
      </c>
      <c r="F56" s="21">
        <v>283.7</v>
      </c>
      <c r="G56" s="22">
        <v>3.49</v>
      </c>
      <c r="H56" s="22">
        <v>74</v>
      </c>
      <c r="I56" s="22">
        <v>28.3</v>
      </c>
      <c r="J56" s="22">
        <v>53.8</v>
      </c>
      <c r="K56" s="21">
        <v>0.2</v>
      </c>
      <c r="L56" s="22">
        <v>1.516</v>
      </c>
      <c r="M56" s="23">
        <v>1.9E-2</v>
      </c>
      <c r="N56" s="22">
        <v>14461.5</v>
      </c>
      <c r="O56" s="22">
        <v>21916.7</v>
      </c>
      <c r="R56" s="41"/>
    </row>
    <row r="57" spans="1:18" x14ac:dyDescent="0.25">
      <c r="A57" s="28"/>
      <c r="B57" s="29" t="s">
        <v>107</v>
      </c>
      <c r="C57" s="21">
        <v>51.6</v>
      </c>
      <c r="D57" s="22">
        <v>0.63</v>
      </c>
      <c r="E57" s="22">
        <v>41.7</v>
      </c>
      <c r="F57" s="21">
        <v>152.4</v>
      </c>
      <c r="G57" s="22">
        <v>1.87</v>
      </c>
      <c r="H57" s="22">
        <v>45</v>
      </c>
      <c r="I57" s="22">
        <v>37.5</v>
      </c>
      <c r="J57" s="22">
        <v>89</v>
      </c>
      <c r="K57" s="21">
        <v>0.18</v>
      </c>
      <c r="L57" s="22">
        <v>1.345</v>
      </c>
      <c r="M57" s="23">
        <v>1.7000000000000001E-2</v>
      </c>
      <c r="N57" s="22">
        <v>9414.1</v>
      </c>
      <c r="O57" s="22">
        <v>12666.7</v>
      </c>
      <c r="R57" s="41"/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14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 A57">
    <cfRule type="expression" dxfId="16" priority="10">
      <formula>$A9="ГПМ"</formula>
    </cfRule>
  </conditionalFormatting>
  <conditionalFormatting sqref="C9:O9">
    <cfRule type="expression" dxfId="15" priority="9">
      <formula>$A9="ГПМ"</formula>
    </cfRule>
  </conditionalFormatting>
  <conditionalFormatting sqref="B52:O54 B57:O57">
    <cfRule type="expression" dxfId="14" priority="8">
      <formula>$A52="ГПМ"</formula>
    </cfRule>
  </conditionalFormatting>
  <conditionalFormatting sqref="B58">
    <cfRule type="expression" dxfId="13" priority="5">
      <formula>$A58="ГПМ"</formula>
    </cfRule>
  </conditionalFormatting>
  <conditionalFormatting sqref="B66:B68">
    <cfRule type="expression" dxfId="12" priority="6">
      <formula>$A59="ДРР"</formula>
    </cfRule>
  </conditionalFormatting>
  <conditionalFormatting sqref="B60:B65">
    <cfRule type="expression" dxfId="11" priority="7">
      <formula>#REF!="ДРР"</formula>
    </cfRule>
  </conditionalFormatting>
  <conditionalFormatting sqref="A55">
    <cfRule type="expression" dxfId="10" priority="4">
      <formula>$A55="ГПМ"</formula>
    </cfRule>
  </conditionalFormatting>
  <conditionalFormatting sqref="B55:O55">
    <cfRule type="expression" dxfId="9" priority="3">
      <formula>$A55="ГПМ"</formula>
    </cfRule>
  </conditionalFormatting>
  <conditionalFormatting sqref="A56">
    <cfRule type="expression" dxfId="8" priority="2">
      <formula>$A56="ГПМ"</formula>
    </cfRule>
  </conditionalFormatting>
  <conditionalFormatting sqref="B56:O56">
    <cfRule type="expression" dxfId="7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R86"/>
  <sheetViews>
    <sheetView topLeftCell="B1" zoomScale="60" zoomScaleNormal="60" workbookViewId="0">
      <selection activeCell="AD47" sqref="AD47:AD48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158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159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103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104</v>
      </c>
      <c r="C9" s="21">
        <v>1219.5</v>
      </c>
      <c r="D9" s="22">
        <v>27.54</v>
      </c>
      <c r="E9" s="22">
        <v>111.7</v>
      </c>
      <c r="F9" s="21">
        <v>2469.8000000000002</v>
      </c>
      <c r="G9" s="22">
        <v>55.78</v>
      </c>
      <c r="H9" s="22">
        <v>109</v>
      </c>
      <c r="I9" s="22">
        <v>88.6</v>
      </c>
      <c r="J9" s="22">
        <v>306.3</v>
      </c>
      <c r="K9" s="21">
        <v>18.37</v>
      </c>
      <c r="L9" s="22">
        <v>75.058000000000007</v>
      </c>
      <c r="M9" s="23">
        <v>1.6950000000000001</v>
      </c>
      <c r="N9" s="22">
        <v>3321.2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113</v>
      </c>
      <c r="C10" s="21">
        <v>1034.2</v>
      </c>
      <c r="D10" s="22">
        <v>23.36</v>
      </c>
      <c r="E10" s="22">
        <v>109.4</v>
      </c>
      <c r="F10" s="21">
        <v>2201.1</v>
      </c>
      <c r="G10" s="22">
        <v>49.71</v>
      </c>
      <c r="H10" s="22">
        <v>109</v>
      </c>
      <c r="I10" s="22">
        <v>81.599999999999994</v>
      </c>
      <c r="J10" s="22">
        <v>268.2</v>
      </c>
      <c r="K10" s="21">
        <v>14.34</v>
      </c>
      <c r="L10" s="22">
        <v>58.572000000000003</v>
      </c>
      <c r="M10" s="23">
        <v>1.323</v>
      </c>
      <c r="N10" s="22">
        <v>4004.1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105</v>
      </c>
      <c r="C11" s="21">
        <v>1025.4000000000001</v>
      </c>
      <c r="D11" s="22">
        <v>23.16</v>
      </c>
      <c r="E11" s="22">
        <v>119.6</v>
      </c>
      <c r="F11" s="21">
        <v>2175.8000000000002</v>
      </c>
      <c r="G11" s="22">
        <v>49.14</v>
      </c>
      <c r="H11" s="22">
        <v>116</v>
      </c>
      <c r="I11" s="22">
        <v>88.6</v>
      </c>
      <c r="J11" s="22">
        <v>292.39999999999998</v>
      </c>
      <c r="K11" s="21">
        <v>15.45</v>
      </c>
      <c r="L11" s="22">
        <v>63.125</v>
      </c>
      <c r="M11" s="23">
        <v>1.4259999999999999</v>
      </c>
      <c r="N11" s="22">
        <v>2840.2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887.4</v>
      </c>
      <c r="D12" s="22">
        <v>20.04</v>
      </c>
      <c r="E12" s="22">
        <v>115.5</v>
      </c>
      <c r="F12" s="21">
        <v>2036</v>
      </c>
      <c r="G12" s="22">
        <v>45.98</v>
      </c>
      <c r="H12" s="22">
        <v>113</v>
      </c>
      <c r="I12" s="22">
        <v>72.900000000000006</v>
      </c>
      <c r="J12" s="22">
        <v>222.4</v>
      </c>
      <c r="K12" s="21">
        <v>11</v>
      </c>
      <c r="L12" s="22">
        <v>44.924999999999997</v>
      </c>
      <c r="M12" s="23">
        <v>1.0149999999999999</v>
      </c>
      <c r="N12" s="22">
        <v>3721.8</v>
      </c>
      <c r="O12" s="22">
        <v>167202.4</v>
      </c>
    </row>
    <row r="13" spans="1:18" ht="17.25" customHeight="1" x14ac:dyDescent="0.25">
      <c r="A13" s="28" t="str">
        <f>VLOOKUP(B13,Холдинги!$A:$B,2,0)</f>
        <v>ГПМ</v>
      </c>
      <c r="B13" s="29" t="s">
        <v>116</v>
      </c>
      <c r="C13" s="21">
        <v>875.6</v>
      </c>
      <c r="D13" s="22">
        <v>19.77</v>
      </c>
      <c r="E13" s="22">
        <v>117.7</v>
      </c>
      <c r="F13" s="21">
        <v>1948.8</v>
      </c>
      <c r="G13" s="22">
        <v>44.01</v>
      </c>
      <c r="H13" s="22">
        <v>114</v>
      </c>
      <c r="I13" s="22">
        <v>82.5</v>
      </c>
      <c r="J13" s="22">
        <v>259.5</v>
      </c>
      <c r="K13" s="21">
        <v>12.28</v>
      </c>
      <c r="L13" s="22">
        <v>50.176000000000002</v>
      </c>
      <c r="M13" s="23">
        <v>1.133</v>
      </c>
      <c r="N13" s="22">
        <v>3048.8</v>
      </c>
      <c r="O13" s="22">
        <v>152976.20000000001</v>
      </c>
    </row>
    <row r="14" spans="1:18" ht="17.25" customHeight="1" x14ac:dyDescent="0.25">
      <c r="A14" s="28" t="str">
        <f>VLOOKUP(B14,Холдинги!$A:$B,2,0)</f>
        <v>ГПМ</v>
      </c>
      <c r="B14" s="29" t="s">
        <v>115</v>
      </c>
      <c r="C14" s="21">
        <v>833.3</v>
      </c>
      <c r="D14" s="22">
        <v>18.82</v>
      </c>
      <c r="E14" s="22">
        <v>108.4</v>
      </c>
      <c r="F14" s="21">
        <v>1901</v>
      </c>
      <c r="G14" s="22">
        <v>42.93</v>
      </c>
      <c r="H14" s="22">
        <v>109</v>
      </c>
      <c r="I14" s="22">
        <v>74.7</v>
      </c>
      <c r="J14" s="22">
        <v>229.2</v>
      </c>
      <c r="K14" s="21">
        <v>10.58</v>
      </c>
      <c r="L14" s="22">
        <v>43.232999999999997</v>
      </c>
      <c r="M14" s="23">
        <v>0.97599999999999998</v>
      </c>
      <c r="N14" s="22">
        <v>3895.7</v>
      </c>
      <c r="O14" s="22">
        <v>168422.6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459.7</v>
      </c>
      <c r="D15" s="22">
        <v>10.38</v>
      </c>
      <c r="E15" s="22">
        <v>101.8</v>
      </c>
      <c r="F15" s="21">
        <v>1185.5</v>
      </c>
      <c r="G15" s="22">
        <v>26.77</v>
      </c>
      <c r="H15" s="22">
        <v>103</v>
      </c>
      <c r="I15" s="22">
        <v>51.3</v>
      </c>
      <c r="J15" s="22">
        <v>139.19999999999999</v>
      </c>
      <c r="K15" s="21">
        <v>4.01</v>
      </c>
      <c r="L15" s="22">
        <v>16.37</v>
      </c>
      <c r="M15" s="23">
        <v>0.37</v>
      </c>
      <c r="N15" s="22">
        <v>6846.9</v>
      </c>
      <c r="O15" s="22">
        <v>112083.3</v>
      </c>
    </row>
    <row r="16" spans="1:18" ht="17.25" customHeight="1" x14ac:dyDescent="0.25">
      <c r="A16" s="28" t="str">
        <f>VLOOKUP(B16,Холдинги!$A:$B,2,0)</f>
        <v>РМГ</v>
      </c>
      <c r="B16" s="29" t="s">
        <v>31</v>
      </c>
      <c r="C16" s="21">
        <v>431.1</v>
      </c>
      <c r="D16" s="22">
        <v>9.74</v>
      </c>
      <c r="E16" s="22">
        <v>119.5</v>
      </c>
      <c r="F16" s="21">
        <v>1122.2</v>
      </c>
      <c r="G16" s="22">
        <v>25.34</v>
      </c>
      <c r="H16" s="22">
        <v>119</v>
      </c>
      <c r="I16" s="22">
        <v>56.5</v>
      </c>
      <c r="J16" s="22">
        <v>152</v>
      </c>
      <c r="K16" s="21">
        <v>4.1399999999999997</v>
      </c>
      <c r="L16" s="22">
        <v>16.920000000000002</v>
      </c>
      <c r="M16" s="23">
        <v>0.38200000000000001</v>
      </c>
      <c r="N16" s="22">
        <v>5082.8</v>
      </c>
      <c r="O16" s="22">
        <v>86000</v>
      </c>
    </row>
    <row r="17" spans="1:15" ht="17.25" customHeight="1" x14ac:dyDescent="0.25">
      <c r="A17" s="28" t="str">
        <f>VLOOKUP(B17,Холдинги!$A:$B,2,0)</f>
        <v>ЕМГ</v>
      </c>
      <c r="B17" s="29" t="s">
        <v>29</v>
      </c>
      <c r="C17" s="21">
        <v>425.6</v>
      </c>
      <c r="D17" s="22">
        <v>9.61</v>
      </c>
      <c r="E17" s="22">
        <v>104.9</v>
      </c>
      <c r="F17" s="21">
        <v>1117.5</v>
      </c>
      <c r="G17" s="22">
        <v>25.24</v>
      </c>
      <c r="H17" s="22">
        <v>104</v>
      </c>
      <c r="I17" s="22">
        <v>57.9</v>
      </c>
      <c r="J17" s="22">
        <v>154.19999999999999</v>
      </c>
      <c r="K17" s="21">
        <v>4.1900000000000004</v>
      </c>
      <c r="L17" s="22">
        <v>17.097000000000001</v>
      </c>
      <c r="M17" s="23">
        <v>0.38600000000000001</v>
      </c>
      <c r="N17" s="22">
        <v>5242.6000000000004</v>
      </c>
      <c r="O17" s="22">
        <v>89632.1</v>
      </c>
    </row>
    <row r="18" spans="1:15" ht="17.25" customHeight="1" x14ac:dyDescent="0.25">
      <c r="A18" s="28" t="str">
        <f>VLOOKUP(B18,Холдинги!$A:$B,2,0)</f>
        <v>ЕМГ</v>
      </c>
      <c r="B18" s="29" t="s">
        <v>11</v>
      </c>
      <c r="C18" s="21">
        <v>403.1</v>
      </c>
      <c r="D18" s="22">
        <v>9.1</v>
      </c>
      <c r="E18" s="22">
        <v>105</v>
      </c>
      <c r="F18" s="21">
        <v>1102.8</v>
      </c>
      <c r="G18" s="22">
        <v>24.91</v>
      </c>
      <c r="H18" s="22">
        <v>111</v>
      </c>
      <c r="I18" s="22">
        <v>58</v>
      </c>
      <c r="J18" s="22">
        <v>148.30000000000001</v>
      </c>
      <c r="K18" s="21">
        <v>3.97</v>
      </c>
      <c r="L18" s="22">
        <v>16.23</v>
      </c>
      <c r="M18" s="23">
        <v>0.36699999999999999</v>
      </c>
      <c r="N18" s="22">
        <v>6060.6</v>
      </c>
      <c r="O18" s="22">
        <v>98362.5</v>
      </c>
    </row>
    <row r="19" spans="1:15" x14ac:dyDescent="0.25">
      <c r="A19" s="28" t="str">
        <f>VLOOKUP(B19,Холдинги!$A:$B,2,0)</f>
        <v>РМГ</v>
      </c>
      <c r="B19" s="29" t="s">
        <v>22</v>
      </c>
      <c r="C19" s="21">
        <v>437.7</v>
      </c>
      <c r="D19" s="22">
        <v>9.89</v>
      </c>
      <c r="E19" s="22">
        <v>123.4</v>
      </c>
      <c r="F19" s="21">
        <v>1080.5</v>
      </c>
      <c r="G19" s="22">
        <v>24.4</v>
      </c>
      <c r="H19" s="22">
        <v>115</v>
      </c>
      <c r="I19" s="22">
        <v>75.5</v>
      </c>
      <c r="J19" s="22">
        <v>214.1</v>
      </c>
      <c r="K19" s="21">
        <v>5.62</v>
      </c>
      <c r="L19" s="22">
        <v>22.951000000000001</v>
      </c>
      <c r="M19" s="23">
        <v>0.51800000000000002</v>
      </c>
      <c r="N19" s="22">
        <v>1606.7</v>
      </c>
      <c r="O19" s="22">
        <v>36875</v>
      </c>
    </row>
    <row r="20" spans="1:15" x14ac:dyDescent="0.25">
      <c r="A20" s="28" t="str">
        <f>VLOOKUP(B20,Холдинги!$A:$B,2,0)</f>
        <v>ММХ</v>
      </c>
      <c r="B20" s="29" t="s">
        <v>19</v>
      </c>
      <c r="C20" s="21">
        <v>348.1</v>
      </c>
      <c r="D20" s="22">
        <v>7.86</v>
      </c>
      <c r="E20" s="22">
        <v>139.19999999999999</v>
      </c>
      <c r="F20" s="21">
        <v>929.4</v>
      </c>
      <c r="G20" s="22">
        <v>20.99</v>
      </c>
      <c r="H20" s="22">
        <v>131</v>
      </c>
      <c r="I20" s="22">
        <v>71.599999999999994</v>
      </c>
      <c r="J20" s="22">
        <v>187.8</v>
      </c>
      <c r="K20" s="21">
        <v>4.24</v>
      </c>
      <c r="L20" s="22">
        <v>17.318999999999999</v>
      </c>
      <c r="M20" s="23">
        <v>0.39100000000000001</v>
      </c>
      <c r="N20" s="22">
        <v>2978.1</v>
      </c>
      <c r="O20" s="22">
        <v>51579.199999999997</v>
      </c>
    </row>
    <row r="21" spans="1:15" x14ac:dyDescent="0.25">
      <c r="A21" s="28" t="str">
        <f>VLOOKUP(B21,Холдинги!$A:$B,2,0)</f>
        <v>ГПМ</v>
      </c>
      <c r="B21" s="29" t="s">
        <v>27</v>
      </c>
      <c r="C21" s="21">
        <v>335</v>
      </c>
      <c r="D21" s="22">
        <v>7.57</v>
      </c>
      <c r="E21" s="22">
        <v>115.6</v>
      </c>
      <c r="F21" s="21">
        <v>921.1</v>
      </c>
      <c r="G21" s="22">
        <v>20.8</v>
      </c>
      <c r="H21" s="22">
        <v>115</v>
      </c>
      <c r="I21" s="22">
        <v>56.3</v>
      </c>
      <c r="J21" s="22">
        <v>143.19999999999999</v>
      </c>
      <c r="K21" s="21">
        <v>3.2</v>
      </c>
      <c r="L21" s="22">
        <v>13.09</v>
      </c>
      <c r="M21" s="23">
        <v>0.29599999999999999</v>
      </c>
      <c r="N21" s="22">
        <v>6839.2</v>
      </c>
      <c r="O21" s="22">
        <v>89523.8</v>
      </c>
    </row>
    <row r="22" spans="1:15" x14ac:dyDescent="0.25">
      <c r="A22" s="28" t="str">
        <f>VLOOKUP(B22,Холдинги!$A:$B,2,0)</f>
        <v>ЕМГ</v>
      </c>
      <c r="B22" s="29" t="s">
        <v>95</v>
      </c>
      <c r="C22" s="21">
        <v>311.3</v>
      </c>
      <c r="D22" s="22">
        <v>7.03</v>
      </c>
      <c r="E22" s="22">
        <v>86.4</v>
      </c>
      <c r="F22" s="21">
        <v>895.2</v>
      </c>
      <c r="G22" s="22">
        <v>20.22</v>
      </c>
      <c r="H22" s="22">
        <v>93</v>
      </c>
      <c r="I22" s="22">
        <v>58</v>
      </c>
      <c r="J22" s="22">
        <v>141.19999999999999</v>
      </c>
      <c r="K22" s="21">
        <v>3.07</v>
      </c>
      <c r="L22" s="22">
        <v>12.542</v>
      </c>
      <c r="M22" s="23">
        <v>0.28299999999999997</v>
      </c>
      <c r="N22" s="22">
        <v>2671.2</v>
      </c>
      <c r="O22" s="22">
        <v>33503.599999999999</v>
      </c>
    </row>
    <row r="23" spans="1:15" x14ac:dyDescent="0.25">
      <c r="A23" s="28" t="str">
        <f>VLOOKUP(B23,Холдинги!$A:$B,2,0)</f>
        <v>ГПМ</v>
      </c>
      <c r="B23" s="29" t="s">
        <v>28</v>
      </c>
      <c r="C23" s="21">
        <v>317.5</v>
      </c>
      <c r="D23" s="22">
        <v>7.17</v>
      </c>
      <c r="E23" s="22">
        <v>122</v>
      </c>
      <c r="F23" s="21">
        <v>861.8</v>
      </c>
      <c r="G23" s="22">
        <v>19.46</v>
      </c>
      <c r="H23" s="22">
        <v>112</v>
      </c>
      <c r="I23" s="22">
        <v>74.8</v>
      </c>
      <c r="J23" s="22">
        <v>192.8</v>
      </c>
      <c r="K23" s="21">
        <v>4.04</v>
      </c>
      <c r="L23" s="22">
        <v>16.486999999999998</v>
      </c>
      <c r="M23" s="23">
        <v>0.372</v>
      </c>
      <c r="N23" s="22">
        <v>2641.3</v>
      </c>
      <c r="O23" s="22">
        <v>43547.6</v>
      </c>
    </row>
    <row r="24" spans="1:15" x14ac:dyDescent="0.25">
      <c r="A24" s="28" t="str">
        <f>VLOOKUP(B24,Холдинги!$A:$B,2,0)</f>
        <v>ЕМГ</v>
      </c>
      <c r="B24" s="29" t="s">
        <v>36</v>
      </c>
      <c r="C24" s="21">
        <v>320</v>
      </c>
      <c r="D24" s="22">
        <v>7.23</v>
      </c>
      <c r="E24" s="22">
        <v>118.3</v>
      </c>
      <c r="F24" s="21">
        <v>816.8</v>
      </c>
      <c r="G24" s="22">
        <v>18.45</v>
      </c>
      <c r="H24" s="22">
        <v>116</v>
      </c>
      <c r="I24" s="22">
        <v>71.2</v>
      </c>
      <c r="J24" s="22">
        <v>195.3</v>
      </c>
      <c r="K24" s="21">
        <v>3.87</v>
      </c>
      <c r="L24" s="22">
        <v>15.826000000000001</v>
      </c>
      <c r="M24" s="23">
        <v>0.35699999999999998</v>
      </c>
      <c r="N24" s="22">
        <v>3022.8</v>
      </c>
      <c r="O24" s="22">
        <v>47839.3</v>
      </c>
    </row>
    <row r="25" spans="1:15" x14ac:dyDescent="0.25">
      <c r="A25" s="28" t="str">
        <f>VLOOKUP(B25,Холдинги!$A:$B,2,0)</f>
        <v>ГПМ</v>
      </c>
      <c r="B25" s="29" t="s">
        <v>12</v>
      </c>
      <c r="C25" s="21">
        <v>288</v>
      </c>
      <c r="D25" s="22">
        <v>6.5</v>
      </c>
      <c r="E25" s="22">
        <v>126.8</v>
      </c>
      <c r="F25" s="21">
        <v>807.5</v>
      </c>
      <c r="G25" s="22">
        <v>18.239999999999998</v>
      </c>
      <c r="H25" s="22">
        <v>127</v>
      </c>
      <c r="I25" s="22">
        <v>64.7</v>
      </c>
      <c r="J25" s="22">
        <v>161.6</v>
      </c>
      <c r="K25" s="21">
        <v>3.17</v>
      </c>
      <c r="L25" s="22">
        <v>12.949</v>
      </c>
      <c r="M25" s="23">
        <v>0.29199999999999998</v>
      </c>
      <c r="N25" s="22">
        <v>4348.7</v>
      </c>
      <c r="O25" s="22">
        <v>56309.5</v>
      </c>
    </row>
    <row r="26" spans="1:15" x14ac:dyDescent="0.25">
      <c r="A26" s="28" t="str">
        <f>VLOOKUP(B26,Холдинги!$A:$B,2,0)</f>
        <v>Ру медиа</v>
      </c>
      <c r="B26" s="29" t="s">
        <v>6</v>
      </c>
      <c r="C26" s="21">
        <v>367.7</v>
      </c>
      <c r="D26" s="22">
        <v>8.3000000000000007</v>
      </c>
      <c r="E26" s="22">
        <v>106.2</v>
      </c>
      <c r="F26" s="21">
        <v>797.1</v>
      </c>
      <c r="G26" s="22">
        <v>18</v>
      </c>
      <c r="H26" s="22">
        <v>107</v>
      </c>
      <c r="I26" s="22">
        <v>53.3</v>
      </c>
      <c r="J26" s="22">
        <v>172.2</v>
      </c>
      <c r="K26" s="21">
        <v>3.33</v>
      </c>
      <c r="L26" s="22">
        <v>13.615</v>
      </c>
      <c r="M26" s="23">
        <v>0.307</v>
      </c>
      <c r="N26" s="22">
        <v>2731.7</v>
      </c>
      <c r="O26" s="22">
        <v>37192.9</v>
      </c>
    </row>
    <row r="27" spans="1:15" x14ac:dyDescent="0.25">
      <c r="A27" s="28" t="str">
        <f>VLOOKUP(B27,Холдинги!$A:$B,2,0)</f>
        <v>ВГТРК</v>
      </c>
      <c r="B27" s="37" t="s">
        <v>7</v>
      </c>
      <c r="C27" s="21">
        <v>399.6</v>
      </c>
      <c r="D27" s="22">
        <v>9.02</v>
      </c>
      <c r="E27" s="22">
        <v>89.6</v>
      </c>
      <c r="F27" s="21">
        <v>785</v>
      </c>
      <c r="G27" s="22">
        <v>17.73</v>
      </c>
      <c r="H27" s="22">
        <v>90</v>
      </c>
      <c r="I27" s="22">
        <v>67.7</v>
      </c>
      <c r="J27" s="22">
        <v>241.2</v>
      </c>
      <c r="K27" s="21">
        <v>4.5999999999999996</v>
      </c>
      <c r="L27" s="22">
        <v>18.785</v>
      </c>
      <c r="M27" s="23">
        <v>0.42399999999999999</v>
      </c>
      <c r="N27" s="22">
        <v>2941.9</v>
      </c>
      <c r="O27" s="22">
        <v>55265.599999999999</v>
      </c>
    </row>
    <row r="28" spans="1:15" x14ac:dyDescent="0.25">
      <c r="A28" s="28" t="str">
        <f>VLOOKUP(B28,Холдинги!$A:$B,2,0)</f>
        <v>РМГ</v>
      </c>
      <c r="B28" s="29" t="s">
        <v>44</v>
      </c>
      <c r="C28" s="21">
        <v>256.7</v>
      </c>
      <c r="D28" s="22">
        <v>5.8</v>
      </c>
      <c r="E28" s="22">
        <v>117.6</v>
      </c>
      <c r="F28" s="21">
        <v>763.3</v>
      </c>
      <c r="G28" s="22">
        <v>17.239999999999998</v>
      </c>
      <c r="H28" s="22">
        <v>117</v>
      </c>
      <c r="I28" s="22">
        <v>45.5</v>
      </c>
      <c r="J28" s="22">
        <v>107.1</v>
      </c>
      <c r="K28" s="21">
        <v>1.99</v>
      </c>
      <c r="L28" s="22">
        <v>8.1120000000000001</v>
      </c>
      <c r="M28" s="23">
        <v>0.183</v>
      </c>
      <c r="N28" s="22">
        <v>3328.5</v>
      </c>
      <c r="O28" s="22">
        <v>27000</v>
      </c>
    </row>
    <row r="29" spans="1:15" x14ac:dyDescent="0.25">
      <c r="A29" s="28" t="str">
        <f>VLOOKUP(B29,Холдинги!$A:$B,2,0)</f>
        <v>ГПМ</v>
      </c>
      <c r="B29" s="29" t="s">
        <v>35</v>
      </c>
      <c r="C29" s="21">
        <v>256.8</v>
      </c>
      <c r="D29" s="22">
        <v>5.8</v>
      </c>
      <c r="E29" s="22">
        <v>103.8</v>
      </c>
      <c r="F29" s="21">
        <v>744.9</v>
      </c>
      <c r="G29" s="22">
        <v>16.82</v>
      </c>
      <c r="H29" s="22">
        <v>104</v>
      </c>
      <c r="I29" s="22">
        <v>48.6</v>
      </c>
      <c r="J29" s="22">
        <v>117.2</v>
      </c>
      <c r="K29" s="21">
        <v>2.12</v>
      </c>
      <c r="L29" s="22">
        <v>8.6630000000000003</v>
      </c>
      <c r="M29" s="23">
        <v>0.19600000000000001</v>
      </c>
      <c r="N29" s="22">
        <v>5173.7</v>
      </c>
      <c r="O29" s="22">
        <v>44821.4</v>
      </c>
    </row>
    <row r="30" spans="1:15" x14ac:dyDescent="0.25">
      <c r="A30" s="28" t="str">
        <f>VLOOKUP(B30,Холдинги!$A:$B,2,0)</f>
        <v>Крутой Медиа</v>
      </c>
      <c r="B30" s="29" t="s">
        <v>20</v>
      </c>
      <c r="C30" s="21">
        <v>235.8</v>
      </c>
      <c r="D30" s="22">
        <v>5.33</v>
      </c>
      <c r="E30" s="22">
        <v>95.6</v>
      </c>
      <c r="F30" s="21">
        <v>715.6</v>
      </c>
      <c r="G30" s="22">
        <v>16.16</v>
      </c>
      <c r="H30" s="22">
        <v>98</v>
      </c>
      <c r="I30" s="22">
        <v>50.3</v>
      </c>
      <c r="J30" s="22">
        <v>116.1</v>
      </c>
      <c r="K30" s="21">
        <v>2.02</v>
      </c>
      <c r="L30" s="22">
        <v>8.2449999999999992</v>
      </c>
      <c r="M30" s="23">
        <v>0.186</v>
      </c>
      <c r="N30" s="22">
        <v>4992.8</v>
      </c>
      <c r="O30" s="22">
        <v>41166.699999999997</v>
      </c>
    </row>
    <row r="31" spans="1:15" x14ac:dyDescent="0.25">
      <c r="A31" s="28" t="str">
        <f>VLOOKUP(B31,Холдинги!$A:$B,2,0)</f>
        <v>РМГ</v>
      </c>
      <c r="B31" s="29" t="s">
        <v>16</v>
      </c>
      <c r="C31" s="21">
        <v>261.5</v>
      </c>
      <c r="D31" s="22">
        <v>5.91</v>
      </c>
      <c r="E31" s="22">
        <v>136.19999999999999</v>
      </c>
      <c r="F31" s="21">
        <v>698.8</v>
      </c>
      <c r="G31" s="22">
        <v>15.78</v>
      </c>
      <c r="H31" s="22">
        <v>130</v>
      </c>
      <c r="I31" s="22">
        <v>51.4</v>
      </c>
      <c r="J31" s="22">
        <v>134.6</v>
      </c>
      <c r="K31" s="21">
        <v>2.2799999999999998</v>
      </c>
      <c r="L31" s="22">
        <v>9.3320000000000007</v>
      </c>
      <c r="M31" s="23">
        <v>0.21099999999999999</v>
      </c>
      <c r="N31" s="22">
        <v>3933.4</v>
      </c>
      <c r="O31" s="22">
        <v>36708.300000000003</v>
      </c>
    </row>
    <row r="32" spans="1:15" x14ac:dyDescent="0.25">
      <c r="A32" s="28" t="str">
        <f>VLOOKUP(B32,Холдинги!$A:$B,2,0)</f>
        <v>ММХ</v>
      </c>
      <c r="B32" s="29" t="s">
        <v>21</v>
      </c>
      <c r="C32" s="21">
        <v>250.8</v>
      </c>
      <c r="D32" s="22">
        <v>5.66</v>
      </c>
      <c r="E32" s="22">
        <v>113.6</v>
      </c>
      <c r="F32" s="21">
        <v>664.1</v>
      </c>
      <c r="G32" s="22">
        <v>15</v>
      </c>
      <c r="H32" s="22">
        <v>106</v>
      </c>
      <c r="I32" s="22">
        <v>60.5</v>
      </c>
      <c r="J32" s="22">
        <v>159.80000000000001</v>
      </c>
      <c r="K32" s="21">
        <v>2.58</v>
      </c>
      <c r="L32" s="22">
        <v>10.528</v>
      </c>
      <c r="M32" s="23">
        <v>0.23799999999999999</v>
      </c>
      <c r="N32" s="22">
        <v>2779.4</v>
      </c>
      <c r="O32" s="22">
        <v>29262.5</v>
      </c>
    </row>
    <row r="33" spans="1:15" x14ac:dyDescent="0.25">
      <c r="A33" s="28" t="str">
        <f>VLOOKUP(B33,Холдинги!$A:$B,2,0)</f>
        <v>Другие</v>
      </c>
      <c r="B33" s="29" t="s">
        <v>25</v>
      </c>
      <c r="C33" s="21">
        <v>242.4</v>
      </c>
      <c r="D33" s="22">
        <v>5.48</v>
      </c>
      <c r="E33" s="22">
        <v>78.5</v>
      </c>
      <c r="F33" s="21">
        <v>650.20000000000005</v>
      </c>
      <c r="G33" s="22">
        <v>14.68</v>
      </c>
      <c r="H33" s="22">
        <v>81</v>
      </c>
      <c r="I33" s="22">
        <v>48.8</v>
      </c>
      <c r="J33" s="22">
        <v>127.3</v>
      </c>
      <c r="K33" s="21">
        <v>2.0099999999999998</v>
      </c>
      <c r="L33" s="22">
        <v>8.2119999999999997</v>
      </c>
      <c r="M33" s="23">
        <v>0.185</v>
      </c>
      <c r="N33" s="22">
        <v>6392.2</v>
      </c>
      <c r="O33" s="22">
        <v>52489.599999999999</v>
      </c>
    </row>
    <row r="34" spans="1:15" x14ac:dyDescent="0.25">
      <c r="A34" s="28" t="str">
        <f>VLOOKUP(B34,Холдинги!$A:$B,2,0)</f>
        <v>Крутой Медиа</v>
      </c>
      <c r="B34" s="29" t="s">
        <v>15</v>
      </c>
      <c r="C34" s="21">
        <v>180.3</v>
      </c>
      <c r="D34" s="22">
        <v>4.07</v>
      </c>
      <c r="E34" s="22">
        <v>103.7</v>
      </c>
      <c r="F34" s="21">
        <v>628.70000000000005</v>
      </c>
      <c r="G34" s="22">
        <v>14.2</v>
      </c>
      <c r="H34" s="22">
        <v>110</v>
      </c>
      <c r="I34" s="22">
        <v>46.3</v>
      </c>
      <c r="J34" s="22">
        <v>92.9</v>
      </c>
      <c r="K34" s="21">
        <v>1.42</v>
      </c>
      <c r="L34" s="22">
        <v>5.7930000000000001</v>
      </c>
      <c r="M34" s="23">
        <v>0.13100000000000001</v>
      </c>
      <c r="N34" s="22">
        <v>7861.8</v>
      </c>
      <c r="O34" s="22">
        <v>45541.7</v>
      </c>
    </row>
    <row r="35" spans="1:15" x14ac:dyDescent="0.25">
      <c r="A35" s="28" t="str">
        <f>VLOOKUP(B35,Холдинги!$A:$B,2,0)</f>
        <v>Ру медиа</v>
      </c>
      <c r="B35" s="29" t="s">
        <v>26</v>
      </c>
      <c r="C35" s="21">
        <v>199.5</v>
      </c>
      <c r="D35" s="22">
        <v>4.51</v>
      </c>
      <c r="E35" s="22">
        <v>134.19999999999999</v>
      </c>
      <c r="F35" s="21">
        <v>571.5</v>
      </c>
      <c r="G35" s="22">
        <v>12.91</v>
      </c>
      <c r="H35" s="22">
        <v>128</v>
      </c>
      <c r="I35" s="22">
        <v>74.900000000000006</v>
      </c>
      <c r="J35" s="22">
        <v>182.9</v>
      </c>
      <c r="K35" s="21">
        <v>2.54</v>
      </c>
      <c r="L35" s="22">
        <v>10.372</v>
      </c>
      <c r="M35" s="23">
        <v>0.23400000000000001</v>
      </c>
      <c r="N35" s="22">
        <v>707.1</v>
      </c>
      <c r="O35" s="22">
        <v>7334.5</v>
      </c>
    </row>
    <row r="36" spans="1:15" x14ac:dyDescent="0.25">
      <c r="A36" s="28" t="str">
        <f>VLOOKUP(B36,Холдинги!$A:$B,2,0)</f>
        <v>ММХ</v>
      </c>
      <c r="B36" s="29" t="s">
        <v>30</v>
      </c>
      <c r="C36" s="21">
        <v>202.6</v>
      </c>
      <c r="D36" s="22">
        <v>4.58</v>
      </c>
      <c r="E36" s="22">
        <v>107.8</v>
      </c>
      <c r="F36" s="21">
        <v>556.5</v>
      </c>
      <c r="G36" s="22">
        <v>12.57</v>
      </c>
      <c r="H36" s="22">
        <v>109</v>
      </c>
      <c r="I36" s="22">
        <v>63.4</v>
      </c>
      <c r="J36" s="22">
        <v>161.6</v>
      </c>
      <c r="K36" s="21">
        <v>2.1800000000000002</v>
      </c>
      <c r="L36" s="22">
        <v>8.923</v>
      </c>
      <c r="M36" s="23">
        <v>0.20200000000000001</v>
      </c>
      <c r="N36" s="22">
        <v>2900.4</v>
      </c>
      <c r="O36" s="22">
        <v>25879.200000000001</v>
      </c>
    </row>
    <row r="37" spans="1:15" x14ac:dyDescent="0.25">
      <c r="A37" s="28" t="str">
        <f>VLOOKUP(B37,Холдинги!$A:$B,2,0)</f>
        <v>ГПМ</v>
      </c>
      <c r="B37" s="29" t="s">
        <v>9</v>
      </c>
      <c r="C37" s="21">
        <v>206.5</v>
      </c>
      <c r="D37" s="22">
        <v>4.66</v>
      </c>
      <c r="E37" s="22">
        <v>122.9</v>
      </c>
      <c r="F37" s="21">
        <v>555.29999999999995</v>
      </c>
      <c r="G37" s="22">
        <v>12.54</v>
      </c>
      <c r="H37" s="22">
        <v>126</v>
      </c>
      <c r="I37" s="22">
        <v>46.6</v>
      </c>
      <c r="J37" s="22">
        <v>121.3</v>
      </c>
      <c r="K37" s="21">
        <v>1.64</v>
      </c>
      <c r="L37" s="22">
        <v>6.6849999999999996</v>
      </c>
      <c r="M37" s="23">
        <v>0.151</v>
      </c>
      <c r="N37" s="22">
        <v>4589.3999999999996</v>
      </c>
      <c r="O37" s="22">
        <v>30678.6</v>
      </c>
    </row>
    <row r="38" spans="1:15" x14ac:dyDescent="0.25">
      <c r="A38" s="28" t="str">
        <f>VLOOKUP(B38,Холдинги!$A:$B,2,0)</f>
        <v>РМГ</v>
      </c>
      <c r="B38" s="29" t="s">
        <v>8</v>
      </c>
      <c r="C38" s="21">
        <v>182.4</v>
      </c>
      <c r="D38" s="22">
        <v>4.12</v>
      </c>
      <c r="E38" s="22">
        <v>113.9</v>
      </c>
      <c r="F38" s="21">
        <v>517.4</v>
      </c>
      <c r="G38" s="22">
        <v>11.68</v>
      </c>
      <c r="H38" s="22">
        <v>122</v>
      </c>
      <c r="I38" s="22">
        <v>54.5</v>
      </c>
      <c r="J38" s="22">
        <v>134.6</v>
      </c>
      <c r="K38" s="21">
        <v>1.69</v>
      </c>
      <c r="L38" s="22">
        <v>6.9059999999999997</v>
      </c>
      <c r="M38" s="23">
        <v>0.156</v>
      </c>
      <c r="N38" s="22">
        <v>4363.3</v>
      </c>
      <c r="O38" s="22">
        <v>30133.3</v>
      </c>
    </row>
    <row r="39" spans="1:15" x14ac:dyDescent="0.25">
      <c r="A39" s="28" t="str">
        <f>VLOOKUP(B39,Холдинги!$A:$B,2,0)</f>
        <v>ММХ</v>
      </c>
      <c r="B39" s="29" t="s">
        <v>32</v>
      </c>
      <c r="C39" s="21">
        <v>182.9</v>
      </c>
      <c r="D39" s="22">
        <v>4.13</v>
      </c>
      <c r="E39" s="22">
        <v>107.4</v>
      </c>
      <c r="F39" s="21">
        <v>507.2</v>
      </c>
      <c r="G39" s="22">
        <v>11.46</v>
      </c>
      <c r="H39" s="22">
        <v>103</v>
      </c>
      <c r="I39" s="22">
        <v>69.7</v>
      </c>
      <c r="J39" s="22">
        <v>176.1</v>
      </c>
      <c r="K39" s="21">
        <v>2.17</v>
      </c>
      <c r="L39" s="22">
        <v>8.86</v>
      </c>
      <c r="M39" s="23">
        <v>0.2</v>
      </c>
      <c r="N39" s="22">
        <v>2338.8000000000002</v>
      </c>
      <c r="O39" s="22">
        <v>20721.400000000001</v>
      </c>
    </row>
    <row r="40" spans="1:15" x14ac:dyDescent="0.25">
      <c r="A40" s="28" t="str">
        <f>VLOOKUP(B40,Холдинги!$A:$B,2,0)</f>
        <v>ВГТРК</v>
      </c>
      <c r="B40" s="29" t="s">
        <v>17</v>
      </c>
      <c r="C40" s="21">
        <v>177.1</v>
      </c>
      <c r="D40" s="22">
        <v>4</v>
      </c>
      <c r="E40" s="22">
        <v>84.3</v>
      </c>
      <c r="F40" s="21">
        <v>485.3</v>
      </c>
      <c r="G40" s="22">
        <v>10.96</v>
      </c>
      <c r="H40" s="22">
        <v>82</v>
      </c>
      <c r="I40" s="22">
        <v>56.7</v>
      </c>
      <c r="J40" s="22">
        <v>144.9</v>
      </c>
      <c r="K40" s="21">
        <v>1.71</v>
      </c>
      <c r="L40" s="22">
        <v>6.9749999999999996</v>
      </c>
      <c r="M40" s="23">
        <v>0.158</v>
      </c>
      <c r="N40" s="22">
        <v>5542.3</v>
      </c>
      <c r="O40" s="22">
        <v>38660.400000000001</v>
      </c>
    </row>
    <row r="41" spans="1:15" x14ac:dyDescent="0.25">
      <c r="A41" s="28" t="str">
        <f>VLOOKUP(B41,Холдинги!$A:$B,2,0)</f>
        <v>ГПМ</v>
      </c>
      <c r="B41" s="29" t="s">
        <v>39</v>
      </c>
      <c r="C41" s="21">
        <v>166.5</v>
      </c>
      <c r="D41" s="22">
        <v>3.76</v>
      </c>
      <c r="E41" s="22">
        <v>103.4</v>
      </c>
      <c r="F41" s="21">
        <v>476.5</v>
      </c>
      <c r="G41" s="22">
        <v>10.76</v>
      </c>
      <c r="H41" s="22">
        <v>104</v>
      </c>
      <c r="I41" s="22">
        <v>64.8</v>
      </c>
      <c r="J41" s="22">
        <v>158.6</v>
      </c>
      <c r="K41" s="21">
        <v>1.84</v>
      </c>
      <c r="L41" s="22">
        <v>7.5</v>
      </c>
      <c r="M41" s="23">
        <v>0.16900000000000001</v>
      </c>
      <c r="N41" s="22">
        <v>5649.4</v>
      </c>
      <c r="O41" s="22">
        <v>42369</v>
      </c>
    </row>
    <row r="42" spans="1:15" x14ac:dyDescent="0.25">
      <c r="A42" s="28" t="str">
        <f>VLOOKUP(B42,Холдинги!$A:$B,2,0)</f>
        <v>ГПМ</v>
      </c>
      <c r="B42" s="29" t="s">
        <v>23</v>
      </c>
      <c r="C42" s="21">
        <v>135.30000000000001</v>
      </c>
      <c r="D42" s="22">
        <v>3.05</v>
      </c>
      <c r="E42" s="22">
        <v>117.2</v>
      </c>
      <c r="F42" s="21">
        <v>433.3</v>
      </c>
      <c r="G42" s="22">
        <v>9.7899999999999991</v>
      </c>
      <c r="H42" s="22">
        <v>110</v>
      </c>
      <c r="I42" s="22">
        <v>68.3</v>
      </c>
      <c r="J42" s="22">
        <v>149.19999999999999</v>
      </c>
      <c r="K42" s="21">
        <v>1.57</v>
      </c>
      <c r="L42" s="22">
        <v>6.415</v>
      </c>
      <c r="M42" s="23">
        <v>0.14499999999999999</v>
      </c>
      <c r="N42" s="22">
        <v>2554.5</v>
      </c>
      <c r="O42" s="22">
        <v>16386.900000000001</v>
      </c>
    </row>
    <row r="43" spans="1:15" x14ac:dyDescent="0.25">
      <c r="A43" s="28" t="str">
        <f>VLOOKUP(B43,Холдинги!$A:$B,2,0)</f>
        <v>Другие</v>
      </c>
      <c r="B43" s="29" t="s">
        <v>42</v>
      </c>
      <c r="C43" s="21">
        <v>160.80000000000001</v>
      </c>
      <c r="D43" s="22">
        <v>3.63</v>
      </c>
      <c r="E43" s="22">
        <v>75.900000000000006</v>
      </c>
      <c r="F43" s="21">
        <v>410.7</v>
      </c>
      <c r="G43" s="22">
        <v>9.27</v>
      </c>
      <c r="H43" s="22">
        <v>83</v>
      </c>
      <c r="I43" s="22">
        <v>55</v>
      </c>
      <c r="J43" s="22">
        <v>150.80000000000001</v>
      </c>
      <c r="K43" s="21">
        <v>1.5</v>
      </c>
      <c r="L43" s="22">
        <v>6.1449999999999996</v>
      </c>
      <c r="M43" s="23">
        <v>0.13900000000000001</v>
      </c>
      <c r="N43" s="22">
        <v>3668</v>
      </c>
      <c r="O43" s="22">
        <v>22541.7</v>
      </c>
    </row>
    <row r="44" spans="1:15" x14ac:dyDescent="0.25">
      <c r="A44" s="28" t="str">
        <f>VLOOKUP(B44,Холдинги!$A:$B,2,0)</f>
        <v>Другие</v>
      </c>
      <c r="B44" s="29" t="s">
        <v>13</v>
      </c>
      <c r="C44" s="21">
        <v>164.9</v>
      </c>
      <c r="D44" s="22">
        <v>3.72</v>
      </c>
      <c r="E44" s="22">
        <v>80.7</v>
      </c>
      <c r="F44" s="21">
        <v>408.4</v>
      </c>
      <c r="G44" s="22">
        <v>9.2200000000000006</v>
      </c>
      <c r="H44" s="22">
        <v>89</v>
      </c>
      <c r="I44" s="22">
        <v>48.7</v>
      </c>
      <c r="J44" s="22">
        <v>137.69999999999999</v>
      </c>
      <c r="K44" s="21">
        <v>1.37</v>
      </c>
      <c r="L44" s="22">
        <v>5.5780000000000003</v>
      </c>
      <c r="M44" s="23">
        <v>0.126</v>
      </c>
      <c r="N44" s="22">
        <v>4573.5</v>
      </c>
      <c r="O44" s="22">
        <v>25511.9</v>
      </c>
    </row>
    <row r="45" spans="1:15" x14ac:dyDescent="0.25">
      <c r="A45" s="28" t="str">
        <f>VLOOKUP(B45,Холдинги!$A:$B,2,0)</f>
        <v>Крутой Медиа</v>
      </c>
      <c r="B45" s="29" t="s">
        <v>45</v>
      </c>
      <c r="C45" s="21">
        <v>125.4</v>
      </c>
      <c r="D45" s="22">
        <v>2.83</v>
      </c>
      <c r="E45" s="22">
        <v>99.4</v>
      </c>
      <c r="F45" s="21">
        <v>389.1</v>
      </c>
      <c r="G45" s="22">
        <v>8.7899999999999991</v>
      </c>
      <c r="H45" s="22">
        <v>109</v>
      </c>
      <c r="I45" s="22">
        <v>32.6</v>
      </c>
      <c r="J45" s="22">
        <v>73.400000000000006</v>
      </c>
      <c r="K45" s="21">
        <v>0.69</v>
      </c>
      <c r="L45" s="22">
        <v>2.835</v>
      </c>
      <c r="M45" s="23">
        <v>6.4000000000000001E-2</v>
      </c>
      <c r="N45" s="22">
        <v>7892.4</v>
      </c>
      <c r="O45" s="22">
        <v>22375</v>
      </c>
    </row>
    <row r="46" spans="1:15" x14ac:dyDescent="0.25">
      <c r="A46" s="28" t="str">
        <f>VLOOKUP(B46,Холдинги!$A:$B,2,0)</f>
        <v>ЕМГ</v>
      </c>
      <c r="B46" s="29" t="s">
        <v>43</v>
      </c>
      <c r="C46" s="21">
        <v>116.7</v>
      </c>
      <c r="D46" s="22">
        <v>2.64</v>
      </c>
      <c r="E46" s="22">
        <v>100.3</v>
      </c>
      <c r="F46" s="21">
        <v>325.39999999999998</v>
      </c>
      <c r="G46" s="22">
        <v>7.35</v>
      </c>
      <c r="H46" s="22">
        <v>102</v>
      </c>
      <c r="I46" s="22">
        <v>70.599999999999994</v>
      </c>
      <c r="J46" s="22">
        <v>177.2</v>
      </c>
      <c r="K46" s="21">
        <v>1.4</v>
      </c>
      <c r="L46" s="22">
        <v>5.72</v>
      </c>
      <c r="M46" s="23">
        <v>0.129</v>
      </c>
      <c r="N46" s="22">
        <v>5036.6000000000004</v>
      </c>
      <c r="O46" s="22">
        <v>28807.7</v>
      </c>
    </row>
    <row r="47" spans="1:15" x14ac:dyDescent="0.25">
      <c r="A47" s="28" t="str">
        <f>VLOOKUP(B47,Холдинги!$A:$B,2,0)</f>
        <v>Крутой Медиа</v>
      </c>
      <c r="B47" s="29" t="s">
        <v>33</v>
      </c>
      <c r="C47" s="21">
        <v>79.3</v>
      </c>
      <c r="D47" s="22">
        <v>1.79</v>
      </c>
      <c r="E47" s="22">
        <v>91.6</v>
      </c>
      <c r="F47" s="21">
        <v>315</v>
      </c>
      <c r="G47" s="22">
        <v>7.11</v>
      </c>
      <c r="H47" s="22">
        <v>103</v>
      </c>
      <c r="I47" s="22">
        <v>36.4</v>
      </c>
      <c r="J47" s="22">
        <v>64.3</v>
      </c>
      <c r="K47" s="21">
        <v>0.49</v>
      </c>
      <c r="L47" s="22">
        <v>2.008</v>
      </c>
      <c r="M47" s="23">
        <v>4.4999999999999998E-2</v>
      </c>
      <c r="N47" s="22">
        <v>11225.6</v>
      </c>
      <c r="O47" s="22">
        <v>22541.7</v>
      </c>
    </row>
    <row r="48" spans="1:15" x14ac:dyDescent="0.25">
      <c r="A48" s="28" t="e">
        <f>VLOOKUP(B48,Холдинги!$A:$B,2,0)</f>
        <v>#N/A</v>
      </c>
      <c r="B48" s="29" t="s">
        <v>109</v>
      </c>
      <c r="C48" s="21">
        <v>122.4</v>
      </c>
      <c r="D48" s="22">
        <v>2.77</v>
      </c>
      <c r="E48" s="22">
        <v>61.7</v>
      </c>
      <c r="F48" s="21">
        <v>306.2</v>
      </c>
      <c r="G48" s="22">
        <v>6.92</v>
      </c>
      <c r="H48" s="22">
        <v>70</v>
      </c>
      <c r="I48" s="22">
        <v>58.5</v>
      </c>
      <c r="J48" s="22">
        <v>163.9</v>
      </c>
      <c r="K48" s="21">
        <v>1.22</v>
      </c>
      <c r="L48" s="22">
        <v>4.9779999999999998</v>
      </c>
      <c r="M48" s="23">
        <v>0.112</v>
      </c>
      <c r="N48" s="22">
        <v>2413.8000000000002</v>
      </c>
      <c r="O48" s="22">
        <v>12016.7</v>
      </c>
    </row>
    <row r="49" spans="1:18" x14ac:dyDescent="0.25">
      <c r="A49" s="28" t="str">
        <f>VLOOKUP(B49,Холдинги!$A:$B,2,0)</f>
        <v>ММ</v>
      </c>
      <c r="B49" s="29" t="s">
        <v>18</v>
      </c>
      <c r="C49" s="21">
        <v>106.7</v>
      </c>
      <c r="D49" s="22">
        <v>2.41</v>
      </c>
      <c r="E49" s="22">
        <v>75.8</v>
      </c>
      <c r="F49" s="21">
        <v>289.60000000000002</v>
      </c>
      <c r="G49" s="22">
        <v>6.54</v>
      </c>
      <c r="H49" s="22">
        <v>75</v>
      </c>
      <c r="I49" s="22">
        <v>33.9</v>
      </c>
      <c r="J49" s="22">
        <v>87.4</v>
      </c>
      <c r="K49" s="21">
        <v>0.62</v>
      </c>
      <c r="L49" s="22">
        <v>2.512</v>
      </c>
      <c r="M49" s="23">
        <v>5.7000000000000002E-2</v>
      </c>
      <c r="N49" s="22">
        <v>4059.7</v>
      </c>
      <c r="O49" s="22">
        <v>10200</v>
      </c>
    </row>
    <row r="50" spans="1:18" x14ac:dyDescent="0.25">
      <c r="A50" s="28" t="str">
        <f>VLOOKUP(B50,Холдинги!$A:$B,2,0)</f>
        <v>Крутой Медиа</v>
      </c>
      <c r="B50" s="29" t="s">
        <v>37</v>
      </c>
      <c r="C50" s="21">
        <v>102.2</v>
      </c>
      <c r="D50" s="22">
        <v>2.31</v>
      </c>
      <c r="E50" s="22">
        <v>73.2</v>
      </c>
      <c r="F50" s="21">
        <v>277.89999999999998</v>
      </c>
      <c r="G50" s="22">
        <v>6.28</v>
      </c>
      <c r="H50" s="22">
        <v>77</v>
      </c>
      <c r="I50" s="22">
        <v>49.3</v>
      </c>
      <c r="J50" s="22">
        <v>127</v>
      </c>
      <c r="K50" s="21">
        <v>0.86</v>
      </c>
      <c r="L50" s="22">
        <v>3.5019999999999998</v>
      </c>
      <c r="M50" s="23">
        <v>7.9000000000000001E-2</v>
      </c>
      <c r="N50" s="22">
        <v>5610.2</v>
      </c>
      <c r="O50" s="22">
        <v>19645.8</v>
      </c>
    </row>
    <row r="51" spans="1:18" x14ac:dyDescent="0.25">
      <c r="A51" s="28" t="e">
        <f>VLOOKUP(B51,Холдинги!$A:$B,2,0)</f>
        <v>#N/A</v>
      </c>
      <c r="B51" s="29" t="s">
        <v>96</v>
      </c>
      <c r="C51" s="21">
        <v>77.599999999999994</v>
      </c>
      <c r="D51" s="22">
        <v>1.75</v>
      </c>
      <c r="E51" s="22">
        <v>84.2</v>
      </c>
      <c r="F51" s="21">
        <v>277.39999999999998</v>
      </c>
      <c r="G51" s="22">
        <v>6.26</v>
      </c>
      <c r="H51" s="22">
        <v>92</v>
      </c>
      <c r="I51" s="22">
        <v>33.5</v>
      </c>
      <c r="J51" s="22">
        <v>65.599999999999994</v>
      </c>
      <c r="K51" s="21">
        <v>0.44</v>
      </c>
      <c r="L51" s="22">
        <v>1.806</v>
      </c>
      <c r="M51" s="23">
        <v>4.1000000000000002E-2</v>
      </c>
      <c r="N51" s="22">
        <v>4170.8999999999996</v>
      </c>
      <c r="O51" s="22">
        <v>7534.8</v>
      </c>
    </row>
    <row r="52" spans="1:18" x14ac:dyDescent="0.25">
      <c r="A52" s="28" t="str">
        <f>VLOOKUP(B52,Холдинги!$A:$B,2,0)</f>
        <v>ВГТРК</v>
      </c>
      <c r="B52" s="29" t="s">
        <v>24</v>
      </c>
      <c r="C52" s="21">
        <v>106.4</v>
      </c>
      <c r="D52" s="22">
        <v>2.4</v>
      </c>
      <c r="E52" s="22">
        <v>61.9</v>
      </c>
      <c r="F52" s="21">
        <v>271.3</v>
      </c>
      <c r="G52" s="22">
        <v>6.13</v>
      </c>
      <c r="H52" s="22">
        <v>72</v>
      </c>
      <c r="I52" s="22">
        <v>46.2</v>
      </c>
      <c r="J52" s="22">
        <v>126.7</v>
      </c>
      <c r="K52" s="21">
        <v>0.83</v>
      </c>
      <c r="L52" s="22">
        <v>3.411</v>
      </c>
      <c r="M52" s="23">
        <v>7.6999999999999999E-2</v>
      </c>
      <c r="N52" s="22">
        <v>14287.5</v>
      </c>
      <c r="O52" s="22">
        <v>48730.5</v>
      </c>
    </row>
    <row r="53" spans="1:18" x14ac:dyDescent="0.25">
      <c r="A53" s="28" t="e">
        <f>VLOOKUP(B53,Холдинги!$A:$B,2,0)</f>
        <v>#N/A</v>
      </c>
      <c r="B53" s="29" t="s">
        <v>108</v>
      </c>
      <c r="C53" s="21">
        <v>107.5</v>
      </c>
      <c r="D53" s="22">
        <v>2.4300000000000002</v>
      </c>
      <c r="E53" s="22">
        <v>80.599999999999994</v>
      </c>
      <c r="F53" s="21">
        <v>270</v>
      </c>
      <c r="G53" s="22">
        <v>6.1</v>
      </c>
      <c r="H53" s="22">
        <v>89</v>
      </c>
      <c r="I53" s="22">
        <v>67.8</v>
      </c>
      <c r="J53" s="22">
        <v>189</v>
      </c>
      <c r="K53" s="21">
        <v>1.24</v>
      </c>
      <c r="L53" s="22">
        <v>5.0620000000000003</v>
      </c>
      <c r="M53" s="23">
        <v>0.114</v>
      </c>
      <c r="N53" s="22">
        <v>1378.6</v>
      </c>
      <c r="O53" s="22">
        <v>6979.2</v>
      </c>
      <c r="R53" s="41"/>
    </row>
    <row r="54" spans="1:18" x14ac:dyDescent="0.25">
      <c r="A54" s="28" t="str">
        <f>VLOOKUP(B54,Холдинги!$A:$B,2,0)</f>
        <v>ВГТРК</v>
      </c>
      <c r="B54" s="29" t="s">
        <v>47</v>
      </c>
      <c r="C54" s="21">
        <v>86.3</v>
      </c>
      <c r="D54" s="22">
        <v>1.95</v>
      </c>
      <c r="E54" s="22">
        <v>88.5</v>
      </c>
      <c r="F54" s="21">
        <v>254.4</v>
      </c>
      <c r="G54" s="22">
        <v>5.75</v>
      </c>
      <c r="H54" s="22">
        <v>81</v>
      </c>
      <c r="I54" s="22">
        <v>41.5</v>
      </c>
      <c r="J54" s="22">
        <v>98.5</v>
      </c>
      <c r="K54" s="21">
        <v>0.61</v>
      </c>
      <c r="L54" s="22">
        <v>2.4870000000000001</v>
      </c>
      <c r="M54" s="23">
        <v>5.6000000000000001E-2</v>
      </c>
      <c r="N54" s="22">
        <v>2168.3000000000002</v>
      </c>
      <c r="O54" s="22">
        <v>5391.7</v>
      </c>
    </row>
    <row r="55" spans="1:18" x14ac:dyDescent="0.25">
      <c r="A55" s="28" t="e">
        <f>VLOOKUP(B55,Холдинги!$A:$B,2,0)</f>
        <v>#N/A</v>
      </c>
      <c r="B55" s="29" t="s">
        <v>110</v>
      </c>
      <c r="C55" s="21">
        <v>77.900000000000006</v>
      </c>
      <c r="D55" s="22">
        <v>1.76</v>
      </c>
      <c r="E55" s="22">
        <v>78.7</v>
      </c>
      <c r="F55" s="21">
        <v>219.1</v>
      </c>
      <c r="G55" s="22">
        <v>4.95</v>
      </c>
      <c r="H55" s="22">
        <v>86</v>
      </c>
      <c r="I55" s="22">
        <v>37.6</v>
      </c>
      <c r="J55" s="22">
        <v>93.7</v>
      </c>
      <c r="K55" s="21">
        <v>0.5</v>
      </c>
      <c r="L55" s="22">
        <v>2.036</v>
      </c>
      <c r="M55" s="23">
        <v>4.5999999999999999E-2</v>
      </c>
      <c r="N55" s="22">
        <v>28934.400000000001</v>
      </c>
      <c r="O55" s="22">
        <v>58916.7</v>
      </c>
    </row>
    <row r="56" spans="1:18" x14ac:dyDescent="0.25">
      <c r="A56" s="28"/>
      <c r="B56" s="29" t="s">
        <v>41</v>
      </c>
      <c r="C56" s="21">
        <v>56.9</v>
      </c>
      <c r="D56" s="22">
        <v>1.29</v>
      </c>
      <c r="E56" s="22">
        <v>93.1</v>
      </c>
      <c r="F56" s="21">
        <v>206</v>
      </c>
      <c r="G56" s="22">
        <v>4.6500000000000004</v>
      </c>
      <c r="H56" s="22">
        <v>99</v>
      </c>
      <c r="I56" s="22">
        <v>26.5</v>
      </c>
      <c r="J56" s="22">
        <v>51.3</v>
      </c>
      <c r="K56" s="21">
        <v>0.26</v>
      </c>
      <c r="L56" s="22">
        <v>1.0469999999999999</v>
      </c>
      <c r="M56" s="23">
        <v>2.4E-2</v>
      </c>
      <c r="N56" s="22">
        <v>20927.3</v>
      </c>
      <c r="O56" s="22">
        <v>21916.7</v>
      </c>
    </row>
    <row r="57" spans="1:18" x14ac:dyDescent="0.25">
      <c r="A57" s="28"/>
      <c r="B57" s="29" t="s">
        <v>107</v>
      </c>
      <c r="C57" s="21">
        <v>48.7</v>
      </c>
      <c r="D57" s="22">
        <v>1.1000000000000001</v>
      </c>
      <c r="E57" s="22">
        <v>72.3</v>
      </c>
      <c r="F57" s="21">
        <v>141.1</v>
      </c>
      <c r="G57" s="22">
        <v>3.19</v>
      </c>
      <c r="H57" s="22">
        <v>77</v>
      </c>
      <c r="I57" s="22">
        <v>38.6</v>
      </c>
      <c r="J57" s="22">
        <v>93.4</v>
      </c>
      <c r="K57" s="21">
        <v>0.32</v>
      </c>
      <c r="L57" s="22">
        <v>1.3080000000000001</v>
      </c>
      <c r="M57" s="23">
        <v>0.03</v>
      </c>
      <c r="N57" s="22">
        <v>9682.5</v>
      </c>
      <c r="O57" s="22">
        <v>12666.7</v>
      </c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15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4 A9:B19 C10:O19 A57:O57">
    <cfRule type="expression" dxfId="6" priority="7">
      <formula>$A9="ГПМ"</formula>
    </cfRule>
  </conditionalFormatting>
  <conditionalFormatting sqref="C9:O9">
    <cfRule type="expression" dxfId="5" priority="6">
      <formula>$A9="ГПМ"</formula>
    </cfRule>
  </conditionalFormatting>
  <conditionalFormatting sqref="B58">
    <cfRule type="expression" dxfId="4" priority="3">
      <formula>$A58="ГПМ"</formula>
    </cfRule>
  </conditionalFormatting>
  <conditionalFormatting sqref="B66:B68">
    <cfRule type="expression" dxfId="3" priority="4">
      <formula>$A59="ДРР"</formula>
    </cfRule>
  </conditionalFormatting>
  <conditionalFormatting sqref="B60:B65">
    <cfRule type="expression" dxfId="2" priority="5">
      <formula>#REF!="ДРР"</formula>
    </cfRule>
  </conditionalFormatting>
  <conditionalFormatting sqref="A55:O55">
    <cfRule type="expression" dxfId="1" priority="2">
      <formula>$A55="ГПМ"</formula>
    </cfRule>
  </conditionalFormatting>
  <conditionalFormatting sqref="A56:O56">
    <cfRule type="expression" dxfId="0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O55"/>
  <sheetViews>
    <sheetView topLeftCell="A31" workbookViewId="0">
      <selection activeCell="A44" sqref="A44"/>
    </sheetView>
  </sheetViews>
  <sheetFormatPr defaultColWidth="9.140625" defaultRowHeight="15" x14ac:dyDescent="0.25"/>
  <cols>
    <col min="1" max="1" width="27.28515625" style="11" customWidth="1"/>
    <col min="2" max="2" width="18.140625" style="11" customWidth="1"/>
    <col min="3" max="16384" width="9.140625" style="11"/>
  </cols>
  <sheetData>
    <row r="1" spans="1:15" x14ac:dyDescent="0.25">
      <c r="A1" s="10" t="s">
        <v>59</v>
      </c>
      <c r="B1" s="10" t="s">
        <v>60</v>
      </c>
    </row>
    <row r="2" spans="1:15" x14ac:dyDescent="0.25">
      <c r="A2" s="12" t="s">
        <v>6</v>
      </c>
      <c r="B2" s="10" t="s">
        <v>61</v>
      </c>
    </row>
    <row r="3" spans="1:15" x14ac:dyDescent="0.25">
      <c r="A3" s="12" t="s">
        <v>12</v>
      </c>
      <c r="B3" s="39" t="s">
        <v>106</v>
      </c>
    </row>
    <row r="4" spans="1:15" x14ac:dyDescent="0.25">
      <c r="A4" s="12" t="s">
        <v>8</v>
      </c>
      <c r="B4" s="10" t="s">
        <v>62</v>
      </c>
    </row>
    <row r="5" spans="1:15" x14ac:dyDescent="0.25">
      <c r="A5" s="12" t="s">
        <v>39</v>
      </c>
      <c r="B5" s="39" t="s">
        <v>106</v>
      </c>
    </row>
    <row r="6" spans="1:15" x14ac:dyDescent="0.25">
      <c r="A6" s="12" t="s">
        <v>15</v>
      </c>
      <c r="B6" s="10" t="s">
        <v>63</v>
      </c>
    </row>
    <row r="7" spans="1:15" x14ac:dyDescent="0.25">
      <c r="A7" s="12" t="s">
        <v>16</v>
      </c>
      <c r="B7" s="10" t="s">
        <v>62</v>
      </c>
    </row>
    <row r="8" spans="1:15" x14ac:dyDescent="0.25">
      <c r="A8" s="12" t="s">
        <v>28</v>
      </c>
      <c r="B8" s="39" t="s">
        <v>106</v>
      </c>
    </row>
    <row r="9" spans="1:15" x14ac:dyDescent="0.25">
      <c r="A9" s="12" t="s">
        <v>30</v>
      </c>
      <c r="B9" s="35" t="s">
        <v>64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1:15" x14ac:dyDescent="0.25">
      <c r="A10" s="13" t="s">
        <v>48</v>
      </c>
      <c r="B10" s="32" t="s">
        <v>65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</row>
    <row r="11" spans="1:15" x14ac:dyDescent="0.25">
      <c r="A11" s="12" t="s">
        <v>5</v>
      </c>
      <c r="B11" s="40" t="s">
        <v>106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</row>
    <row r="12" spans="1:15" x14ac:dyDescent="0.25">
      <c r="A12" s="12" t="s">
        <v>40</v>
      </c>
      <c r="B12" s="32" t="s">
        <v>63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x14ac:dyDescent="0.25">
      <c r="A13" s="12" t="s">
        <v>7</v>
      </c>
      <c r="B13" s="38" t="s">
        <v>97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  <row r="14" spans="1:15" x14ac:dyDescent="0.25">
      <c r="A14" s="12" t="s">
        <v>41</v>
      </c>
      <c r="B14" s="32" t="s">
        <v>63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</row>
    <row r="15" spans="1:15" x14ac:dyDescent="0.25">
      <c r="A15" s="13" t="s">
        <v>37</v>
      </c>
      <c r="B15" s="32" t="s">
        <v>63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</row>
    <row r="16" spans="1:15" x14ac:dyDescent="0.25">
      <c r="A16" s="12" t="s">
        <v>9</v>
      </c>
      <c r="B16" s="40" t="s">
        <v>106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</row>
    <row r="17" spans="1:15" x14ac:dyDescent="0.25">
      <c r="A17" s="12" t="s">
        <v>10</v>
      </c>
      <c r="B17" s="32" t="s">
        <v>65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1:15" x14ac:dyDescent="0.25">
      <c r="A18" s="13" t="s">
        <v>38</v>
      </c>
      <c r="B18" s="32" t="s">
        <v>66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1:15" x14ac:dyDescent="0.25">
      <c r="A19" s="12" t="s">
        <v>11</v>
      </c>
      <c r="B19" s="32" t="s">
        <v>65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  <row r="20" spans="1:15" x14ac:dyDescent="0.25">
      <c r="A20" s="13" t="s">
        <v>13</v>
      </c>
      <c r="B20" s="32" t="s">
        <v>66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</row>
    <row r="21" spans="1:15" x14ac:dyDescent="0.25">
      <c r="A21" s="13" t="s">
        <v>14</v>
      </c>
      <c r="B21" s="32" t="s">
        <v>66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</row>
    <row r="22" spans="1:15" x14ac:dyDescent="0.25">
      <c r="A22" s="12" t="s">
        <v>17</v>
      </c>
      <c r="B22" s="38" t="s">
        <v>97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23" spans="1:15" x14ac:dyDescent="0.25">
      <c r="A23" s="12" t="s">
        <v>46</v>
      </c>
      <c r="B23" s="32" t="s">
        <v>66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5" x14ac:dyDescent="0.25">
      <c r="A24" s="13" t="s">
        <v>18</v>
      </c>
      <c r="B24" s="38" t="s">
        <v>98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25" spans="1:15" x14ac:dyDescent="0.25">
      <c r="A25" s="12" t="s">
        <v>19</v>
      </c>
      <c r="B25" s="32" t="s">
        <v>64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</row>
    <row r="26" spans="1:15" x14ac:dyDescent="0.25">
      <c r="A26" s="12" t="s">
        <v>43</v>
      </c>
      <c r="B26" s="32" t="s">
        <v>65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1:15" x14ac:dyDescent="0.25">
      <c r="A27" s="12" t="s">
        <v>36</v>
      </c>
      <c r="B27" s="32" t="s">
        <v>65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</row>
    <row r="28" spans="1:15" x14ac:dyDescent="0.25">
      <c r="A28" s="12" t="s">
        <v>27</v>
      </c>
      <c r="B28" s="40" t="s">
        <v>106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</row>
    <row r="29" spans="1:15" x14ac:dyDescent="0.25">
      <c r="A29" s="12" t="s">
        <v>23</v>
      </c>
      <c r="B29" s="40" t="s">
        <v>106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0" spans="1:15" x14ac:dyDescent="0.25">
      <c r="A30" s="12" t="s">
        <v>20</v>
      </c>
      <c r="B30" s="32" t="s">
        <v>63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</row>
    <row r="31" spans="1:15" x14ac:dyDescent="0.25">
      <c r="A31" s="12" t="s">
        <v>21</v>
      </c>
      <c r="B31" s="32" t="s">
        <v>64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</row>
    <row r="32" spans="1:15" x14ac:dyDescent="0.25">
      <c r="A32" s="12" t="s">
        <v>42</v>
      </c>
      <c r="B32" s="32" t="s">
        <v>66</v>
      </c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</row>
    <row r="33" spans="1:15" x14ac:dyDescent="0.25">
      <c r="A33" s="13" t="s">
        <v>47</v>
      </c>
      <c r="B33" s="38" t="s">
        <v>97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5" x14ac:dyDescent="0.25">
      <c r="A34" s="12" t="s">
        <v>22</v>
      </c>
      <c r="B34" s="32" t="s">
        <v>62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 x14ac:dyDescent="0.25">
      <c r="A35" s="12" t="s">
        <v>24</v>
      </c>
      <c r="B35" s="38" t="s">
        <v>97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spans="1:15" x14ac:dyDescent="0.25">
      <c r="A36" s="12" t="s">
        <v>45</v>
      </c>
      <c r="B36" s="32" t="s">
        <v>63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 x14ac:dyDescent="0.25">
      <c r="A37" s="12" t="s">
        <v>25</v>
      </c>
      <c r="B37" s="32" t="s">
        <v>66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  <row r="38" spans="1:15" x14ac:dyDescent="0.25">
      <c r="A38" s="12" t="s">
        <v>26</v>
      </c>
      <c r="B38" s="32" t="s">
        <v>61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  <row r="39" spans="1:15" x14ac:dyDescent="0.25">
      <c r="A39" s="12" t="s">
        <v>29</v>
      </c>
      <c r="B39" s="32" t="s">
        <v>65</v>
      </c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1:15" x14ac:dyDescent="0.25">
      <c r="A40" s="12" t="s">
        <v>31</v>
      </c>
      <c r="B40" s="32" t="s">
        <v>62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</row>
    <row r="41" spans="1:15" x14ac:dyDescent="0.25">
      <c r="A41" s="12" t="s">
        <v>32</v>
      </c>
      <c r="B41" s="32" t="s">
        <v>64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  <row r="42" spans="1:15" x14ac:dyDescent="0.25">
      <c r="A42" s="13" t="s">
        <v>33</v>
      </c>
      <c r="B42" s="32" t="s">
        <v>63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</row>
    <row r="43" spans="1:15" x14ac:dyDescent="0.25">
      <c r="A43" s="12" t="s">
        <v>44</v>
      </c>
      <c r="B43" s="32" t="s">
        <v>62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</row>
    <row r="44" spans="1:15" x14ac:dyDescent="0.25">
      <c r="A44" s="12" t="s">
        <v>34</v>
      </c>
      <c r="B44" s="32" t="s">
        <v>66</v>
      </c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</row>
    <row r="45" spans="1:15" x14ac:dyDescent="0.25">
      <c r="A45" s="12" t="s">
        <v>35</v>
      </c>
      <c r="B45" s="40" t="s">
        <v>106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</row>
    <row r="46" spans="1:15" x14ac:dyDescent="0.25">
      <c r="A46" s="10" t="s">
        <v>67</v>
      </c>
      <c r="B46" s="32" t="s">
        <v>66</v>
      </c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</row>
    <row r="47" spans="1:15" x14ac:dyDescent="0.25">
      <c r="A47" s="14" t="s">
        <v>85</v>
      </c>
      <c r="B47" s="38" t="s">
        <v>98</v>
      </c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</row>
    <row r="48" spans="1:15" x14ac:dyDescent="0.25">
      <c r="A48" s="10" t="s">
        <v>68</v>
      </c>
      <c r="B48" s="32" t="s">
        <v>66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</row>
    <row r="49" spans="1:15" x14ac:dyDescent="0.25">
      <c r="A49" s="10" t="s">
        <v>104</v>
      </c>
      <c r="B49" s="32" t="s">
        <v>106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</row>
    <row r="50" spans="1:15" x14ac:dyDescent="0.25">
      <c r="A50" s="10" t="s">
        <v>113</v>
      </c>
      <c r="B50" s="32" t="s">
        <v>106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</row>
    <row r="51" spans="1:15" x14ac:dyDescent="0.25">
      <c r="A51" s="10" t="s">
        <v>105</v>
      </c>
      <c r="B51" s="32" t="s">
        <v>106</v>
      </c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</row>
    <row r="52" spans="1:15" x14ac:dyDescent="0.25">
      <c r="A52" s="10" t="s">
        <v>114</v>
      </c>
      <c r="B52" s="32" t="s">
        <v>106</v>
      </c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</row>
    <row r="53" spans="1:15" x14ac:dyDescent="0.25">
      <c r="A53" s="10" t="s">
        <v>115</v>
      </c>
      <c r="B53" s="32" t="s">
        <v>106</v>
      </c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</row>
    <row r="54" spans="1:15" x14ac:dyDescent="0.25">
      <c r="A54" s="10" t="s">
        <v>116</v>
      </c>
      <c r="B54" s="32" t="s">
        <v>106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x14ac:dyDescent="0.25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</sheetData>
  <autoFilter ref="A1:B48" xr:uid="{00000000-0009-0000-0000-000016000000}">
    <sortState xmlns:xlrd2="http://schemas.microsoft.com/office/spreadsheetml/2017/richdata2" ref="A2:B45">
      <sortCondition ref="A1"/>
    </sortState>
  </autoFilter>
  <pageMargins left="0.7" right="0.7" top="0.75" bottom="0.75" header="0.3" footer="0.3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</sheetPr>
  <dimension ref="A1:O85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5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5" x14ac:dyDescent="0.25">
      <c r="A3" s="27"/>
      <c r="B3" s="8" t="s">
        <v>122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5" x14ac:dyDescent="0.25">
      <c r="A4" s="27"/>
      <c r="B4" s="6" t="s">
        <v>123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5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5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5" x14ac:dyDescent="0.25">
      <c r="A7" s="27"/>
      <c r="B7" s="49" t="s">
        <v>71</v>
      </c>
      <c r="C7" s="46"/>
      <c r="D7" s="46"/>
      <c r="E7" s="46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5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5" ht="17.25" customHeight="1" x14ac:dyDescent="0.25">
      <c r="A9" s="28" t="str">
        <f>VLOOKUP(B9,Холдинги!$A:$B,2,0)</f>
        <v>ГПМ</v>
      </c>
      <c r="B9" s="29" t="s">
        <v>104</v>
      </c>
      <c r="C9" s="21">
        <v>1363.3</v>
      </c>
      <c r="D9" s="22">
        <v>27.53</v>
      </c>
      <c r="E9" s="22">
        <v>111.7</v>
      </c>
      <c r="F9" s="21">
        <v>2655.3</v>
      </c>
      <c r="G9" s="22">
        <v>53.63</v>
      </c>
      <c r="H9" s="22">
        <v>105</v>
      </c>
      <c r="I9" s="22">
        <v>77.900000000000006</v>
      </c>
      <c r="J9" s="22">
        <v>280.10000000000002</v>
      </c>
      <c r="K9" s="21">
        <v>15.81</v>
      </c>
      <c r="L9" s="22">
        <v>73.789000000000001</v>
      </c>
      <c r="M9" s="23">
        <v>1.49</v>
      </c>
      <c r="N9" s="22">
        <v>3378.4</v>
      </c>
      <c r="O9" s="22">
        <v>249285.7</v>
      </c>
    </row>
    <row r="10" spans="1:15" ht="17.25" customHeight="1" x14ac:dyDescent="0.25">
      <c r="A10" s="28" t="str">
        <f>VLOOKUP(B10,Холдинги!$A:$B,2,0)</f>
        <v>ГПМ</v>
      </c>
      <c r="B10" s="29" t="s">
        <v>113</v>
      </c>
      <c r="C10" s="21">
        <v>1179.7</v>
      </c>
      <c r="D10" s="22">
        <v>23.83</v>
      </c>
      <c r="E10" s="22">
        <v>111.6</v>
      </c>
      <c r="F10" s="21">
        <v>2375.4</v>
      </c>
      <c r="G10" s="22">
        <v>47.97</v>
      </c>
      <c r="H10" s="22">
        <v>105</v>
      </c>
      <c r="I10" s="22">
        <v>72</v>
      </c>
      <c r="J10" s="22">
        <v>250.3</v>
      </c>
      <c r="K10" s="21">
        <v>12.64</v>
      </c>
      <c r="L10" s="22">
        <v>58.978999999999999</v>
      </c>
      <c r="M10" s="23">
        <v>1.1910000000000001</v>
      </c>
      <c r="N10" s="22">
        <v>3976.4</v>
      </c>
      <c r="O10" s="22">
        <v>234523.8</v>
      </c>
    </row>
    <row r="11" spans="1:15" ht="17.25" customHeight="1" x14ac:dyDescent="0.25">
      <c r="A11" s="28" t="str">
        <f>VLOOKUP(B11,Холдинги!$A:$B,2,0)</f>
        <v>ГПМ</v>
      </c>
      <c r="B11" s="29" t="s">
        <v>105</v>
      </c>
      <c r="C11" s="21">
        <v>1032.8</v>
      </c>
      <c r="D11" s="22">
        <v>20.86</v>
      </c>
      <c r="E11" s="22">
        <v>107.8</v>
      </c>
      <c r="F11" s="21">
        <v>2171.1999999999998</v>
      </c>
      <c r="G11" s="22">
        <v>43.85</v>
      </c>
      <c r="H11" s="22">
        <v>104</v>
      </c>
      <c r="I11" s="22">
        <v>76.5</v>
      </c>
      <c r="J11" s="22">
        <v>254.6</v>
      </c>
      <c r="K11" s="21">
        <v>11.75</v>
      </c>
      <c r="L11" s="22">
        <v>54.84</v>
      </c>
      <c r="M11" s="23">
        <v>1.1080000000000001</v>
      </c>
      <c r="N11" s="22">
        <v>3269.3</v>
      </c>
      <c r="O11" s="22">
        <v>179285.7</v>
      </c>
    </row>
    <row r="12" spans="1:15" ht="17.25" customHeight="1" x14ac:dyDescent="0.25">
      <c r="A12" s="28" t="str">
        <f>VLOOKUP(B12,Холдинги!$A:$B,2,0)</f>
        <v>ГПМ</v>
      </c>
      <c r="B12" s="29" t="s">
        <v>114</v>
      </c>
      <c r="C12" s="21">
        <v>928.5</v>
      </c>
      <c r="D12" s="22">
        <v>18.75</v>
      </c>
      <c r="E12" s="22">
        <v>108.1</v>
      </c>
      <c r="F12" s="21">
        <v>2104.8000000000002</v>
      </c>
      <c r="G12" s="22">
        <v>42.51</v>
      </c>
      <c r="H12" s="22">
        <v>104</v>
      </c>
      <c r="I12" s="22">
        <v>63.7</v>
      </c>
      <c r="J12" s="22">
        <v>196.6</v>
      </c>
      <c r="K12" s="21">
        <v>8.7899999999999991</v>
      </c>
      <c r="L12" s="22">
        <v>41.051000000000002</v>
      </c>
      <c r="M12" s="23">
        <v>0.82899999999999996</v>
      </c>
      <c r="N12" s="22">
        <v>4073.1</v>
      </c>
      <c r="O12" s="22">
        <v>167202.4</v>
      </c>
    </row>
    <row r="13" spans="1:15" ht="17.25" customHeight="1" x14ac:dyDescent="0.25">
      <c r="A13" s="28" t="str">
        <f>VLOOKUP(B13,Холдинги!$A:$B,2,0)</f>
        <v>ГПМ</v>
      </c>
      <c r="B13" s="29" t="s">
        <v>115</v>
      </c>
      <c r="C13" s="21">
        <v>937.6</v>
      </c>
      <c r="D13" s="22">
        <v>18.940000000000001</v>
      </c>
      <c r="E13" s="22">
        <v>109.1</v>
      </c>
      <c r="F13" s="21">
        <v>2006.9</v>
      </c>
      <c r="G13" s="22">
        <v>40.53</v>
      </c>
      <c r="H13" s="22">
        <v>103</v>
      </c>
      <c r="I13" s="22">
        <v>62.8</v>
      </c>
      <c r="J13" s="22">
        <v>205.5</v>
      </c>
      <c r="K13" s="21">
        <v>8.76</v>
      </c>
      <c r="L13" s="22">
        <v>40.911000000000001</v>
      </c>
      <c r="M13" s="23">
        <v>0.82599999999999996</v>
      </c>
      <c r="N13" s="22">
        <v>4116.8</v>
      </c>
      <c r="O13" s="22">
        <v>168422.6</v>
      </c>
    </row>
    <row r="14" spans="1:15" ht="17.25" customHeight="1" x14ac:dyDescent="0.25">
      <c r="A14" s="28" t="str">
        <f>VLOOKUP(B14,Холдинги!$A:$B,2,0)</f>
        <v>ГПМ</v>
      </c>
      <c r="B14" s="29" t="s">
        <v>116</v>
      </c>
      <c r="C14" s="21">
        <v>863.1</v>
      </c>
      <c r="D14" s="22">
        <v>17.43</v>
      </c>
      <c r="E14" s="22">
        <v>103.7</v>
      </c>
      <c r="F14" s="21">
        <v>1927.1</v>
      </c>
      <c r="G14" s="22">
        <v>38.92</v>
      </c>
      <c r="H14" s="22">
        <v>101</v>
      </c>
      <c r="I14" s="22">
        <v>69</v>
      </c>
      <c r="J14" s="22">
        <v>216.3</v>
      </c>
      <c r="K14" s="21">
        <v>8.86</v>
      </c>
      <c r="L14" s="22">
        <v>41.347999999999999</v>
      </c>
      <c r="M14" s="23">
        <v>0.83499999999999996</v>
      </c>
      <c r="N14" s="22">
        <v>3699.8</v>
      </c>
      <c r="O14" s="22">
        <v>152976.20000000001</v>
      </c>
    </row>
    <row r="15" spans="1:15" ht="17.25" customHeight="1" x14ac:dyDescent="0.25">
      <c r="A15" s="28" t="str">
        <f>VLOOKUP(B15,Холдинги!$A:$B,2,0)</f>
        <v>ГПМ</v>
      </c>
      <c r="B15" s="29" t="s">
        <v>5</v>
      </c>
      <c r="C15" s="21">
        <v>534.9</v>
      </c>
      <c r="D15" s="22">
        <v>10.8</v>
      </c>
      <c r="E15" s="22">
        <v>106</v>
      </c>
      <c r="F15" s="21">
        <v>1319.8</v>
      </c>
      <c r="G15" s="22">
        <v>26.66</v>
      </c>
      <c r="H15" s="22">
        <v>102</v>
      </c>
      <c r="I15" s="22">
        <v>46.7</v>
      </c>
      <c r="J15" s="22">
        <v>132.5</v>
      </c>
      <c r="K15" s="21">
        <v>3.72</v>
      </c>
      <c r="L15" s="22">
        <v>17.353000000000002</v>
      </c>
      <c r="M15" s="23">
        <v>0.35</v>
      </c>
      <c r="N15" s="22">
        <v>6458.9</v>
      </c>
      <c r="O15" s="22">
        <v>112083.3</v>
      </c>
    </row>
    <row r="16" spans="1:15" ht="17.25" customHeight="1" x14ac:dyDescent="0.25">
      <c r="A16" s="28" t="str">
        <f>VLOOKUP(B16,Холдинги!$A:$B,2,0)</f>
        <v>ЕМГ</v>
      </c>
      <c r="B16" s="29" t="s">
        <v>29</v>
      </c>
      <c r="C16" s="21">
        <v>529.70000000000005</v>
      </c>
      <c r="D16" s="22">
        <v>10.7</v>
      </c>
      <c r="E16" s="22">
        <v>116.8</v>
      </c>
      <c r="F16" s="21">
        <v>1281.9000000000001</v>
      </c>
      <c r="G16" s="22">
        <v>25.89</v>
      </c>
      <c r="H16" s="22">
        <v>107</v>
      </c>
      <c r="I16" s="22">
        <v>55.9</v>
      </c>
      <c r="J16" s="22">
        <v>161.6</v>
      </c>
      <c r="K16" s="21">
        <v>4.4000000000000004</v>
      </c>
      <c r="L16" s="22">
        <v>20.547000000000001</v>
      </c>
      <c r="M16" s="23">
        <v>0.41499999999999998</v>
      </c>
      <c r="N16" s="22">
        <v>4362.3</v>
      </c>
      <c r="O16" s="22">
        <v>89632.1</v>
      </c>
    </row>
    <row r="17" spans="1:15" ht="17.25" customHeight="1" x14ac:dyDescent="0.25">
      <c r="A17" s="28" t="str">
        <f>VLOOKUP(B17,Холдинги!$A:$B,2,0)</f>
        <v>ВГТРК</v>
      </c>
      <c r="B17" s="29" t="s">
        <v>7</v>
      </c>
      <c r="C17" s="21">
        <v>597.9</v>
      </c>
      <c r="D17" s="22">
        <v>12.08</v>
      </c>
      <c r="E17" s="22">
        <v>119.8</v>
      </c>
      <c r="F17" s="21">
        <v>1149.2</v>
      </c>
      <c r="G17" s="22">
        <v>23.21</v>
      </c>
      <c r="H17" s="22">
        <v>118</v>
      </c>
      <c r="I17" s="22">
        <v>86.5</v>
      </c>
      <c r="J17" s="22">
        <v>314.89999999999998</v>
      </c>
      <c r="K17" s="21">
        <v>7.69</v>
      </c>
      <c r="L17" s="22">
        <v>35.905000000000001</v>
      </c>
      <c r="M17" s="23">
        <v>0.72499999999999998</v>
      </c>
      <c r="N17" s="22">
        <v>1539.2</v>
      </c>
      <c r="O17" s="22">
        <v>55265.599999999999</v>
      </c>
    </row>
    <row r="18" spans="1:15" ht="17.25" customHeight="1" x14ac:dyDescent="0.25">
      <c r="A18" s="28" t="str">
        <f>VLOOKUP(B18,Холдинги!$A:$B,2,0)</f>
        <v>ЕМГ</v>
      </c>
      <c r="B18" s="37" t="s">
        <v>11</v>
      </c>
      <c r="C18" s="21">
        <v>450.1</v>
      </c>
      <c r="D18" s="22">
        <v>9.09</v>
      </c>
      <c r="E18" s="22">
        <v>104.8</v>
      </c>
      <c r="F18" s="21">
        <v>1100.9000000000001</v>
      </c>
      <c r="G18" s="22">
        <v>22.24</v>
      </c>
      <c r="H18" s="22">
        <v>99</v>
      </c>
      <c r="I18" s="22">
        <v>51.2</v>
      </c>
      <c r="J18" s="22">
        <v>146.5</v>
      </c>
      <c r="K18" s="21">
        <v>3.43</v>
      </c>
      <c r="L18" s="22">
        <v>16.001999999999999</v>
      </c>
      <c r="M18" s="23">
        <v>0.32300000000000001</v>
      </c>
      <c r="N18" s="22">
        <v>6146.7</v>
      </c>
      <c r="O18" s="22">
        <v>98362.5</v>
      </c>
    </row>
    <row r="19" spans="1:15" x14ac:dyDescent="0.25">
      <c r="A19" s="28" t="str">
        <f>VLOOKUP(B19,Холдинги!$A:$B,2,0)</f>
        <v>ЕМГ</v>
      </c>
      <c r="B19" s="29" t="s">
        <v>95</v>
      </c>
      <c r="C19" s="21">
        <v>420.2</v>
      </c>
      <c r="D19" s="22">
        <v>8.49</v>
      </c>
      <c r="E19" s="22">
        <v>104.2</v>
      </c>
      <c r="F19" s="21">
        <v>1077.5999999999999</v>
      </c>
      <c r="G19" s="22">
        <v>21.76</v>
      </c>
      <c r="H19" s="22">
        <v>101</v>
      </c>
      <c r="I19" s="22">
        <v>42.8</v>
      </c>
      <c r="J19" s="22">
        <v>116.9</v>
      </c>
      <c r="K19" s="21">
        <v>2.68</v>
      </c>
      <c r="L19" s="22">
        <v>12.502000000000001</v>
      </c>
      <c r="M19" s="23">
        <v>0.253</v>
      </c>
      <c r="N19" s="22">
        <v>2679.8</v>
      </c>
      <c r="O19" s="22">
        <v>33503.599999999999</v>
      </c>
    </row>
    <row r="20" spans="1:15" x14ac:dyDescent="0.25">
      <c r="A20" s="28" t="str">
        <f>VLOOKUP(B20,Холдинги!$A:$B,2,0)</f>
        <v>Ру медиа</v>
      </c>
      <c r="B20" s="29" t="s">
        <v>6</v>
      </c>
      <c r="C20" s="21">
        <v>537.9</v>
      </c>
      <c r="D20" s="22">
        <v>10.86</v>
      </c>
      <c r="E20" s="22">
        <v>138.9</v>
      </c>
      <c r="F20" s="21">
        <v>1076.5</v>
      </c>
      <c r="G20" s="22">
        <v>21.74</v>
      </c>
      <c r="H20" s="22">
        <v>129</v>
      </c>
      <c r="I20" s="22">
        <v>52.2</v>
      </c>
      <c r="J20" s="22">
        <v>182.5</v>
      </c>
      <c r="K20" s="21">
        <v>4.18</v>
      </c>
      <c r="L20" s="22">
        <v>19.492000000000001</v>
      </c>
      <c r="M20" s="23">
        <v>0.39400000000000002</v>
      </c>
      <c r="N20" s="22">
        <v>1908.1</v>
      </c>
      <c r="O20" s="22">
        <v>37192.9</v>
      </c>
    </row>
    <row r="21" spans="1:15" x14ac:dyDescent="0.25">
      <c r="A21" s="28" t="str">
        <f>VLOOKUP(B21,Холдинги!$A:$B,2,0)</f>
        <v>РМГ</v>
      </c>
      <c r="B21" s="29" t="s">
        <v>22</v>
      </c>
      <c r="C21" s="21">
        <v>422.5</v>
      </c>
      <c r="D21" s="22">
        <v>8.5299999999999994</v>
      </c>
      <c r="E21" s="22">
        <v>106.5</v>
      </c>
      <c r="F21" s="21">
        <v>1067</v>
      </c>
      <c r="G21" s="22">
        <v>21.55</v>
      </c>
      <c r="H21" s="22">
        <v>101</v>
      </c>
      <c r="I21" s="22">
        <v>64.400000000000006</v>
      </c>
      <c r="J21" s="22">
        <v>178.6</v>
      </c>
      <c r="K21" s="21">
        <v>4.05</v>
      </c>
      <c r="L21" s="22">
        <v>18.905000000000001</v>
      </c>
      <c r="M21" s="23">
        <v>0.38200000000000001</v>
      </c>
      <c r="N21" s="22">
        <v>1950.6</v>
      </c>
      <c r="O21" s="22">
        <v>36875</v>
      </c>
    </row>
    <row r="22" spans="1:15" x14ac:dyDescent="0.25">
      <c r="A22" s="28" t="str">
        <f>VLOOKUP(B22,Холдинги!$A:$B,2,0)</f>
        <v>РМГ</v>
      </c>
      <c r="B22" s="29" t="s">
        <v>31</v>
      </c>
      <c r="C22" s="21">
        <v>407.9</v>
      </c>
      <c r="D22" s="22">
        <v>8.24</v>
      </c>
      <c r="E22" s="22">
        <v>101.1</v>
      </c>
      <c r="F22" s="21">
        <v>1037</v>
      </c>
      <c r="G22" s="22">
        <v>20.94</v>
      </c>
      <c r="H22" s="22">
        <v>98</v>
      </c>
      <c r="I22" s="22">
        <v>42.7</v>
      </c>
      <c r="J22" s="22">
        <v>117.7</v>
      </c>
      <c r="K22" s="21">
        <v>2.59</v>
      </c>
      <c r="L22" s="22">
        <v>12.105</v>
      </c>
      <c r="M22" s="23">
        <v>0.24399999999999999</v>
      </c>
      <c r="N22" s="22">
        <v>7104.7</v>
      </c>
      <c r="O22" s="22">
        <v>86000</v>
      </c>
    </row>
    <row r="23" spans="1:15" x14ac:dyDescent="0.25">
      <c r="A23" s="28" t="str">
        <f>VLOOKUP(B23,Холдинги!$A:$B,2,0)</f>
        <v>ГПМ</v>
      </c>
      <c r="B23" s="29" t="s">
        <v>27</v>
      </c>
      <c r="C23" s="21">
        <v>355.6</v>
      </c>
      <c r="D23" s="22">
        <v>7.18</v>
      </c>
      <c r="E23" s="22">
        <v>109.7</v>
      </c>
      <c r="F23" s="21">
        <v>981.3</v>
      </c>
      <c r="G23" s="22">
        <v>19.82</v>
      </c>
      <c r="H23" s="22">
        <v>109</v>
      </c>
      <c r="I23" s="22">
        <v>49.2</v>
      </c>
      <c r="J23" s="22">
        <v>124.9</v>
      </c>
      <c r="K23" s="21">
        <v>2.6</v>
      </c>
      <c r="L23" s="22">
        <v>12.159000000000001</v>
      </c>
      <c r="M23" s="23">
        <v>0.246</v>
      </c>
      <c r="N23" s="22">
        <v>7362.9</v>
      </c>
      <c r="O23" s="22">
        <v>89523.8</v>
      </c>
    </row>
    <row r="24" spans="1:15" x14ac:dyDescent="0.25">
      <c r="A24" s="28" t="str">
        <f>VLOOKUP(B24,Холдинги!$A:$B,2,0)</f>
        <v>ММХ</v>
      </c>
      <c r="B24" s="29" t="s">
        <v>19</v>
      </c>
      <c r="C24" s="21">
        <v>340.5</v>
      </c>
      <c r="D24" s="22">
        <v>6.88</v>
      </c>
      <c r="E24" s="22">
        <v>121.7</v>
      </c>
      <c r="F24" s="21">
        <v>924.6</v>
      </c>
      <c r="G24" s="22">
        <v>18.670000000000002</v>
      </c>
      <c r="H24" s="22">
        <v>116</v>
      </c>
      <c r="I24" s="22">
        <v>58.3</v>
      </c>
      <c r="J24" s="22">
        <v>150.4</v>
      </c>
      <c r="K24" s="21">
        <v>2.96</v>
      </c>
      <c r="L24" s="22">
        <v>13.795999999999999</v>
      </c>
      <c r="M24" s="23">
        <v>0.27900000000000003</v>
      </c>
      <c r="N24" s="22">
        <v>3738.6</v>
      </c>
      <c r="O24" s="22">
        <v>51579.199999999997</v>
      </c>
    </row>
    <row r="25" spans="1:15" x14ac:dyDescent="0.25">
      <c r="A25" s="28" t="str">
        <f>VLOOKUP(B25,Холдинги!$A:$B,2,0)</f>
        <v>Другие</v>
      </c>
      <c r="B25" s="29" t="s">
        <v>25</v>
      </c>
      <c r="C25" s="21">
        <v>366.9</v>
      </c>
      <c r="D25" s="22">
        <v>7.41</v>
      </c>
      <c r="E25" s="22">
        <v>106.2</v>
      </c>
      <c r="F25" s="21">
        <v>909.1</v>
      </c>
      <c r="G25" s="22">
        <v>18.36</v>
      </c>
      <c r="H25" s="22">
        <v>102</v>
      </c>
      <c r="I25" s="22">
        <v>55.4</v>
      </c>
      <c r="J25" s="22">
        <v>156.5</v>
      </c>
      <c r="K25" s="21">
        <v>3.02</v>
      </c>
      <c r="L25" s="22">
        <v>14.118</v>
      </c>
      <c r="M25" s="23">
        <v>0.28499999999999998</v>
      </c>
      <c r="N25" s="22">
        <v>3717.9</v>
      </c>
      <c r="O25" s="22">
        <v>52489.599999999999</v>
      </c>
    </row>
    <row r="26" spans="1:15" x14ac:dyDescent="0.25">
      <c r="A26" s="28" t="str">
        <f>VLOOKUP(B26,Холдинги!$A:$B,2,0)</f>
        <v>ГПМ</v>
      </c>
      <c r="B26" s="29" t="s">
        <v>35</v>
      </c>
      <c r="C26" s="21">
        <v>316.5</v>
      </c>
      <c r="D26" s="22">
        <v>6.39</v>
      </c>
      <c r="E26" s="22">
        <v>114.4</v>
      </c>
      <c r="F26" s="21">
        <v>903.5</v>
      </c>
      <c r="G26" s="22">
        <v>18.25</v>
      </c>
      <c r="H26" s="22">
        <v>113</v>
      </c>
      <c r="I26" s="22">
        <v>44.4</v>
      </c>
      <c r="J26" s="22">
        <v>109</v>
      </c>
      <c r="K26" s="21">
        <v>2.09</v>
      </c>
      <c r="L26" s="22">
        <v>9.7690000000000001</v>
      </c>
      <c r="M26" s="23">
        <v>0.19700000000000001</v>
      </c>
      <c r="N26" s="22">
        <v>4588.1000000000004</v>
      </c>
      <c r="O26" s="22">
        <v>44821.4</v>
      </c>
    </row>
    <row r="27" spans="1:15" x14ac:dyDescent="0.25">
      <c r="A27" s="28" t="str">
        <f>VLOOKUP(B27,Холдинги!$A:$B,2,0)</f>
        <v>ГПМ</v>
      </c>
      <c r="B27" s="29" t="s">
        <v>28</v>
      </c>
      <c r="C27" s="21">
        <v>306.89999999999998</v>
      </c>
      <c r="D27" s="22">
        <v>6.2</v>
      </c>
      <c r="E27" s="22">
        <v>105.5</v>
      </c>
      <c r="F27" s="21">
        <v>867</v>
      </c>
      <c r="G27" s="22">
        <v>17.510000000000002</v>
      </c>
      <c r="H27" s="22">
        <v>101</v>
      </c>
      <c r="I27" s="22">
        <v>69.5</v>
      </c>
      <c r="J27" s="22">
        <v>172.2</v>
      </c>
      <c r="K27" s="21">
        <v>3.17</v>
      </c>
      <c r="L27" s="22">
        <v>14.81</v>
      </c>
      <c r="M27" s="23">
        <v>0.29899999999999999</v>
      </c>
      <c r="N27" s="22">
        <v>2940.4</v>
      </c>
      <c r="O27" s="22">
        <v>43547.6</v>
      </c>
    </row>
    <row r="28" spans="1:15" x14ac:dyDescent="0.25">
      <c r="A28" s="28" t="str">
        <f>VLOOKUP(B28,Холдинги!$A:$B,2,0)</f>
        <v>ГПМ</v>
      </c>
      <c r="B28" s="29" t="s">
        <v>12</v>
      </c>
      <c r="C28" s="21">
        <v>321.10000000000002</v>
      </c>
      <c r="D28" s="22">
        <v>6.49</v>
      </c>
      <c r="E28" s="22">
        <v>126.4</v>
      </c>
      <c r="F28" s="21">
        <v>848</v>
      </c>
      <c r="G28" s="22">
        <v>17.13</v>
      </c>
      <c r="H28" s="22">
        <v>119</v>
      </c>
      <c r="I28" s="22">
        <v>60.5</v>
      </c>
      <c r="J28" s="22">
        <v>160.4</v>
      </c>
      <c r="K28" s="21">
        <v>2.89</v>
      </c>
      <c r="L28" s="22">
        <v>13.492000000000001</v>
      </c>
      <c r="M28" s="23">
        <v>0.27200000000000002</v>
      </c>
      <c r="N28" s="22">
        <v>4173.5</v>
      </c>
      <c r="O28" s="22">
        <v>56309.5</v>
      </c>
    </row>
    <row r="29" spans="1:15" x14ac:dyDescent="0.25">
      <c r="A29" s="28" t="str">
        <f>VLOOKUP(B29,Холдинги!$A:$B,2,0)</f>
        <v>ЕМГ</v>
      </c>
      <c r="B29" s="29" t="s">
        <v>36</v>
      </c>
      <c r="C29" s="21">
        <v>325.3</v>
      </c>
      <c r="D29" s="22">
        <v>6.57</v>
      </c>
      <c r="E29" s="22">
        <v>107.6</v>
      </c>
      <c r="F29" s="21">
        <v>800.9</v>
      </c>
      <c r="G29" s="22">
        <v>16.18</v>
      </c>
      <c r="H29" s="22">
        <v>102</v>
      </c>
      <c r="I29" s="22">
        <v>62.4</v>
      </c>
      <c r="J29" s="22">
        <v>177.5</v>
      </c>
      <c r="K29" s="21">
        <v>3.02</v>
      </c>
      <c r="L29" s="22">
        <v>14.1</v>
      </c>
      <c r="M29" s="23">
        <v>0.28499999999999998</v>
      </c>
      <c r="N29" s="22">
        <v>3392.8</v>
      </c>
      <c r="O29" s="22">
        <v>47839.3</v>
      </c>
    </row>
    <row r="30" spans="1:15" x14ac:dyDescent="0.25">
      <c r="A30" s="28" t="str">
        <f>VLOOKUP(B30,Холдинги!$A:$B,2,0)</f>
        <v>Крутой Медиа</v>
      </c>
      <c r="B30" s="29" t="s">
        <v>20</v>
      </c>
      <c r="C30" s="21">
        <v>275.3</v>
      </c>
      <c r="D30" s="22">
        <v>5.56</v>
      </c>
      <c r="E30" s="22">
        <v>99.8</v>
      </c>
      <c r="F30" s="21">
        <v>789.2</v>
      </c>
      <c r="G30" s="22">
        <v>15.94</v>
      </c>
      <c r="H30" s="22">
        <v>97</v>
      </c>
      <c r="I30" s="22">
        <v>51.6</v>
      </c>
      <c r="J30" s="22">
        <v>125.9</v>
      </c>
      <c r="K30" s="21">
        <v>2.11</v>
      </c>
      <c r="L30" s="22">
        <v>9.8569999999999993</v>
      </c>
      <c r="M30" s="23">
        <v>0.19900000000000001</v>
      </c>
      <c r="N30" s="22">
        <v>4176.5</v>
      </c>
      <c r="O30" s="22">
        <v>41166.699999999997</v>
      </c>
    </row>
    <row r="31" spans="1:15" x14ac:dyDescent="0.25">
      <c r="A31" s="28" t="str">
        <f>VLOOKUP(B31,Холдинги!$A:$B,2,0)</f>
        <v>ММХ</v>
      </c>
      <c r="B31" s="29" t="s">
        <v>21</v>
      </c>
      <c r="C31" s="21">
        <v>297.39999999999998</v>
      </c>
      <c r="D31" s="22">
        <v>6.01</v>
      </c>
      <c r="E31" s="22">
        <v>120.5</v>
      </c>
      <c r="F31" s="21">
        <v>784.9</v>
      </c>
      <c r="G31" s="22">
        <v>15.85</v>
      </c>
      <c r="H31" s="22">
        <v>112</v>
      </c>
      <c r="I31" s="22">
        <v>55.9</v>
      </c>
      <c r="J31" s="22">
        <v>148.1</v>
      </c>
      <c r="K31" s="21">
        <v>2.4700000000000002</v>
      </c>
      <c r="L31" s="22">
        <v>11.536</v>
      </c>
      <c r="M31" s="23">
        <v>0.23300000000000001</v>
      </c>
      <c r="N31" s="22">
        <v>2536.6</v>
      </c>
      <c r="O31" s="22">
        <v>29262.5</v>
      </c>
    </row>
    <row r="32" spans="1:15" x14ac:dyDescent="0.25">
      <c r="A32" s="28" t="str">
        <f>VLOOKUP(B32,Холдинги!$A:$B,2,0)</f>
        <v>ММХ</v>
      </c>
      <c r="B32" s="29" t="s">
        <v>30</v>
      </c>
      <c r="C32" s="21">
        <v>295</v>
      </c>
      <c r="D32" s="22">
        <v>5.96</v>
      </c>
      <c r="E32" s="22">
        <v>140.4</v>
      </c>
      <c r="F32" s="21">
        <v>771.4</v>
      </c>
      <c r="G32" s="22">
        <v>15.58</v>
      </c>
      <c r="H32" s="22">
        <v>135</v>
      </c>
      <c r="I32" s="22">
        <v>61.8</v>
      </c>
      <c r="J32" s="22">
        <v>165.3</v>
      </c>
      <c r="K32" s="21">
        <v>2.71</v>
      </c>
      <c r="L32" s="22">
        <v>12.651999999999999</v>
      </c>
      <c r="M32" s="23">
        <v>0.25600000000000001</v>
      </c>
      <c r="N32" s="22">
        <v>2045.4</v>
      </c>
      <c r="O32" s="22">
        <v>25879.200000000001</v>
      </c>
    </row>
    <row r="33" spans="1:15" x14ac:dyDescent="0.25">
      <c r="A33" s="28" t="str">
        <f>VLOOKUP(B33,Холдинги!$A:$B,2,0)</f>
        <v>РМГ</v>
      </c>
      <c r="B33" s="29" t="s">
        <v>44</v>
      </c>
      <c r="C33" s="21">
        <v>255.6</v>
      </c>
      <c r="D33" s="22">
        <v>5.16</v>
      </c>
      <c r="E33" s="22">
        <v>104.8</v>
      </c>
      <c r="F33" s="21">
        <v>754.6</v>
      </c>
      <c r="G33" s="22">
        <v>15.24</v>
      </c>
      <c r="H33" s="22">
        <v>103</v>
      </c>
      <c r="I33" s="22">
        <v>40.1</v>
      </c>
      <c r="J33" s="22">
        <v>95.1</v>
      </c>
      <c r="K33" s="21">
        <v>1.52</v>
      </c>
      <c r="L33" s="22">
        <v>7.1180000000000003</v>
      </c>
      <c r="M33" s="23">
        <v>0.14399999999999999</v>
      </c>
      <c r="N33" s="22">
        <v>3793.4</v>
      </c>
      <c r="O33" s="22">
        <v>27000</v>
      </c>
    </row>
    <row r="34" spans="1:15" x14ac:dyDescent="0.25">
      <c r="A34" s="28" t="str">
        <f>VLOOKUP(B34,Холдинги!$A:$B,2,0)</f>
        <v>РМГ</v>
      </c>
      <c r="B34" s="29" t="s">
        <v>16</v>
      </c>
      <c r="C34" s="21">
        <v>289.2</v>
      </c>
      <c r="D34" s="22">
        <v>5.84</v>
      </c>
      <c r="E34" s="22">
        <v>134.69999999999999</v>
      </c>
      <c r="F34" s="21">
        <v>739.9</v>
      </c>
      <c r="G34" s="22">
        <v>14.94</v>
      </c>
      <c r="H34" s="22">
        <v>123</v>
      </c>
      <c r="I34" s="22">
        <v>52.7</v>
      </c>
      <c r="J34" s="22">
        <v>144.1</v>
      </c>
      <c r="K34" s="21">
        <v>2.27</v>
      </c>
      <c r="L34" s="22">
        <v>10.581</v>
      </c>
      <c r="M34" s="23">
        <v>0.214</v>
      </c>
      <c r="N34" s="22">
        <v>3469.2</v>
      </c>
      <c r="O34" s="22">
        <v>36708.300000000003</v>
      </c>
    </row>
    <row r="35" spans="1:15" x14ac:dyDescent="0.25">
      <c r="A35" s="28" t="str">
        <f>VLOOKUP(B35,Холдинги!$A:$B,2,0)</f>
        <v>ВГТРК</v>
      </c>
      <c r="B35" s="29" t="s">
        <v>17</v>
      </c>
      <c r="C35" s="21">
        <v>247.1</v>
      </c>
      <c r="D35" s="22">
        <v>4.99</v>
      </c>
      <c r="E35" s="22">
        <v>105.2</v>
      </c>
      <c r="F35" s="21">
        <v>696.6</v>
      </c>
      <c r="G35" s="22">
        <v>14.07</v>
      </c>
      <c r="H35" s="22">
        <v>105</v>
      </c>
      <c r="I35" s="22">
        <v>49.3</v>
      </c>
      <c r="J35" s="22">
        <v>122.3</v>
      </c>
      <c r="K35" s="21">
        <v>1.81</v>
      </c>
      <c r="L35" s="22">
        <v>8.452</v>
      </c>
      <c r="M35" s="23">
        <v>0.17100000000000001</v>
      </c>
      <c r="N35" s="22">
        <v>4574.3999999999996</v>
      </c>
      <c r="O35" s="22">
        <v>38660.400000000001</v>
      </c>
    </row>
    <row r="36" spans="1:15" x14ac:dyDescent="0.25">
      <c r="A36" s="28" t="str">
        <f>VLOOKUP(B36,Холдинги!$A:$B,2,0)</f>
        <v>Другие</v>
      </c>
      <c r="B36" s="29" t="s">
        <v>13</v>
      </c>
      <c r="C36" s="21">
        <v>301</v>
      </c>
      <c r="D36" s="22">
        <v>6.08</v>
      </c>
      <c r="E36" s="22">
        <v>131.69999999999999</v>
      </c>
      <c r="F36" s="21">
        <v>648.6</v>
      </c>
      <c r="G36" s="22">
        <v>13.1</v>
      </c>
      <c r="H36" s="22">
        <v>126</v>
      </c>
      <c r="I36" s="22">
        <v>56.2</v>
      </c>
      <c r="J36" s="22">
        <v>182.7</v>
      </c>
      <c r="K36" s="21">
        <v>2.52</v>
      </c>
      <c r="L36" s="22">
        <v>11.759</v>
      </c>
      <c r="M36" s="23">
        <v>0.23699999999999999</v>
      </c>
      <c r="N36" s="22">
        <v>2169.6</v>
      </c>
      <c r="O36" s="22">
        <v>25511.9</v>
      </c>
    </row>
    <row r="37" spans="1:15" x14ac:dyDescent="0.25">
      <c r="A37" s="28" t="str">
        <f>VLOOKUP(B37,Холдинги!$A:$B,2,0)</f>
        <v>Другие</v>
      </c>
      <c r="B37" s="29" t="s">
        <v>42</v>
      </c>
      <c r="C37" s="21">
        <v>276.60000000000002</v>
      </c>
      <c r="D37" s="22">
        <v>5.59</v>
      </c>
      <c r="E37" s="22">
        <v>116.8</v>
      </c>
      <c r="F37" s="21">
        <v>645.29999999999995</v>
      </c>
      <c r="G37" s="22">
        <v>13.03</v>
      </c>
      <c r="H37" s="22">
        <v>116</v>
      </c>
      <c r="I37" s="22">
        <v>57.5</v>
      </c>
      <c r="J37" s="22">
        <v>172.5</v>
      </c>
      <c r="K37" s="21">
        <v>2.37</v>
      </c>
      <c r="L37" s="22">
        <v>11.042</v>
      </c>
      <c r="M37" s="23">
        <v>0.223</v>
      </c>
      <c r="N37" s="22">
        <v>2041.5</v>
      </c>
      <c r="O37" s="22">
        <v>22541.7</v>
      </c>
    </row>
    <row r="38" spans="1:15" x14ac:dyDescent="0.25">
      <c r="A38" s="28" t="str">
        <f>VLOOKUP(B38,Холдинги!$A:$B,2,0)</f>
        <v>Крутой Медиа</v>
      </c>
      <c r="B38" s="29" t="s">
        <v>15</v>
      </c>
      <c r="C38" s="21">
        <v>179.2</v>
      </c>
      <c r="D38" s="22">
        <v>3.62</v>
      </c>
      <c r="E38" s="22">
        <v>92.2</v>
      </c>
      <c r="F38" s="21">
        <v>594.6</v>
      </c>
      <c r="G38" s="22">
        <v>12.01</v>
      </c>
      <c r="H38" s="22">
        <v>93</v>
      </c>
      <c r="I38" s="22">
        <v>38.700000000000003</v>
      </c>
      <c r="J38" s="22">
        <v>81.7</v>
      </c>
      <c r="K38" s="21">
        <v>1.03</v>
      </c>
      <c r="L38" s="22">
        <v>4.82</v>
      </c>
      <c r="M38" s="23">
        <v>9.7000000000000003E-2</v>
      </c>
      <c r="N38" s="22">
        <v>9448.7999999999993</v>
      </c>
      <c r="O38" s="22">
        <v>45541.7</v>
      </c>
    </row>
    <row r="39" spans="1:15" x14ac:dyDescent="0.25">
      <c r="A39" s="28" t="str">
        <f>VLOOKUP(B39,Холдинги!$A:$B,2,0)</f>
        <v>РМГ</v>
      </c>
      <c r="B39" s="29" t="s">
        <v>8</v>
      </c>
      <c r="C39" s="21">
        <v>224.3</v>
      </c>
      <c r="D39" s="22">
        <v>4.53</v>
      </c>
      <c r="E39" s="22">
        <v>125.3</v>
      </c>
      <c r="F39" s="21">
        <v>587.29999999999995</v>
      </c>
      <c r="G39" s="22">
        <v>11.86</v>
      </c>
      <c r="H39" s="22">
        <v>124</v>
      </c>
      <c r="I39" s="22">
        <v>52.9</v>
      </c>
      <c r="J39" s="22">
        <v>141.5</v>
      </c>
      <c r="K39" s="21">
        <v>1.77</v>
      </c>
      <c r="L39" s="22">
        <v>8.2460000000000004</v>
      </c>
      <c r="M39" s="23">
        <v>0.16700000000000001</v>
      </c>
      <c r="N39" s="22">
        <v>3654.1</v>
      </c>
      <c r="O39" s="22">
        <v>30133.3</v>
      </c>
    </row>
    <row r="40" spans="1:15" x14ac:dyDescent="0.25">
      <c r="A40" s="28" t="e">
        <f>VLOOKUP(B40,Холдинги!$A:$B,2,0)</f>
        <v>#N/A</v>
      </c>
      <c r="B40" s="29" t="s">
        <v>109</v>
      </c>
      <c r="C40" s="21">
        <v>259</v>
      </c>
      <c r="D40" s="22">
        <v>5.23</v>
      </c>
      <c r="E40" s="22">
        <v>116.7</v>
      </c>
      <c r="F40" s="21">
        <v>573.29999999999995</v>
      </c>
      <c r="G40" s="22">
        <v>11.58</v>
      </c>
      <c r="H40" s="22">
        <v>118</v>
      </c>
      <c r="I40" s="22">
        <v>50.5</v>
      </c>
      <c r="J40" s="22">
        <v>159.6</v>
      </c>
      <c r="K40" s="21">
        <v>1.94</v>
      </c>
      <c r="L40" s="22">
        <v>9.0779999999999994</v>
      </c>
      <c r="M40" s="23">
        <v>0.183</v>
      </c>
      <c r="N40" s="22">
        <v>1323.7</v>
      </c>
      <c r="O40" s="22">
        <v>12016.7</v>
      </c>
    </row>
    <row r="41" spans="1:15" x14ac:dyDescent="0.25">
      <c r="A41" s="28" t="str">
        <f>VLOOKUP(B41,Холдинги!$A:$B,2,0)</f>
        <v>ММХ</v>
      </c>
      <c r="B41" s="29" t="s">
        <v>32</v>
      </c>
      <c r="C41" s="21">
        <v>204.3</v>
      </c>
      <c r="D41" s="22">
        <v>4.13</v>
      </c>
      <c r="E41" s="22">
        <v>107.2</v>
      </c>
      <c r="F41" s="21">
        <v>571.6</v>
      </c>
      <c r="G41" s="22">
        <v>11.55</v>
      </c>
      <c r="H41" s="22">
        <v>104</v>
      </c>
      <c r="I41" s="22">
        <v>50</v>
      </c>
      <c r="J41" s="22">
        <v>125</v>
      </c>
      <c r="K41" s="21">
        <v>1.52</v>
      </c>
      <c r="L41" s="22">
        <v>7.09</v>
      </c>
      <c r="M41" s="23">
        <v>0.14299999999999999</v>
      </c>
      <c r="N41" s="22">
        <v>2922.4</v>
      </c>
      <c r="O41" s="22">
        <v>20721.400000000001</v>
      </c>
    </row>
    <row r="42" spans="1:15" x14ac:dyDescent="0.25">
      <c r="A42" s="28" t="str">
        <f>VLOOKUP(B42,Холдинги!$A:$B,2,0)</f>
        <v>Ру медиа</v>
      </c>
      <c r="B42" s="29" t="s">
        <v>26</v>
      </c>
      <c r="C42" s="21">
        <v>198.3</v>
      </c>
      <c r="D42" s="22">
        <v>4</v>
      </c>
      <c r="E42" s="22">
        <v>119.3</v>
      </c>
      <c r="F42" s="21">
        <v>521.79999999999995</v>
      </c>
      <c r="G42" s="22">
        <v>10.54</v>
      </c>
      <c r="H42" s="22">
        <v>104</v>
      </c>
      <c r="I42" s="22">
        <v>59.9</v>
      </c>
      <c r="J42" s="22">
        <v>159.4</v>
      </c>
      <c r="K42" s="21">
        <v>1.77</v>
      </c>
      <c r="L42" s="22">
        <v>8.2509999999999994</v>
      </c>
      <c r="M42" s="23">
        <v>0.16700000000000001</v>
      </c>
      <c r="N42" s="22">
        <v>888.9</v>
      </c>
      <c r="O42" s="22">
        <v>7334.5</v>
      </c>
    </row>
    <row r="43" spans="1:15" x14ac:dyDescent="0.25">
      <c r="A43" s="28" t="str">
        <f>VLOOKUP(B43,Холдинги!$A:$B,2,0)</f>
        <v>ГПМ</v>
      </c>
      <c r="B43" s="29" t="s">
        <v>39</v>
      </c>
      <c r="C43" s="21">
        <v>188.9</v>
      </c>
      <c r="D43" s="22">
        <v>3.81</v>
      </c>
      <c r="E43" s="22">
        <v>104.9</v>
      </c>
      <c r="F43" s="21">
        <v>515.5</v>
      </c>
      <c r="G43" s="22">
        <v>10.41</v>
      </c>
      <c r="H43" s="22">
        <v>101</v>
      </c>
      <c r="I43" s="22">
        <v>47.3</v>
      </c>
      <c r="J43" s="22">
        <v>121.3</v>
      </c>
      <c r="K43" s="21">
        <v>1.33</v>
      </c>
      <c r="L43" s="22">
        <v>6.2050000000000001</v>
      </c>
      <c r="M43" s="23">
        <v>0.125</v>
      </c>
      <c r="N43" s="22">
        <v>6827.7</v>
      </c>
      <c r="O43" s="22">
        <v>42369</v>
      </c>
    </row>
    <row r="44" spans="1:15" x14ac:dyDescent="0.25">
      <c r="A44" s="28" t="str">
        <f>VLOOKUP(B44,Холдинги!$A:$B,2,0)</f>
        <v>ММ</v>
      </c>
      <c r="B44" s="29" t="s">
        <v>18</v>
      </c>
      <c r="C44" s="21">
        <v>187.6</v>
      </c>
      <c r="D44" s="22">
        <v>3.79</v>
      </c>
      <c r="E44" s="22">
        <v>119.2</v>
      </c>
      <c r="F44" s="21">
        <v>478.6</v>
      </c>
      <c r="G44" s="22">
        <v>9.67</v>
      </c>
      <c r="H44" s="22">
        <v>111</v>
      </c>
      <c r="I44" s="22">
        <v>56.5</v>
      </c>
      <c r="J44" s="22">
        <v>155</v>
      </c>
      <c r="K44" s="21">
        <v>1.58</v>
      </c>
      <c r="L44" s="22">
        <v>7.3579999999999997</v>
      </c>
      <c r="M44" s="23">
        <v>0.14899999999999999</v>
      </c>
      <c r="N44" s="22">
        <v>1386.3</v>
      </c>
      <c r="O44" s="22">
        <v>10200</v>
      </c>
    </row>
    <row r="45" spans="1:15" x14ac:dyDescent="0.25">
      <c r="A45" s="28" t="str">
        <f>VLOOKUP(B45,Холдинги!$A:$B,2,0)</f>
        <v>Крутой Медиа</v>
      </c>
      <c r="B45" s="29" t="s">
        <v>37</v>
      </c>
      <c r="C45" s="21">
        <v>184</v>
      </c>
      <c r="D45" s="22">
        <v>3.72</v>
      </c>
      <c r="E45" s="22">
        <v>117.9</v>
      </c>
      <c r="F45" s="21">
        <v>469.7</v>
      </c>
      <c r="G45" s="22">
        <v>9.49</v>
      </c>
      <c r="H45" s="22">
        <v>116</v>
      </c>
      <c r="I45" s="22">
        <v>41.4</v>
      </c>
      <c r="J45" s="22">
        <v>113.5</v>
      </c>
      <c r="K45" s="21">
        <v>1.1299999999999999</v>
      </c>
      <c r="L45" s="22">
        <v>5.29</v>
      </c>
      <c r="M45" s="23">
        <v>0.107</v>
      </c>
      <c r="N45" s="22">
        <v>3713.7</v>
      </c>
      <c r="O45" s="22">
        <v>19645.8</v>
      </c>
    </row>
    <row r="46" spans="1:15" x14ac:dyDescent="0.25">
      <c r="A46" s="28" t="str">
        <f>VLOOKUP(B46,Холдинги!$A:$B,2,0)</f>
        <v>ГПМ</v>
      </c>
      <c r="B46" s="29" t="s">
        <v>9</v>
      </c>
      <c r="C46" s="21">
        <v>169.4</v>
      </c>
      <c r="D46" s="22">
        <v>3.42</v>
      </c>
      <c r="E46" s="22">
        <v>90.1</v>
      </c>
      <c r="F46" s="21">
        <v>456</v>
      </c>
      <c r="G46" s="22">
        <v>9.2100000000000009</v>
      </c>
      <c r="H46" s="22">
        <v>93</v>
      </c>
      <c r="I46" s="22">
        <v>36.700000000000003</v>
      </c>
      <c r="J46" s="22">
        <v>95.3</v>
      </c>
      <c r="K46" s="21">
        <v>0.92</v>
      </c>
      <c r="L46" s="22">
        <v>4.3129999999999997</v>
      </c>
      <c r="M46" s="23">
        <v>8.6999999999999994E-2</v>
      </c>
      <c r="N46" s="22">
        <v>7113</v>
      </c>
      <c r="O46" s="22">
        <v>30678.6</v>
      </c>
    </row>
    <row r="47" spans="1:15" x14ac:dyDescent="0.25">
      <c r="A47" s="28" t="str">
        <f>VLOOKUP(B47,Холдинги!$A:$B,2,0)</f>
        <v>ВГТРК</v>
      </c>
      <c r="B47" s="29" t="s">
        <v>24</v>
      </c>
      <c r="C47" s="21">
        <v>173.9</v>
      </c>
      <c r="D47" s="22">
        <v>3.51</v>
      </c>
      <c r="E47" s="22">
        <v>90.5</v>
      </c>
      <c r="F47" s="21">
        <v>432.8</v>
      </c>
      <c r="G47" s="22">
        <v>8.74</v>
      </c>
      <c r="H47" s="22">
        <v>103</v>
      </c>
      <c r="I47" s="22">
        <v>55.1</v>
      </c>
      <c r="J47" s="22">
        <v>155.1</v>
      </c>
      <c r="K47" s="21">
        <v>1.43</v>
      </c>
      <c r="L47" s="22">
        <v>6.6580000000000004</v>
      </c>
      <c r="M47" s="23">
        <v>0.13400000000000001</v>
      </c>
      <c r="N47" s="22">
        <v>7319.2</v>
      </c>
      <c r="O47" s="22">
        <v>48730.5</v>
      </c>
    </row>
    <row r="48" spans="1:15" x14ac:dyDescent="0.25">
      <c r="A48" s="28" t="str">
        <f>VLOOKUP(B48,Холдинги!$A:$B,2,0)</f>
        <v>Крутой Медиа</v>
      </c>
      <c r="B48" s="29" t="s">
        <v>45</v>
      </c>
      <c r="C48" s="21">
        <v>152.1</v>
      </c>
      <c r="D48" s="22">
        <v>3.07</v>
      </c>
      <c r="E48" s="22">
        <v>107.9</v>
      </c>
      <c r="F48" s="21">
        <v>427.8</v>
      </c>
      <c r="G48" s="22">
        <v>8.64</v>
      </c>
      <c r="H48" s="22">
        <v>107</v>
      </c>
      <c r="I48" s="22">
        <v>33.1</v>
      </c>
      <c r="J48" s="22">
        <v>82.3</v>
      </c>
      <c r="K48" s="21">
        <v>0.75</v>
      </c>
      <c r="L48" s="22">
        <v>3.4940000000000002</v>
      </c>
      <c r="M48" s="23">
        <v>7.0999999999999994E-2</v>
      </c>
      <c r="N48" s="22">
        <v>6403.2</v>
      </c>
      <c r="O48" s="22">
        <v>22375</v>
      </c>
    </row>
    <row r="49" spans="1:15" x14ac:dyDescent="0.25">
      <c r="A49" s="28" t="str">
        <f>VLOOKUP(B49,Холдинги!$A:$B,2,0)</f>
        <v>ГПМ</v>
      </c>
      <c r="B49" s="29" t="s">
        <v>23</v>
      </c>
      <c r="C49" s="21">
        <v>116.2</v>
      </c>
      <c r="D49" s="22">
        <v>2.35</v>
      </c>
      <c r="E49" s="22">
        <v>90</v>
      </c>
      <c r="F49" s="21">
        <v>398.8</v>
      </c>
      <c r="G49" s="22">
        <v>8.0500000000000007</v>
      </c>
      <c r="H49" s="22">
        <v>91</v>
      </c>
      <c r="I49" s="22">
        <v>47.8</v>
      </c>
      <c r="J49" s="22">
        <v>97.6</v>
      </c>
      <c r="K49" s="21">
        <v>0.83</v>
      </c>
      <c r="L49" s="22">
        <v>3.86</v>
      </c>
      <c r="M49" s="23">
        <v>7.8E-2</v>
      </c>
      <c r="N49" s="22">
        <v>4245.1000000000004</v>
      </c>
      <c r="O49" s="22">
        <v>16386.900000000001</v>
      </c>
    </row>
    <row r="50" spans="1:15" x14ac:dyDescent="0.25">
      <c r="A50" s="28" t="str">
        <f>VLOOKUP(B50,Холдинги!$A:$B,2,0)</f>
        <v>Крутой Медиа</v>
      </c>
      <c r="B50" s="29" t="s">
        <v>33</v>
      </c>
      <c r="C50" s="21">
        <v>110.4</v>
      </c>
      <c r="D50" s="22">
        <v>2.23</v>
      </c>
      <c r="E50" s="22">
        <v>113.9</v>
      </c>
      <c r="F50" s="21">
        <v>389</v>
      </c>
      <c r="G50" s="22">
        <v>7.86</v>
      </c>
      <c r="H50" s="22">
        <v>113</v>
      </c>
      <c r="I50" s="22">
        <v>39.200000000000003</v>
      </c>
      <c r="J50" s="22">
        <v>77.900000000000006</v>
      </c>
      <c r="K50" s="21">
        <v>0.64</v>
      </c>
      <c r="L50" s="22">
        <v>3.008</v>
      </c>
      <c r="M50" s="23">
        <v>6.0999999999999999E-2</v>
      </c>
      <c r="N50" s="22">
        <v>7493.6</v>
      </c>
      <c r="O50" s="22">
        <v>22541.7</v>
      </c>
    </row>
    <row r="51" spans="1:15" x14ac:dyDescent="0.25">
      <c r="A51" s="28" t="e">
        <f>VLOOKUP(B51,Холдинги!$A:$B,2,0)</f>
        <v>#N/A</v>
      </c>
      <c r="B51" s="29" t="s">
        <v>108</v>
      </c>
      <c r="C51" s="21">
        <v>166.7</v>
      </c>
      <c r="D51" s="22">
        <v>3.37</v>
      </c>
      <c r="E51" s="22">
        <v>111.8</v>
      </c>
      <c r="F51" s="21">
        <v>375.4</v>
      </c>
      <c r="G51" s="22">
        <v>7.58</v>
      </c>
      <c r="H51" s="22">
        <v>110</v>
      </c>
      <c r="I51" s="22">
        <v>73</v>
      </c>
      <c r="J51" s="22">
        <v>227</v>
      </c>
      <c r="K51" s="21">
        <v>1.81</v>
      </c>
      <c r="L51" s="22">
        <v>8.4529999999999994</v>
      </c>
      <c r="M51" s="23">
        <v>0.17100000000000001</v>
      </c>
      <c r="N51" s="22">
        <v>825.7</v>
      </c>
      <c r="O51" s="22">
        <v>6979.2</v>
      </c>
    </row>
    <row r="52" spans="1:15" x14ac:dyDescent="0.25">
      <c r="A52" s="28" t="e">
        <f>VLOOKUP(B52,Холдинги!$A:$B,2,0)</f>
        <v>#N/A</v>
      </c>
      <c r="B52" s="29" t="s">
        <v>96</v>
      </c>
      <c r="C52" s="21">
        <v>116.4</v>
      </c>
      <c r="D52" s="22">
        <v>2.35</v>
      </c>
      <c r="E52" s="22">
        <v>112.9</v>
      </c>
      <c r="F52" s="21">
        <v>365.4</v>
      </c>
      <c r="G52" s="22">
        <v>7.38</v>
      </c>
      <c r="H52" s="22">
        <v>109</v>
      </c>
      <c r="I52" s="22">
        <v>43</v>
      </c>
      <c r="J52" s="22">
        <v>95.9</v>
      </c>
      <c r="K52" s="21">
        <v>0.75</v>
      </c>
      <c r="L52" s="22">
        <v>3.4780000000000002</v>
      </c>
      <c r="M52" s="23">
        <v>7.0000000000000007E-2</v>
      </c>
      <c r="N52" s="22">
        <v>2166.1999999999998</v>
      </c>
      <c r="O52" s="22">
        <v>7534.8</v>
      </c>
    </row>
    <row r="53" spans="1:15" x14ac:dyDescent="0.25">
      <c r="A53" s="28" t="str">
        <f>VLOOKUP(B53,Холдинги!$A:$B,2,0)</f>
        <v>ЕМГ</v>
      </c>
      <c r="B53" s="29" t="s">
        <v>43</v>
      </c>
      <c r="C53" s="21">
        <v>123.2</v>
      </c>
      <c r="D53" s="22">
        <v>2.4900000000000002</v>
      </c>
      <c r="E53" s="22">
        <v>94.7</v>
      </c>
      <c r="F53" s="21">
        <v>359</v>
      </c>
      <c r="G53" s="22">
        <v>7.25</v>
      </c>
      <c r="H53" s="22">
        <v>101</v>
      </c>
      <c r="I53" s="22">
        <v>45.4</v>
      </c>
      <c r="J53" s="22">
        <v>109</v>
      </c>
      <c r="K53" s="21">
        <v>0.83</v>
      </c>
      <c r="L53" s="22">
        <v>3.8809999999999998</v>
      </c>
      <c r="M53" s="23">
        <v>7.8E-2</v>
      </c>
      <c r="N53" s="22">
        <v>7422.5</v>
      </c>
      <c r="O53" s="22">
        <v>28807.7</v>
      </c>
    </row>
    <row r="54" spans="1:15" x14ac:dyDescent="0.25">
      <c r="A54" s="28" t="e">
        <f>VLOOKUP(B54,Холдинги!$A:$B,2,0)</f>
        <v>#N/A</v>
      </c>
      <c r="B54" s="29" t="s">
        <v>110</v>
      </c>
      <c r="C54" s="21">
        <v>150.69999999999999</v>
      </c>
      <c r="D54" s="22">
        <v>3.04</v>
      </c>
      <c r="E54" s="22">
        <v>136.19999999999999</v>
      </c>
      <c r="F54" s="21">
        <v>352.3</v>
      </c>
      <c r="G54" s="22">
        <v>7.11</v>
      </c>
      <c r="H54" s="22">
        <v>124</v>
      </c>
      <c r="I54" s="22">
        <v>35</v>
      </c>
      <c r="J54" s="22">
        <v>104.7</v>
      </c>
      <c r="K54" s="21">
        <v>0.78</v>
      </c>
      <c r="L54" s="22">
        <v>3.66</v>
      </c>
      <c r="M54" s="23">
        <v>7.3999999999999996E-2</v>
      </c>
      <c r="N54" s="22">
        <v>16095.7</v>
      </c>
      <c r="O54" s="22">
        <v>58916.7</v>
      </c>
    </row>
    <row r="55" spans="1:15" x14ac:dyDescent="0.25">
      <c r="A55" s="28" t="str">
        <f>VLOOKUP(B55,Холдинги!$A:$B,2,0)</f>
        <v>ВГТРК</v>
      </c>
      <c r="B55" s="29" t="s">
        <v>47</v>
      </c>
      <c r="C55" s="21">
        <v>109.6</v>
      </c>
      <c r="D55" s="22">
        <v>2.21</v>
      </c>
      <c r="E55" s="22">
        <v>100.5</v>
      </c>
      <c r="F55" s="21">
        <v>317</v>
      </c>
      <c r="G55" s="22">
        <v>6.4</v>
      </c>
      <c r="H55" s="22">
        <v>91</v>
      </c>
      <c r="I55" s="22">
        <v>35.6</v>
      </c>
      <c r="J55" s="22">
        <v>86.1</v>
      </c>
      <c r="K55" s="21">
        <v>0.57999999999999996</v>
      </c>
      <c r="L55" s="22">
        <v>2.7080000000000002</v>
      </c>
      <c r="M55" s="23">
        <v>5.5E-2</v>
      </c>
      <c r="N55" s="22">
        <v>1990.9</v>
      </c>
      <c r="O55" s="22">
        <v>5391.7</v>
      </c>
    </row>
    <row r="56" spans="1:15" x14ac:dyDescent="0.25">
      <c r="A56" s="28"/>
      <c r="B56" s="29" t="s">
        <v>41</v>
      </c>
      <c r="C56" s="21">
        <v>77.400000000000006</v>
      </c>
      <c r="D56" s="22">
        <v>1.56</v>
      </c>
      <c r="E56" s="22">
        <v>113.3</v>
      </c>
      <c r="F56" s="21">
        <v>267.89999999999998</v>
      </c>
      <c r="G56" s="22">
        <v>5.41</v>
      </c>
      <c r="H56" s="22">
        <v>115</v>
      </c>
      <c r="I56" s="22">
        <v>24.2</v>
      </c>
      <c r="J56" s="22">
        <v>48.9</v>
      </c>
      <c r="K56" s="21">
        <v>0.28000000000000003</v>
      </c>
      <c r="L56" s="22">
        <v>1.3</v>
      </c>
      <c r="M56" s="23">
        <v>2.5999999999999999E-2</v>
      </c>
      <c r="N56" s="22">
        <v>16854.8</v>
      </c>
      <c r="O56" s="22">
        <v>21916.7</v>
      </c>
    </row>
    <row r="57" spans="1:15" x14ac:dyDescent="0.25">
      <c r="A57" s="28"/>
      <c r="B57" s="29" t="s">
        <v>107</v>
      </c>
      <c r="C57" s="21">
        <v>103.3</v>
      </c>
      <c r="D57" s="22">
        <v>2.09</v>
      </c>
      <c r="E57" s="22">
        <v>136.9</v>
      </c>
      <c r="F57" s="21">
        <v>260.8</v>
      </c>
      <c r="G57" s="22">
        <v>5.27</v>
      </c>
      <c r="H57" s="22">
        <v>127</v>
      </c>
      <c r="I57" s="22">
        <v>37.4</v>
      </c>
      <c r="J57" s="22">
        <v>103.7</v>
      </c>
      <c r="K57" s="21">
        <v>0.56999999999999995</v>
      </c>
      <c r="L57" s="22">
        <v>2.6829999999999998</v>
      </c>
      <c r="M57" s="23">
        <v>5.3999999999999999E-2</v>
      </c>
      <c r="N57" s="22">
        <v>4721.7</v>
      </c>
      <c r="O57" s="22">
        <v>12666.7</v>
      </c>
    </row>
    <row r="58" spans="1:15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5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5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5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5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5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5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</sheetData>
  <autoFilter ref="A8:O8" xr:uid="{00000000-0009-0000-0000-000002000000}">
    <sortState xmlns:xlrd2="http://schemas.microsoft.com/office/spreadsheetml/2017/richdata2" ref="A11:O58">
      <sortCondition descending="1" ref="F10"/>
    </sortState>
  </autoFilter>
  <conditionalFormatting sqref="A52:A54 A9:O51 A57">
    <cfRule type="expression" dxfId="174" priority="18">
      <formula>$A9="ГПМ"</formula>
    </cfRule>
  </conditionalFormatting>
  <conditionalFormatting sqref="B52:B54 B57">
    <cfRule type="expression" dxfId="173" priority="11">
      <formula>$A52="ГПМ"</formula>
    </cfRule>
  </conditionalFormatting>
  <conditionalFormatting sqref="C52:O54 C57:O57">
    <cfRule type="expression" dxfId="172" priority="10">
      <formula>$A52="ГПМ"</formula>
    </cfRule>
  </conditionalFormatting>
  <conditionalFormatting sqref="B58">
    <cfRule type="expression" dxfId="171" priority="7">
      <formula>$A58="ГПМ"</formula>
    </cfRule>
  </conditionalFormatting>
  <conditionalFormatting sqref="B66:B68">
    <cfRule type="expression" dxfId="170" priority="8">
      <formula>$A59="ДРР"</formula>
    </cfRule>
  </conditionalFormatting>
  <conditionalFormatting sqref="B60:B65">
    <cfRule type="expression" dxfId="169" priority="9">
      <formula>#REF!="ДРР"</formula>
    </cfRule>
  </conditionalFormatting>
  <conditionalFormatting sqref="A55">
    <cfRule type="expression" dxfId="168" priority="6">
      <formula>$A55="ГПМ"</formula>
    </cfRule>
  </conditionalFormatting>
  <conditionalFormatting sqref="B55">
    <cfRule type="expression" dxfId="167" priority="5">
      <formula>$A55="ГПМ"</formula>
    </cfRule>
  </conditionalFormatting>
  <conditionalFormatting sqref="C55:O55">
    <cfRule type="expression" dxfId="166" priority="4">
      <formula>$A55="ГПМ"</formula>
    </cfRule>
  </conditionalFormatting>
  <conditionalFormatting sqref="A56">
    <cfRule type="expression" dxfId="165" priority="3">
      <formula>$A56="ГПМ"</formula>
    </cfRule>
  </conditionalFormatting>
  <conditionalFormatting sqref="B56">
    <cfRule type="expression" dxfId="164" priority="2">
      <formula>$A56="ГПМ"</formula>
    </cfRule>
  </conditionalFormatting>
  <conditionalFormatting sqref="C56:O56">
    <cfRule type="expression" dxfId="163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85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124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125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49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104</v>
      </c>
      <c r="C9" s="21">
        <v>2543.3000000000002</v>
      </c>
      <c r="D9" s="22">
        <v>24.54</v>
      </c>
      <c r="E9" s="22">
        <v>99.5</v>
      </c>
      <c r="F9" s="21">
        <v>5270</v>
      </c>
      <c r="G9" s="22">
        <v>50.84</v>
      </c>
      <c r="H9" s="22">
        <v>100</v>
      </c>
      <c r="I9" s="22">
        <v>78.5</v>
      </c>
      <c r="J9" s="22">
        <v>265.3</v>
      </c>
      <c r="K9" s="21">
        <v>15.23</v>
      </c>
      <c r="L9" s="22">
        <v>138.69300000000001</v>
      </c>
      <c r="M9" s="23">
        <v>1.3380000000000001</v>
      </c>
      <c r="N9" s="22">
        <v>1797.4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113</v>
      </c>
      <c r="C10" s="21">
        <v>2194.4</v>
      </c>
      <c r="D10" s="22">
        <v>21.17</v>
      </c>
      <c r="E10" s="22">
        <v>99.1</v>
      </c>
      <c r="F10" s="21">
        <v>4684.3999999999996</v>
      </c>
      <c r="G10" s="22">
        <v>45.19</v>
      </c>
      <c r="H10" s="22">
        <v>99</v>
      </c>
      <c r="I10" s="22">
        <v>70.7</v>
      </c>
      <c r="J10" s="22">
        <v>231.7</v>
      </c>
      <c r="K10" s="21">
        <v>11.83</v>
      </c>
      <c r="L10" s="22">
        <v>107.661</v>
      </c>
      <c r="M10" s="23">
        <v>1.0389999999999999</v>
      </c>
      <c r="N10" s="22">
        <v>2178.3000000000002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105</v>
      </c>
      <c r="C11" s="21">
        <v>1977.7</v>
      </c>
      <c r="D11" s="22">
        <v>19.079999999999998</v>
      </c>
      <c r="E11" s="22">
        <v>98.6</v>
      </c>
      <c r="F11" s="21">
        <v>4326.1000000000004</v>
      </c>
      <c r="G11" s="22">
        <v>41.73</v>
      </c>
      <c r="H11" s="22">
        <v>99</v>
      </c>
      <c r="I11" s="22">
        <v>78.8</v>
      </c>
      <c r="J11" s="22">
        <v>252.2</v>
      </c>
      <c r="K11" s="21">
        <v>11.89</v>
      </c>
      <c r="L11" s="22">
        <v>108.22199999999999</v>
      </c>
      <c r="M11" s="23">
        <v>1.044</v>
      </c>
      <c r="N11" s="22">
        <v>1656.6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1772.1</v>
      </c>
      <c r="D12" s="22">
        <v>17.100000000000001</v>
      </c>
      <c r="E12" s="22">
        <v>98.5</v>
      </c>
      <c r="F12" s="21">
        <v>4203.3</v>
      </c>
      <c r="G12" s="22">
        <v>40.549999999999997</v>
      </c>
      <c r="H12" s="22">
        <v>99</v>
      </c>
      <c r="I12" s="22">
        <v>66</v>
      </c>
      <c r="J12" s="22">
        <v>194.6</v>
      </c>
      <c r="K12" s="21">
        <v>8.92</v>
      </c>
      <c r="L12" s="22">
        <v>81.164000000000001</v>
      </c>
      <c r="M12" s="23">
        <v>0.78300000000000003</v>
      </c>
      <c r="N12" s="22">
        <v>2060.1</v>
      </c>
      <c r="O12" s="22">
        <v>167202.4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115</v>
      </c>
      <c r="C13" s="21">
        <v>1786.8</v>
      </c>
      <c r="D13" s="22">
        <v>17.239999999999998</v>
      </c>
      <c r="E13" s="22">
        <v>99.3</v>
      </c>
      <c r="F13" s="21">
        <v>4067.7</v>
      </c>
      <c r="G13" s="22">
        <v>39.24</v>
      </c>
      <c r="H13" s="22">
        <v>100</v>
      </c>
      <c r="I13" s="22">
        <v>64.099999999999994</v>
      </c>
      <c r="J13" s="22">
        <v>197.2</v>
      </c>
      <c r="K13" s="21">
        <v>8.74</v>
      </c>
      <c r="L13" s="22">
        <v>79.575000000000003</v>
      </c>
      <c r="M13" s="23">
        <v>0.76800000000000002</v>
      </c>
      <c r="N13" s="22">
        <v>2116.5</v>
      </c>
      <c r="O13" s="22">
        <v>168422.6</v>
      </c>
    </row>
    <row r="14" spans="1:18" ht="17.25" customHeight="1" x14ac:dyDescent="0.25">
      <c r="A14" s="28" t="str">
        <f>VLOOKUP(B14,Холдинги!$A:$B,2,0)</f>
        <v>ГПМ</v>
      </c>
      <c r="B14" s="29" t="s">
        <v>116</v>
      </c>
      <c r="C14" s="21">
        <v>1711.7</v>
      </c>
      <c r="D14" s="22">
        <v>16.510000000000002</v>
      </c>
      <c r="E14" s="22">
        <v>98.3</v>
      </c>
      <c r="F14" s="21">
        <v>3939.5</v>
      </c>
      <c r="G14" s="22">
        <v>38.01</v>
      </c>
      <c r="H14" s="22">
        <v>99</v>
      </c>
      <c r="I14" s="22">
        <v>74.099999999999994</v>
      </c>
      <c r="J14" s="22">
        <v>225.3</v>
      </c>
      <c r="K14" s="21">
        <v>9.67</v>
      </c>
      <c r="L14" s="22">
        <v>88.042000000000002</v>
      </c>
      <c r="M14" s="23">
        <v>0.84899999999999998</v>
      </c>
      <c r="N14" s="22">
        <v>1737.5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1054.3</v>
      </c>
      <c r="D15" s="22">
        <v>10.17</v>
      </c>
      <c r="E15" s="22">
        <v>99.8</v>
      </c>
      <c r="F15" s="21">
        <v>2703.3</v>
      </c>
      <c r="G15" s="22">
        <v>26.08</v>
      </c>
      <c r="H15" s="22">
        <v>100</v>
      </c>
      <c r="I15" s="22">
        <v>49.9</v>
      </c>
      <c r="J15" s="22">
        <v>136.19999999999999</v>
      </c>
      <c r="K15" s="21">
        <v>4.01</v>
      </c>
      <c r="L15" s="22">
        <v>36.54</v>
      </c>
      <c r="M15" s="23">
        <v>0.35299999999999998</v>
      </c>
      <c r="N15" s="22">
        <v>3067.4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29" t="s">
        <v>29</v>
      </c>
      <c r="C16" s="21">
        <v>948</v>
      </c>
      <c r="D16" s="22">
        <v>9.15</v>
      </c>
      <c r="E16" s="22">
        <v>99.9</v>
      </c>
      <c r="F16" s="21">
        <v>2531.6</v>
      </c>
      <c r="G16" s="22">
        <v>24.42</v>
      </c>
      <c r="H16" s="22">
        <v>101</v>
      </c>
      <c r="I16" s="22">
        <v>56.6</v>
      </c>
      <c r="J16" s="22">
        <v>148.30000000000001</v>
      </c>
      <c r="K16" s="21">
        <v>4.09</v>
      </c>
      <c r="L16" s="22">
        <v>37.249000000000002</v>
      </c>
      <c r="M16" s="23">
        <v>0.35899999999999999</v>
      </c>
      <c r="N16" s="22">
        <v>2406.3000000000002</v>
      </c>
      <c r="O16" s="22">
        <v>89632.1</v>
      </c>
    </row>
    <row r="17" spans="1:18" ht="17.25" customHeight="1" x14ac:dyDescent="0.25">
      <c r="A17" s="28" t="str">
        <f>VLOOKUP(B17,Холдинги!$A:$B,2,0)</f>
        <v>ЕМГ</v>
      </c>
      <c r="B17" s="29" t="s">
        <v>11</v>
      </c>
      <c r="C17" s="21">
        <v>852.3</v>
      </c>
      <c r="D17" s="22">
        <v>8.2200000000000006</v>
      </c>
      <c r="E17" s="22">
        <v>94.8</v>
      </c>
      <c r="F17" s="21">
        <v>2254.1</v>
      </c>
      <c r="G17" s="22">
        <v>21.75</v>
      </c>
      <c r="H17" s="22">
        <v>97</v>
      </c>
      <c r="I17" s="22">
        <v>56.4</v>
      </c>
      <c r="J17" s="22">
        <v>149.30000000000001</v>
      </c>
      <c r="K17" s="21">
        <v>3.67</v>
      </c>
      <c r="L17" s="22">
        <v>33.378999999999998</v>
      </c>
      <c r="M17" s="23">
        <v>0.32200000000000001</v>
      </c>
      <c r="N17" s="22">
        <v>2946.8</v>
      </c>
      <c r="O17" s="22">
        <v>98362.5</v>
      </c>
      <c r="R17" s="41"/>
    </row>
    <row r="18" spans="1:18" ht="17.25" customHeight="1" x14ac:dyDescent="0.25">
      <c r="A18" s="28" t="str">
        <f>VLOOKUP(B18,Холдинги!$A:$B,2,0)</f>
        <v>ЕМГ</v>
      </c>
      <c r="B18" s="29" t="s">
        <v>95</v>
      </c>
      <c r="C18" s="21">
        <v>831.6</v>
      </c>
      <c r="D18" s="22">
        <v>8.02</v>
      </c>
      <c r="E18" s="22">
        <v>98.6</v>
      </c>
      <c r="F18" s="21">
        <v>2236.6999999999998</v>
      </c>
      <c r="G18" s="22">
        <v>21.58</v>
      </c>
      <c r="H18" s="22">
        <v>100</v>
      </c>
      <c r="I18" s="22">
        <v>50.4</v>
      </c>
      <c r="J18" s="22">
        <v>131.1</v>
      </c>
      <c r="K18" s="21">
        <v>3.2</v>
      </c>
      <c r="L18" s="22">
        <v>29.097999999999999</v>
      </c>
      <c r="M18" s="23">
        <v>0.28100000000000003</v>
      </c>
      <c r="N18" s="22">
        <v>1151.4000000000001</v>
      </c>
      <c r="O18" s="22">
        <v>33503.599999999999</v>
      </c>
    </row>
    <row r="19" spans="1:18" x14ac:dyDescent="0.25">
      <c r="A19" s="28" t="str">
        <f>VLOOKUP(B19,Холдинги!$A:$B,2,0)</f>
        <v>РМГ</v>
      </c>
      <c r="B19" s="29" t="s">
        <v>22</v>
      </c>
      <c r="C19" s="21">
        <v>845</v>
      </c>
      <c r="D19" s="22">
        <v>8.15</v>
      </c>
      <c r="E19" s="22">
        <v>101.7</v>
      </c>
      <c r="F19" s="21">
        <v>2222.8000000000002</v>
      </c>
      <c r="G19" s="22">
        <v>21.44</v>
      </c>
      <c r="H19" s="22">
        <v>101</v>
      </c>
      <c r="I19" s="22">
        <v>72.5</v>
      </c>
      <c r="J19" s="22">
        <v>193</v>
      </c>
      <c r="K19" s="21">
        <v>4.68</v>
      </c>
      <c r="L19" s="22">
        <v>42.564999999999998</v>
      </c>
      <c r="M19" s="23">
        <v>0.41099999999999998</v>
      </c>
      <c r="N19" s="22">
        <v>866.3</v>
      </c>
      <c r="O19" s="22">
        <v>36875</v>
      </c>
      <c r="R19" s="41"/>
    </row>
    <row r="20" spans="1:18" x14ac:dyDescent="0.25">
      <c r="A20" s="28" t="str">
        <f>VLOOKUP(B20,Холдинги!$A:$B,2,0)</f>
        <v>РМГ</v>
      </c>
      <c r="B20" s="37" t="s">
        <v>31</v>
      </c>
      <c r="C20" s="21">
        <v>819.8</v>
      </c>
      <c r="D20" s="22">
        <v>7.91</v>
      </c>
      <c r="E20" s="22">
        <v>97.1</v>
      </c>
      <c r="F20" s="21">
        <v>2179.1999999999998</v>
      </c>
      <c r="G20" s="22">
        <v>21.02</v>
      </c>
      <c r="H20" s="22">
        <v>98</v>
      </c>
      <c r="I20" s="22">
        <v>50</v>
      </c>
      <c r="J20" s="22">
        <v>131.69999999999999</v>
      </c>
      <c r="K20" s="21">
        <v>3.13</v>
      </c>
      <c r="L20" s="22">
        <v>28.481000000000002</v>
      </c>
      <c r="M20" s="23">
        <v>0.27500000000000002</v>
      </c>
      <c r="N20" s="22">
        <v>3019.6</v>
      </c>
      <c r="O20" s="22">
        <v>86000</v>
      </c>
    </row>
    <row r="21" spans="1:18" x14ac:dyDescent="0.25">
      <c r="A21" s="28" t="str">
        <f>VLOOKUP(B21,Холдинги!$A:$B,2,0)</f>
        <v>ВГТРК</v>
      </c>
      <c r="B21" s="29" t="s">
        <v>7</v>
      </c>
      <c r="C21" s="21">
        <v>1075.3</v>
      </c>
      <c r="D21" s="22">
        <v>10.37</v>
      </c>
      <c r="E21" s="22">
        <v>102.9</v>
      </c>
      <c r="F21" s="21">
        <v>2074.6</v>
      </c>
      <c r="G21" s="22">
        <v>20.010000000000002</v>
      </c>
      <c r="H21" s="22">
        <v>102</v>
      </c>
      <c r="I21" s="22">
        <v>89.2</v>
      </c>
      <c r="J21" s="22">
        <v>323.60000000000002</v>
      </c>
      <c r="K21" s="21">
        <v>7.32</v>
      </c>
      <c r="L21" s="22">
        <v>66.602000000000004</v>
      </c>
      <c r="M21" s="23">
        <v>0.64300000000000002</v>
      </c>
      <c r="N21" s="22">
        <v>829.8</v>
      </c>
      <c r="O21" s="22">
        <v>55265.599999999999</v>
      </c>
    </row>
    <row r="22" spans="1:18" x14ac:dyDescent="0.25">
      <c r="A22" s="28" t="str">
        <f>VLOOKUP(B22,Холдинги!$A:$B,2,0)</f>
        <v>Другие</v>
      </c>
      <c r="B22" s="29" t="s">
        <v>25</v>
      </c>
      <c r="C22" s="21">
        <v>722.3</v>
      </c>
      <c r="D22" s="22">
        <v>6.97</v>
      </c>
      <c r="E22" s="22">
        <v>99.9</v>
      </c>
      <c r="F22" s="21">
        <v>1882.3</v>
      </c>
      <c r="G22" s="22">
        <v>18.16</v>
      </c>
      <c r="H22" s="22">
        <v>100</v>
      </c>
      <c r="I22" s="22">
        <v>52.9</v>
      </c>
      <c r="J22" s="22">
        <v>142.19999999999999</v>
      </c>
      <c r="K22" s="21">
        <v>2.92</v>
      </c>
      <c r="L22" s="22">
        <v>26.552</v>
      </c>
      <c r="M22" s="23">
        <v>0.25600000000000001</v>
      </c>
      <c r="N22" s="22">
        <v>1976.8</v>
      </c>
      <c r="O22" s="22">
        <v>52489.599999999999</v>
      </c>
    </row>
    <row r="23" spans="1:18" x14ac:dyDescent="0.25">
      <c r="A23" s="28" t="str">
        <f>VLOOKUP(B23,Холдинги!$A:$B,2,0)</f>
        <v>ГПМ</v>
      </c>
      <c r="B23" s="29" t="s">
        <v>27</v>
      </c>
      <c r="C23" s="21">
        <v>654.6</v>
      </c>
      <c r="D23" s="22">
        <v>6.31</v>
      </c>
      <c r="E23" s="22">
        <v>96.5</v>
      </c>
      <c r="F23" s="21">
        <v>1829.3</v>
      </c>
      <c r="G23" s="22">
        <v>17.649999999999999</v>
      </c>
      <c r="H23" s="22">
        <v>97</v>
      </c>
      <c r="I23" s="22">
        <v>49.7</v>
      </c>
      <c r="J23" s="22">
        <v>124.4</v>
      </c>
      <c r="K23" s="21">
        <v>2.48</v>
      </c>
      <c r="L23" s="22">
        <v>22.582000000000001</v>
      </c>
      <c r="M23" s="23">
        <v>0.218</v>
      </c>
      <c r="N23" s="22">
        <v>3964.4</v>
      </c>
      <c r="O23" s="22">
        <v>89523.8</v>
      </c>
    </row>
    <row r="24" spans="1:18" x14ac:dyDescent="0.25">
      <c r="A24" s="28" t="str">
        <f>VLOOKUP(B24,Холдинги!$A:$B,2,0)</f>
        <v>ГПМ</v>
      </c>
      <c r="B24" s="29" t="s">
        <v>28</v>
      </c>
      <c r="C24" s="21">
        <v>611.5</v>
      </c>
      <c r="D24" s="22">
        <v>5.9</v>
      </c>
      <c r="E24" s="22">
        <v>100.4</v>
      </c>
      <c r="F24" s="21">
        <v>1805.6</v>
      </c>
      <c r="G24" s="22">
        <v>17.420000000000002</v>
      </c>
      <c r="H24" s="22">
        <v>101</v>
      </c>
      <c r="I24" s="22">
        <v>73.099999999999994</v>
      </c>
      <c r="J24" s="22">
        <v>173.2</v>
      </c>
      <c r="K24" s="21">
        <v>3.41</v>
      </c>
      <c r="L24" s="22">
        <v>31.032</v>
      </c>
      <c r="M24" s="23">
        <v>0.29899999999999999</v>
      </c>
      <c r="N24" s="22">
        <v>1403.3</v>
      </c>
      <c r="O24" s="22">
        <v>43547.6</v>
      </c>
    </row>
    <row r="25" spans="1:18" x14ac:dyDescent="0.25">
      <c r="A25" s="28" t="str">
        <f>VLOOKUP(B25,Холдинги!$A:$B,2,0)</f>
        <v>Ру медиа</v>
      </c>
      <c r="B25" s="29" t="s">
        <v>6</v>
      </c>
      <c r="C25" s="21">
        <v>835.3</v>
      </c>
      <c r="D25" s="22">
        <v>8.06</v>
      </c>
      <c r="E25" s="22">
        <v>103</v>
      </c>
      <c r="F25" s="21">
        <v>1791.4</v>
      </c>
      <c r="G25" s="22">
        <v>17.28</v>
      </c>
      <c r="H25" s="22">
        <v>103</v>
      </c>
      <c r="I25" s="22">
        <v>52.4</v>
      </c>
      <c r="J25" s="22">
        <v>171.1</v>
      </c>
      <c r="K25" s="21">
        <v>3.34</v>
      </c>
      <c r="L25" s="22">
        <v>30.402000000000001</v>
      </c>
      <c r="M25" s="23">
        <v>0.29299999999999998</v>
      </c>
      <c r="N25" s="22">
        <v>1223.4000000000001</v>
      </c>
      <c r="O25" s="22">
        <v>37192.9</v>
      </c>
    </row>
    <row r="26" spans="1:18" x14ac:dyDescent="0.25">
      <c r="A26" s="28" t="str">
        <f>VLOOKUP(B26,Холдинги!$A:$B,2,0)</f>
        <v>Крутой Медиа</v>
      </c>
      <c r="B26" s="29" t="s">
        <v>20</v>
      </c>
      <c r="C26" s="21">
        <v>576.20000000000005</v>
      </c>
      <c r="D26" s="22">
        <v>5.56</v>
      </c>
      <c r="E26" s="22">
        <v>99.7</v>
      </c>
      <c r="F26" s="21">
        <v>1706.3</v>
      </c>
      <c r="G26" s="22">
        <v>16.46</v>
      </c>
      <c r="H26" s="22">
        <v>100</v>
      </c>
      <c r="I26" s="22">
        <v>47.8</v>
      </c>
      <c r="J26" s="22">
        <v>113</v>
      </c>
      <c r="K26" s="21">
        <v>2.1</v>
      </c>
      <c r="L26" s="22">
        <v>19.122</v>
      </c>
      <c r="M26" s="23">
        <v>0.184</v>
      </c>
      <c r="N26" s="22">
        <v>2152.8000000000002</v>
      </c>
      <c r="O26" s="22">
        <v>41166.699999999997</v>
      </c>
    </row>
    <row r="27" spans="1:18" x14ac:dyDescent="0.25">
      <c r="A27" s="28" t="str">
        <f>VLOOKUP(B27,Холдинги!$A:$B,2,0)</f>
        <v>ГПМ</v>
      </c>
      <c r="B27" s="29" t="s">
        <v>35</v>
      </c>
      <c r="C27" s="21">
        <v>566.79999999999995</v>
      </c>
      <c r="D27" s="22">
        <v>5.47</v>
      </c>
      <c r="E27" s="22">
        <v>97.9</v>
      </c>
      <c r="F27" s="21">
        <v>1653.8</v>
      </c>
      <c r="G27" s="22">
        <v>15.95</v>
      </c>
      <c r="H27" s="22">
        <v>98</v>
      </c>
      <c r="I27" s="22">
        <v>40.6</v>
      </c>
      <c r="J27" s="22">
        <v>97.4</v>
      </c>
      <c r="K27" s="21">
        <v>1.75</v>
      </c>
      <c r="L27" s="22">
        <v>15.977</v>
      </c>
      <c r="M27" s="23">
        <v>0.154</v>
      </c>
      <c r="N27" s="22">
        <v>2805.4</v>
      </c>
      <c r="O27" s="22">
        <v>44821.4</v>
      </c>
    </row>
    <row r="28" spans="1:18" x14ac:dyDescent="0.25">
      <c r="A28" s="28" t="str">
        <f>VLOOKUP(B28,Холдинги!$A:$B,2,0)</f>
        <v>ММХ</v>
      </c>
      <c r="B28" s="29" t="s">
        <v>19</v>
      </c>
      <c r="C28" s="21">
        <v>578</v>
      </c>
      <c r="D28" s="22">
        <v>5.58</v>
      </c>
      <c r="E28" s="22">
        <v>98.7</v>
      </c>
      <c r="F28" s="21">
        <v>1651.3</v>
      </c>
      <c r="G28" s="22">
        <v>15.93</v>
      </c>
      <c r="H28" s="22">
        <v>99</v>
      </c>
      <c r="I28" s="22">
        <v>59.7</v>
      </c>
      <c r="J28" s="22">
        <v>146.19999999999999</v>
      </c>
      <c r="K28" s="21">
        <v>2.63</v>
      </c>
      <c r="L28" s="22">
        <v>23.959</v>
      </c>
      <c r="M28" s="23">
        <v>0.23100000000000001</v>
      </c>
      <c r="N28" s="22">
        <v>2152.8000000000002</v>
      </c>
      <c r="O28" s="22">
        <v>51579.199999999997</v>
      </c>
    </row>
    <row r="29" spans="1:18" x14ac:dyDescent="0.25">
      <c r="A29" s="28" t="str">
        <f>VLOOKUP(B29,Холдинги!$A:$B,2,0)</f>
        <v>ЕМГ</v>
      </c>
      <c r="B29" s="29" t="s">
        <v>36</v>
      </c>
      <c r="C29" s="21">
        <v>635.79999999999995</v>
      </c>
      <c r="D29" s="22">
        <v>6.13</v>
      </c>
      <c r="E29" s="22">
        <v>100.4</v>
      </c>
      <c r="F29" s="21">
        <v>1638.6</v>
      </c>
      <c r="G29" s="22">
        <v>15.81</v>
      </c>
      <c r="H29" s="22">
        <v>100</v>
      </c>
      <c r="I29" s="22">
        <v>64.2</v>
      </c>
      <c r="J29" s="22">
        <v>174.4</v>
      </c>
      <c r="K29" s="21">
        <v>3.11</v>
      </c>
      <c r="L29" s="22">
        <v>28.353000000000002</v>
      </c>
      <c r="M29" s="23">
        <v>0.27400000000000002</v>
      </c>
      <c r="N29" s="22">
        <v>1687.3</v>
      </c>
      <c r="O29" s="22">
        <v>47839.3</v>
      </c>
    </row>
    <row r="30" spans="1:18" x14ac:dyDescent="0.25">
      <c r="A30" s="28" t="str">
        <f>VLOOKUP(B30,Холдинги!$A:$B,2,0)</f>
        <v>РМГ</v>
      </c>
      <c r="B30" s="29" t="s">
        <v>44</v>
      </c>
      <c r="C30" s="21">
        <v>497.9</v>
      </c>
      <c r="D30" s="22">
        <v>4.8</v>
      </c>
      <c r="E30" s="22">
        <v>97.5</v>
      </c>
      <c r="F30" s="21">
        <v>1488.7</v>
      </c>
      <c r="G30" s="22">
        <v>14.36</v>
      </c>
      <c r="H30" s="22">
        <v>98</v>
      </c>
      <c r="I30" s="22">
        <v>41.9</v>
      </c>
      <c r="J30" s="22">
        <v>98</v>
      </c>
      <c r="K30" s="21">
        <v>1.59</v>
      </c>
      <c r="L30" s="22">
        <v>14.478</v>
      </c>
      <c r="M30" s="23">
        <v>0.14000000000000001</v>
      </c>
      <c r="N30" s="22">
        <v>1864.9</v>
      </c>
      <c r="O30" s="22">
        <v>27000</v>
      </c>
    </row>
    <row r="31" spans="1:18" x14ac:dyDescent="0.25">
      <c r="A31" s="28" t="str">
        <f>VLOOKUP(B31,Холдинги!$A:$B,2,0)</f>
        <v>ГПМ</v>
      </c>
      <c r="B31" s="29" t="s">
        <v>12</v>
      </c>
      <c r="C31" s="21">
        <v>524.4</v>
      </c>
      <c r="D31" s="22">
        <v>5.0599999999999996</v>
      </c>
      <c r="E31" s="22">
        <v>98.6</v>
      </c>
      <c r="F31" s="21">
        <v>1475.4</v>
      </c>
      <c r="G31" s="22">
        <v>14.23</v>
      </c>
      <c r="H31" s="22">
        <v>99</v>
      </c>
      <c r="I31" s="22">
        <v>55.4</v>
      </c>
      <c r="J31" s="22">
        <v>137.9</v>
      </c>
      <c r="K31" s="21">
        <v>2.2200000000000002</v>
      </c>
      <c r="L31" s="22">
        <v>20.18</v>
      </c>
      <c r="M31" s="23">
        <v>0.19500000000000001</v>
      </c>
      <c r="N31" s="22">
        <v>2790.3</v>
      </c>
      <c r="O31" s="22">
        <v>56309.5</v>
      </c>
    </row>
    <row r="32" spans="1:18" x14ac:dyDescent="0.25">
      <c r="A32" s="28" t="str">
        <f>VLOOKUP(B32,Холдинги!$A:$B,2,0)</f>
        <v>ММХ</v>
      </c>
      <c r="B32" s="29" t="s">
        <v>21</v>
      </c>
      <c r="C32" s="21">
        <v>521.70000000000005</v>
      </c>
      <c r="D32" s="22">
        <v>5.03</v>
      </c>
      <c r="E32" s="22">
        <v>101</v>
      </c>
      <c r="F32" s="21">
        <v>1470.7</v>
      </c>
      <c r="G32" s="22">
        <v>14.19</v>
      </c>
      <c r="H32" s="22">
        <v>100</v>
      </c>
      <c r="I32" s="22">
        <v>58.2</v>
      </c>
      <c r="J32" s="22">
        <v>144.6</v>
      </c>
      <c r="K32" s="21">
        <v>2.3199999999999998</v>
      </c>
      <c r="L32" s="22">
        <v>21.094999999999999</v>
      </c>
      <c r="M32" s="23">
        <v>0.20399999999999999</v>
      </c>
      <c r="N32" s="22">
        <v>1387.2</v>
      </c>
      <c r="O32" s="22">
        <v>29262.5</v>
      </c>
    </row>
    <row r="33" spans="1:15" x14ac:dyDescent="0.25">
      <c r="A33" s="28" t="str">
        <f>VLOOKUP(B33,Холдинги!$A:$B,2,0)</f>
        <v>ВГТРК</v>
      </c>
      <c r="B33" s="29" t="s">
        <v>17</v>
      </c>
      <c r="C33" s="21">
        <v>499.2</v>
      </c>
      <c r="D33" s="22">
        <v>4.82</v>
      </c>
      <c r="E33" s="22">
        <v>101.5</v>
      </c>
      <c r="F33" s="21">
        <v>1388.8</v>
      </c>
      <c r="G33" s="22">
        <v>13.4</v>
      </c>
      <c r="H33" s="22">
        <v>100</v>
      </c>
      <c r="I33" s="22">
        <v>59.9</v>
      </c>
      <c r="J33" s="22">
        <v>150.80000000000001</v>
      </c>
      <c r="K33" s="21">
        <v>2.2799999999999998</v>
      </c>
      <c r="L33" s="22">
        <v>20.777000000000001</v>
      </c>
      <c r="M33" s="23">
        <v>0.2</v>
      </c>
      <c r="N33" s="22">
        <v>1860.8</v>
      </c>
      <c r="O33" s="22">
        <v>38660.400000000001</v>
      </c>
    </row>
    <row r="34" spans="1:15" x14ac:dyDescent="0.25">
      <c r="A34" s="28" t="str">
        <f>VLOOKUP(B34,Холдинги!$A:$B,2,0)</f>
        <v>Крутой Медиа</v>
      </c>
      <c r="B34" s="29" t="s">
        <v>15</v>
      </c>
      <c r="C34" s="21">
        <v>388.2</v>
      </c>
      <c r="D34" s="22">
        <v>3.74</v>
      </c>
      <c r="E34" s="22">
        <v>95.4</v>
      </c>
      <c r="F34" s="21">
        <v>1298.9000000000001</v>
      </c>
      <c r="G34" s="22">
        <v>12.53</v>
      </c>
      <c r="H34" s="22">
        <v>97</v>
      </c>
      <c r="I34" s="22">
        <v>47.2</v>
      </c>
      <c r="J34" s="22">
        <v>98.8</v>
      </c>
      <c r="K34" s="21">
        <v>1.4</v>
      </c>
      <c r="L34" s="22">
        <v>12.733000000000001</v>
      </c>
      <c r="M34" s="23">
        <v>0.123</v>
      </c>
      <c r="N34" s="22">
        <v>3576.8</v>
      </c>
      <c r="O34" s="22">
        <v>45541.7</v>
      </c>
    </row>
    <row r="35" spans="1:15" x14ac:dyDescent="0.25">
      <c r="A35" s="28" t="str">
        <f>VLOOKUP(B35,Холдинги!$A:$B,2,0)</f>
        <v>РМГ</v>
      </c>
      <c r="B35" s="29" t="s">
        <v>16</v>
      </c>
      <c r="C35" s="21">
        <v>455.3</v>
      </c>
      <c r="D35" s="22">
        <v>4.3899999999999997</v>
      </c>
      <c r="E35" s="22">
        <v>101.3</v>
      </c>
      <c r="F35" s="21">
        <v>1259.2</v>
      </c>
      <c r="G35" s="22">
        <v>12.15</v>
      </c>
      <c r="H35" s="22">
        <v>100</v>
      </c>
      <c r="I35" s="22">
        <v>52</v>
      </c>
      <c r="J35" s="22">
        <v>131.6</v>
      </c>
      <c r="K35" s="21">
        <v>1.81</v>
      </c>
      <c r="L35" s="22">
        <v>16.440000000000001</v>
      </c>
      <c r="M35" s="23">
        <v>0.159</v>
      </c>
      <c r="N35" s="22">
        <v>2232.9</v>
      </c>
      <c r="O35" s="22">
        <v>36708.300000000003</v>
      </c>
    </row>
    <row r="36" spans="1:15" x14ac:dyDescent="0.25">
      <c r="A36" s="28" t="str">
        <f>VLOOKUP(B36,Холдинги!$A:$B,2,0)</f>
        <v>ММХ</v>
      </c>
      <c r="B36" s="29" t="s">
        <v>30</v>
      </c>
      <c r="C36" s="21">
        <v>439.3</v>
      </c>
      <c r="D36" s="22">
        <v>4.24</v>
      </c>
      <c r="E36" s="22">
        <v>99.9</v>
      </c>
      <c r="F36" s="21">
        <v>1183.4000000000001</v>
      </c>
      <c r="G36" s="22">
        <v>11.42</v>
      </c>
      <c r="H36" s="22">
        <v>99</v>
      </c>
      <c r="I36" s="22">
        <v>61.5</v>
      </c>
      <c r="J36" s="22">
        <v>159.80000000000001</v>
      </c>
      <c r="K36" s="21">
        <v>2.06</v>
      </c>
      <c r="L36" s="22">
        <v>18.763999999999999</v>
      </c>
      <c r="M36" s="23">
        <v>0.18099999999999999</v>
      </c>
      <c r="N36" s="22">
        <v>1379.2</v>
      </c>
      <c r="O36" s="22">
        <v>25879.200000000001</v>
      </c>
    </row>
    <row r="37" spans="1:15" x14ac:dyDescent="0.25">
      <c r="A37" s="28" t="str">
        <f>VLOOKUP(B37,Холдинги!$A:$B,2,0)</f>
        <v>Другие</v>
      </c>
      <c r="B37" s="29" t="s">
        <v>42</v>
      </c>
      <c r="C37" s="21">
        <v>498.3</v>
      </c>
      <c r="D37" s="22">
        <v>4.8099999999999996</v>
      </c>
      <c r="E37" s="22">
        <v>100.5</v>
      </c>
      <c r="F37" s="21">
        <v>1166.2</v>
      </c>
      <c r="G37" s="22">
        <v>11.25</v>
      </c>
      <c r="H37" s="22">
        <v>100</v>
      </c>
      <c r="I37" s="22">
        <v>67.8</v>
      </c>
      <c r="J37" s="22">
        <v>202.9</v>
      </c>
      <c r="K37" s="21">
        <v>2.58</v>
      </c>
      <c r="L37" s="22">
        <v>23.474</v>
      </c>
      <c r="M37" s="23">
        <v>0.22600000000000001</v>
      </c>
      <c r="N37" s="22">
        <v>960.3</v>
      </c>
      <c r="O37" s="22">
        <v>22541.7</v>
      </c>
    </row>
    <row r="38" spans="1:15" x14ac:dyDescent="0.25">
      <c r="A38" s="28" t="str">
        <f>VLOOKUP(B38,Холдинги!$A:$B,2,0)</f>
        <v>ММХ</v>
      </c>
      <c r="B38" s="29" t="s">
        <v>32</v>
      </c>
      <c r="C38" s="21">
        <v>404.3</v>
      </c>
      <c r="D38" s="22">
        <v>3.9</v>
      </c>
      <c r="E38" s="22">
        <v>101.4</v>
      </c>
      <c r="F38" s="21">
        <v>1165.5</v>
      </c>
      <c r="G38" s="22">
        <v>11.24</v>
      </c>
      <c r="H38" s="22">
        <v>101</v>
      </c>
      <c r="I38" s="22">
        <v>60</v>
      </c>
      <c r="J38" s="22">
        <v>145.80000000000001</v>
      </c>
      <c r="K38" s="21">
        <v>1.85</v>
      </c>
      <c r="L38" s="22">
        <v>16.853999999999999</v>
      </c>
      <c r="M38" s="23">
        <v>0.16300000000000001</v>
      </c>
      <c r="N38" s="22">
        <v>1229.5</v>
      </c>
      <c r="O38" s="22">
        <v>20721.400000000001</v>
      </c>
    </row>
    <row r="39" spans="1:15" x14ac:dyDescent="0.25">
      <c r="A39" s="28" t="str">
        <f>VLOOKUP(B39,Холдинги!$A:$B,2,0)</f>
        <v>Другие</v>
      </c>
      <c r="B39" s="29" t="s">
        <v>13</v>
      </c>
      <c r="C39" s="21">
        <v>489.6</v>
      </c>
      <c r="D39" s="22">
        <v>4.72</v>
      </c>
      <c r="E39" s="22">
        <v>102.3</v>
      </c>
      <c r="F39" s="21">
        <v>1082.5</v>
      </c>
      <c r="G39" s="22">
        <v>10.44</v>
      </c>
      <c r="H39" s="22">
        <v>101</v>
      </c>
      <c r="I39" s="22">
        <v>61.6</v>
      </c>
      <c r="J39" s="22">
        <v>194.9</v>
      </c>
      <c r="K39" s="21">
        <v>2.2999999999999998</v>
      </c>
      <c r="L39" s="22">
        <v>20.928000000000001</v>
      </c>
      <c r="M39" s="23">
        <v>0.20200000000000001</v>
      </c>
      <c r="N39" s="22">
        <v>1219.0999999999999</v>
      </c>
      <c r="O39" s="22">
        <v>25511.9</v>
      </c>
    </row>
    <row r="40" spans="1:15" x14ac:dyDescent="0.25">
      <c r="A40" s="28" t="str">
        <f>VLOOKUP(B40,Холдинги!$A:$B,2,0)</f>
        <v>Ру медиа</v>
      </c>
      <c r="B40" s="29" t="s">
        <v>26</v>
      </c>
      <c r="C40" s="21">
        <v>339.1</v>
      </c>
      <c r="D40" s="22">
        <v>3.27</v>
      </c>
      <c r="E40" s="22">
        <v>97.4</v>
      </c>
      <c r="F40" s="21">
        <v>1042.8</v>
      </c>
      <c r="G40" s="22">
        <v>10.06</v>
      </c>
      <c r="H40" s="22">
        <v>100</v>
      </c>
      <c r="I40" s="22">
        <v>69.099999999999994</v>
      </c>
      <c r="J40" s="22">
        <v>157.19999999999999</v>
      </c>
      <c r="K40" s="21">
        <v>1.79</v>
      </c>
      <c r="L40" s="22">
        <v>16.268000000000001</v>
      </c>
      <c r="M40" s="23">
        <v>0.157</v>
      </c>
      <c r="N40" s="22">
        <v>450.9</v>
      </c>
      <c r="O40" s="22">
        <v>7334.5</v>
      </c>
    </row>
    <row r="41" spans="1:15" x14ac:dyDescent="0.25">
      <c r="A41" s="28" t="e">
        <f>VLOOKUP(B41,Холдинги!$A:$B,2,0)</f>
        <v>#N/A</v>
      </c>
      <c r="B41" s="29" t="s">
        <v>109</v>
      </c>
      <c r="C41" s="21">
        <v>469.8</v>
      </c>
      <c r="D41" s="22">
        <v>4.53</v>
      </c>
      <c r="E41" s="22">
        <v>101.1</v>
      </c>
      <c r="F41" s="21">
        <v>1025.8</v>
      </c>
      <c r="G41" s="22">
        <v>9.9</v>
      </c>
      <c r="H41" s="22">
        <v>100</v>
      </c>
      <c r="I41" s="22">
        <v>61.7</v>
      </c>
      <c r="J41" s="22">
        <v>197.8</v>
      </c>
      <c r="K41" s="21">
        <v>2.21</v>
      </c>
      <c r="L41" s="22">
        <v>20.123999999999999</v>
      </c>
      <c r="M41" s="23">
        <v>0.19400000000000001</v>
      </c>
      <c r="N41" s="22">
        <v>597.1</v>
      </c>
      <c r="O41" s="22">
        <v>12016.7</v>
      </c>
    </row>
    <row r="42" spans="1:15" x14ac:dyDescent="0.25">
      <c r="A42" s="28" t="str">
        <f>VLOOKUP(B42,Холдинги!$A:$B,2,0)</f>
        <v>ГПМ</v>
      </c>
      <c r="B42" s="29" t="s">
        <v>39</v>
      </c>
      <c r="C42" s="21">
        <v>355</v>
      </c>
      <c r="D42" s="22">
        <v>3.42</v>
      </c>
      <c r="E42" s="22">
        <v>94.2</v>
      </c>
      <c r="F42" s="21">
        <v>1014.4</v>
      </c>
      <c r="G42" s="22">
        <v>9.7899999999999991</v>
      </c>
      <c r="H42" s="22">
        <v>95</v>
      </c>
      <c r="I42" s="22">
        <v>50.2</v>
      </c>
      <c r="J42" s="22">
        <v>123</v>
      </c>
      <c r="K42" s="21">
        <v>1.36</v>
      </c>
      <c r="L42" s="22">
        <v>12.382</v>
      </c>
      <c r="M42" s="23">
        <v>0.11899999999999999</v>
      </c>
      <c r="N42" s="22">
        <v>3421.7</v>
      </c>
      <c r="O42" s="22">
        <v>42369</v>
      </c>
    </row>
    <row r="43" spans="1:15" x14ac:dyDescent="0.25">
      <c r="A43" s="28" t="str">
        <f>VLOOKUP(B43,Холдинги!$A:$B,2,0)</f>
        <v>ГПМ</v>
      </c>
      <c r="B43" s="29" t="s">
        <v>9</v>
      </c>
      <c r="C43" s="21">
        <v>379.5</v>
      </c>
      <c r="D43" s="22">
        <v>3.66</v>
      </c>
      <c r="E43" s="22">
        <v>96.5</v>
      </c>
      <c r="F43" s="21">
        <v>996.5</v>
      </c>
      <c r="G43" s="22">
        <v>9.61</v>
      </c>
      <c r="H43" s="22">
        <v>97</v>
      </c>
      <c r="I43" s="22">
        <v>43.9</v>
      </c>
      <c r="J43" s="22">
        <v>117.1</v>
      </c>
      <c r="K43" s="21">
        <v>1.27</v>
      </c>
      <c r="L43" s="22">
        <v>11.574</v>
      </c>
      <c r="M43" s="23">
        <v>0.112</v>
      </c>
      <c r="N43" s="22">
        <v>2650.7</v>
      </c>
      <c r="O43" s="22">
        <v>30678.6</v>
      </c>
    </row>
    <row r="44" spans="1:15" x14ac:dyDescent="0.25">
      <c r="A44" s="28" t="str">
        <f>VLOOKUP(B44,Холдинги!$A:$B,2,0)</f>
        <v>РМГ</v>
      </c>
      <c r="B44" s="29" t="s">
        <v>8</v>
      </c>
      <c r="C44" s="21">
        <v>363.8</v>
      </c>
      <c r="D44" s="22">
        <v>3.51</v>
      </c>
      <c r="E44" s="22">
        <v>97.1</v>
      </c>
      <c r="F44" s="21">
        <v>972.7</v>
      </c>
      <c r="G44" s="22">
        <v>9.3800000000000008</v>
      </c>
      <c r="H44" s="22">
        <v>98</v>
      </c>
      <c r="I44" s="22">
        <v>49.7</v>
      </c>
      <c r="J44" s="22">
        <v>130.1</v>
      </c>
      <c r="K44" s="21">
        <v>1.38</v>
      </c>
      <c r="L44" s="22">
        <v>12.558</v>
      </c>
      <c r="M44" s="23">
        <v>0.121</v>
      </c>
      <c r="N44" s="22">
        <v>2399.6</v>
      </c>
      <c r="O44" s="22">
        <v>30133.3</v>
      </c>
    </row>
    <row r="45" spans="1:15" x14ac:dyDescent="0.25">
      <c r="A45" s="28" t="str">
        <f>VLOOKUP(B45,Холдинги!$A:$B,2,0)</f>
        <v>ГПМ</v>
      </c>
      <c r="B45" s="29" t="s">
        <v>23</v>
      </c>
      <c r="C45" s="21">
        <v>264.39999999999998</v>
      </c>
      <c r="D45" s="22">
        <v>2.5499999999999998</v>
      </c>
      <c r="E45" s="22">
        <v>97.8</v>
      </c>
      <c r="F45" s="21">
        <v>912.7</v>
      </c>
      <c r="G45" s="22">
        <v>8.8000000000000007</v>
      </c>
      <c r="H45" s="22">
        <v>99</v>
      </c>
      <c r="I45" s="22">
        <v>57</v>
      </c>
      <c r="J45" s="22">
        <v>115.7</v>
      </c>
      <c r="K45" s="21">
        <v>1.1499999999999999</v>
      </c>
      <c r="L45" s="22">
        <v>10.473000000000001</v>
      </c>
      <c r="M45" s="23">
        <v>0.10100000000000001</v>
      </c>
      <c r="N45" s="22">
        <v>1564.7</v>
      </c>
      <c r="O45" s="22">
        <v>16386.900000000001</v>
      </c>
    </row>
    <row r="46" spans="1:15" x14ac:dyDescent="0.25">
      <c r="A46" s="28" t="str">
        <f>VLOOKUP(B46,Холдинги!$A:$B,2,0)</f>
        <v>ММ</v>
      </c>
      <c r="B46" s="29" t="s">
        <v>18</v>
      </c>
      <c r="C46" s="21">
        <v>324.60000000000002</v>
      </c>
      <c r="D46" s="22">
        <v>3.13</v>
      </c>
      <c r="E46" s="22">
        <v>98.5</v>
      </c>
      <c r="F46" s="21">
        <v>895</v>
      </c>
      <c r="G46" s="22">
        <v>8.6300000000000008</v>
      </c>
      <c r="H46" s="22">
        <v>99</v>
      </c>
      <c r="I46" s="22">
        <v>47.9</v>
      </c>
      <c r="J46" s="22">
        <v>121.7</v>
      </c>
      <c r="K46" s="21">
        <v>1.19</v>
      </c>
      <c r="L46" s="22">
        <v>10.804</v>
      </c>
      <c r="M46" s="23">
        <v>0.104</v>
      </c>
      <c r="N46" s="22">
        <v>944.1</v>
      </c>
      <c r="O46" s="22">
        <v>10200</v>
      </c>
    </row>
    <row r="47" spans="1:15" x14ac:dyDescent="0.25">
      <c r="A47" s="28" t="str">
        <f>VLOOKUP(B47,Холдинги!$A:$B,2,0)</f>
        <v>ВГТРК</v>
      </c>
      <c r="B47" s="29" t="s">
        <v>24</v>
      </c>
      <c r="C47" s="21">
        <v>407.2</v>
      </c>
      <c r="D47" s="22">
        <v>3.93</v>
      </c>
      <c r="E47" s="22">
        <v>101.2</v>
      </c>
      <c r="F47" s="21">
        <v>886.6</v>
      </c>
      <c r="G47" s="22">
        <v>8.5500000000000007</v>
      </c>
      <c r="H47" s="22">
        <v>101</v>
      </c>
      <c r="I47" s="22">
        <v>81.3</v>
      </c>
      <c r="J47" s="22">
        <v>261.5</v>
      </c>
      <c r="K47" s="21">
        <v>2.5299999999999998</v>
      </c>
      <c r="L47" s="22">
        <v>22.995999999999999</v>
      </c>
      <c r="M47" s="23">
        <v>0.222</v>
      </c>
      <c r="N47" s="22">
        <v>2119</v>
      </c>
      <c r="O47" s="22">
        <v>48730.5</v>
      </c>
    </row>
    <row r="48" spans="1:15" x14ac:dyDescent="0.25">
      <c r="A48" s="28" t="str">
        <f>VLOOKUP(B48,Холдинги!$A:$B,2,0)</f>
        <v>Крутой Медиа</v>
      </c>
      <c r="B48" s="29" t="s">
        <v>37</v>
      </c>
      <c r="C48" s="21">
        <v>319.39999999999998</v>
      </c>
      <c r="D48" s="22">
        <v>3.08</v>
      </c>
      <c r="E48" s="22">
        <v>97.8</v>
      </c>
      <c r="F48" s="21">
        <v>842.9</v>
      </c>
      <c r="G48" s="22">
        <v>8.1300000000000008</v>
      </c>
      <c r="H48" s="22">
        <v>99</v>
      </c>
      <c r="I48" s="22">
        <v>53.9</v>
      </c>
      <c r="J48" s="22">
        <v>143</v>
      </c>
      <c r="K48" s="21">
        <v>1.31</v>
      </c>
      <c r="L48" s="22">
        <v>11.955</v>
      </c>
      <c r="M48" s="23">
        <v>0.115</v>
      </c>
      <c r="N48" s="22">
        <v>1643.3</v>
      </c>
      <c r="O48" s="22">
        <v>19645.8</v>
      </c>
    </row>
    <row r="49" spans="1:18" x14ac:dyDescent="0.25">
      <c r="A49" s="28" t="str">
        <f>VLOOKUP(B49,Холдинги!$A:$B,2,0)</f>
        <v>Крутой Медиа</v>
      </c>
      <c r="B49" s="29" t="s">
        <v>45</v>
      </c>
      <c r="C49" s="21">
        <v>277.2</v>
      </c>
      <c r="D49" s="22">
        <v>2.67</v>
      </c>
      <c r="E49" s="22">
        <v>93.9</v>
      </c>
      <c r="F49" s="21">
        <v>800.3</v>
      </c>
      <c r="G49" s="22">
        <v>7.72</v>
      </c>
      <c r="H49" s="22">
        <v>95</v>
      </c>
      <c r="I49" s="22">
        <v>35</v>
      </c>
      <c r="J49" s="22">
        <v>84.8</v>
      </c>
      <c r="K49" s="21">
        <v>0.74</v>
      </c>
      <c r="L49" s="22">
        <v>6.7290000000000001</v>
      </c>
      <c r="M49" s="23">
        <v>6.5000000000000002E-2</v>
      </c>
      <c r="N49" s="22">
        <v>3325.4</v>
      </c>
      <c r="O49" s="22">
        <v>22375</v>
      </c>
    </row>
    <row r="50" spans="1:18" x14ac:dyDescent="0.25">
      <c r="A50" s="28" t="str">
        <f>VLOOKUP(B50,Холдинги!$A:$B,2,0)</f>
        <v>ВГТРК</v>
      </c>
      <c r="B50" s="29" t="s">
        <v>47</v>
      </c>
      <c r="C50" s="21">
        <v>224.2</v>
      </c>
      <c r="D50" s="22">
        <v>2.16</v>
      </c>
      <c r="E50" s="22">
        <v>98.2</v>
      </c>
      <c r="F50" s="21">
        <v>723.2</v>
      </c>
      <c r="G50" s="22">
        <v>6.98</v>
      </c>
      <c r="H50" s="22">
        <v>99</v>
      </c>
      <c r="I50" s="22">
        <v>38.700000000000003</v>
      </c>
      <c r="J50" s="22">
        <v>84</v>
      </c>
      <c r="K50" s="21">
        <v>0.66</v>
      </c>
      <c r="L50" s="22">
        <v>6.024</v>
      </c>
      <c r="M50" s="23">
        <v>5.8000000000000003E-2</v>
      </c>
      <c r="N50" s="22">
        <v>895</v>
      </c>
      <c r="O50" s="22">
        <v>5391.7</v>
      </c>
    </row>
    <row r="51" spans="1:18" x14ac:dyDescent="0.25">
      <c r="A51" s="28" t="e">
        <f>VLOOKUP(B51,Холдинги!$A:$B,2,0)</f>
        <v>#N/A</v>
      </c>
      <c r="B51" s="29" t="s">
        <v>108</v>
      </c>
      <c r="C51" s="21">
        <v>312</v>
      </c>
      <c r="D51" s="22">
        <v>3.01</v>
      </c>
      <c r="E51" s="22">
        <v>99.9</v>
      </c>
      <c r="F51" s="21">
        <v>706.7</v>
      </c>
      <c r="G51" s="22">
        <v>6.82</v>
      </c>
      <c r="H51" s="22">
        <v>99</v>
      </c>
      <c r="I51" s="22">
        <v>75.099999999999994</v>
      </c>
      <c r="J51" s="22">
        <v>231.9</v>
      </c>
      <c r="K51" s="21">
        <v>1.79</v>
      </c>
      <c r="L51" s="22">
        <v>16.260999999999999</v>
      </c>
      <c r="M51" s="23">
        <v>0.157</v>
      </c>
      <c r="N51" s="22">
        <v>429.2</v>
      </c>
      <c r="O51" s="22">
        <v>6979.2</v>
      </c>
    </row>
    <row r="52" spans="1:18" x14ac:dyDescent="0.25">
      <c r="A52" s="28" t="str">
        <f>VLOOKUP(B52,Холдинги!$A:$B,2,0)</f>
        <v>ЕМГ</v>
      </c>
      <c r="B52" s="29" t="s">
        <v>43</v>
      </c>
      <c r="C52" s="21">
        <v>256.89999999999998</v>
      </c>
      <c r="D52" s="22">
        <v>2.48</v>
      </c>
      <c r="E52" s="22">
        <v>94.4</v>
      </c>
      <c r="F52" s="21">
        <v>705.8</v>
      </c>
      <c r="G52" s="22">
        <v>6.81</v>
      </c>
      <c r="H52" s="22">
        <v>95</v>
      </c>
      <c r="I52" s="22">
        <v>51.3</v>
      </c>
      <c r="J52" s="22">
        <v>130.69999999999999</v>
      </c>
      <c r="K52" s="21">
        <v>1</v>
      </c>
      <c r="L52" s="22">
        <v>9.1489999999999991</v>
      </c>
      <c r="M52" s="23">
        <v>8.7999999999999995E-2</v>
      </c>
      <c r="N52" s="22">
        <v>3148.6</v>
      </c>
      <c r="O52" s="22">
        <v>28807.7</v>
      </c>
    </row>
    <row r="53" spans="1:18" x14ac:dyDescent="0.25">
      <c r="A53" s="28" t="str">
        <f>VLOOKUP(B53,Холдинги!$A:$B,2,0)</f>
        <v>Крутой Медиа</v>
      </c>
      <c r="B53" s="29" t="s">
        <v>33</v>
      </c>
      <c r="C53" s="21">
        <v>196.3</v>
      </c>
      <c r="D53" s="22">
        <v>1.89</v>
      </c>
      <c r="E53" s="22">
        <v>96.8</v>
      </c>
      <c r="F53" s="21">
        <v>705.8</v>
      </c>
      <c r="G53" s="22">
        <v>6.81</v>
      </c>
      <c r="H53" s="22">
        <v>98</v>
      </c>
      <c r="I53" s="22">
        <v>35</v>
      </c>
      <c r="J53" s="22">
        <v>68.2</v>
      </c>
      <c r="K53" s="21">
        <v>0.52</v>
      </c>
      <c r="L53" s="22">
        <v>4.7759999999999998</v>
      </c>
      <c r="M53" s="23">
        <v>4.5999999999999999E-2</v>
      </c>
      <c r="N53" s="22">
        <v>4719.8</v>
      </c>
      <c r="O53" s="22">
        <v>22541.7</v>
      </c>
      <c r="R53" s="41"/>
    </row>
    <row r="54" spans="1:18" x14ac:dyDescent="0.25">
      <c r="A54" s="28" t="e">
        <f>VLOOKUP(B54,Холдинги!$A:$B,2,0)</f>
        <v>#N/A</v>
      </c>
      <c r="B54" s="29" t="s">
        <v>96</v>
      </c>
      <c r="C54" s="21">
        <v>198.4</v>
      </c>
      <c r="D54" s="22">
        <v>1.91</v>
      </c>
      <c r="E54" s="22">
        <v>91.9</v>
      </c>
      <c r="F54" s="21">
        <v>647</v>
      </c>
      <c r="G54" s="22">
        <v>6.24</v>
      </c>
      <c r="H54" s="22">
        <v>92</v>
      </c>
      <c r="I54" s="22">
        <v>31.1</v>
      </c>
      <c r="J54" s="22">
        <v>66.8</v>
      </c>
      <c r="K54" s="21">
        <v>0.47</v>
      </c>
      <c r="L54" s="22">
        <v>4.29</v>
      </c>
      <c r="M54" s="23">
        <v>4.1000000000000002E-2</v>
      </c>
      <c r="N54" s="22">
        <v>1756.5</v>
      </c>
      <c r="O54" s="22">
        <v>7534.8</v>
      </c>
      <c r="R54" s="41"/>
    </row>
    <row r="55" spans="1:18" x14ac:dyDescent="0.25">
      <c r="A55" s="28" t="e">
        <f>VLOOKUP(B55,Холдинги!$A:$B,2,0)</f>
        <v>#N/A</v>
      </c>
      <c r="B55" s="29" t="s">
        <v>110</v>
      </c>
      <c r="C55" s="21">
        <v>225</v>
      </c>
      <c r="D55" s="22">
        <v>2.17</v>
      </c>
      <c r="E55" s="22">
        <v>97.1</v>
      </c>
      <c r="F55" s="21">
        <v>574.1</v>
      </c>
      <c r="G55" s="22">
        <v>5.54</v>
      </c>
      <c r="H55" s="22">
        <v>96</v>
      </c>
      <c r="I55" s="22">
        <v>39</v>
      </c>
      <c r="J55" s="22">
        <v>107</v>
      </c>
      <c r="K55" s="21">
        <v>0.67</v>
      </c>
      <c r="L55" s="22">
        <v>6.0949999999999998</v>
      </c>
      <c r="M55" s="23">
        <v>5.8999999999999997E-2</v>
      </c>
      <c r="N55" s="22">
        <v>9666.1</v>
      </c>
      <c r="O55" s="22">
        <v>58916.7</v>
      </c>
      <c r="R55" s="41"/>
    </row>
    <row r="56" spans="1:18" x14ac:dyDescent="0.25">
      <c r="A56" s="28"/>
      <c r="B56" s="29" t="s">
        <v>41</v>
      </c>
      <c r="C56" s="21">
        <v>140.9</v>
      </c>
      <c r="D56" s="22">
        <v>1.36</v>
      </c>
      <c r="E56" s="22">
        <v>98.5</v>
      </c>
      <c r="F56" s="21">
        <v>473.7</v>
      </c>
      <c r="G56" s="22">
        <v>4.57</v>
      </c>
      <c r="H56" s="22">
        <v>97</v>
      </c>
      <c r="I56" s="22">
        <v>26.2</v>
      </c>
      <c r="J56" s="22">
        <v>54.5</v>
      </c>
      <c r="K56" s="21">
        <v>0.28000000000000003</v>
      </c>
      <c r="L56" s="22">
        <v>2.5619999999999998</v>
      </c>
      <c r="M56" s="23">
        <v>2.5000000000000001E-2</v>
      </c>
      <c r="N56" s="22">
        <v>8553.7000000000007</v>
      </c>
      <c r="O56" s="22">
        <v>21916.7</v>
      </c>
      <c r="R56" s="41"/>
    </row>
    <row r="57" spans="1:18" x14ac:dyDescent="0.25">
      <c r="A57" s="28"/>
      <c r="B57" s="29" t="s">
        <v>107</v>
      </c>
      <c r="C57" s="21">
        <v>151.80000000000001</v>
      </c>
      <c r="D57" s="22">
        <v>1.46</v>
      </c>
      <c r="E57" s="22">
        <v>96.2</v>
      </c>
      <c r="F57" s="21">
        <v>410.4</v>
      </c>
      <c r="G57" s="22">
        <v>3.96</v>
      </c>
      <c r="H57" s="22">
        <v>96</v>
      </c>
      <c r="I57" s="22">
        <v>39.700000000000003</v>
      </c>
      <c r="J57" s="22">
        <v>102.8</v>
      </c>
      <c r="K57" s="21">
        <v>0.46</v>
      </c>
      <c r="L57" s="22">
        <v>4.1870000000000003</v>
      </c>
      <c r="M57" s="23">
        <v>0.04</v>
      </c>
      <c r="N57" s="22">
        <v>3025.2</v>
      </c>
      <c r="O57" s="22">
        <v>12666.7</v>
      </c>
      <c r="R57" s="41"/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</sheetData>
  <autoFilter ref="A8:O8" xr:uid="{00000000-0009-0000-0000-000003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9:O54 A57:O57">
    <cfRule type="expression" dxfId="162" priority="12">
      <formula>$A9="ГПМ"</formula>
    </cfRule>
  </conditionalFormatting>
  <conditionalFormatting sqref="B58">
    <cfRule type="expression" dxfId="161" priority="3">
      <formula>$A58="ГПМ"</formula>
    </cfRule>
  </conditionalFormatting>
  <conditionalFormatting sqref="B66:B68">
    <cfRule type="expression" dxfId="160" priority="4">
      <formula>$A59="ДРР"</formula>
    </cfRule>
  </conditionalFormatting>
  <conditionalFormatting sqref="B60:B65">
    <cfRule type="expression" dxfId="159" priority="5">
      <formula>#REF!="ДРР"</formula>
    </cfRule>
  </conditionalFormatting>
  <conditionalFormatting sqref="A55:O55">
    <cfRule type="expression" dxfId="158" priority="2">
      <formula>$A55="ГПМ"</formula>
    </cfRule>
  </conditionalFormatting>
  <conditionalFormatting sqref="A56:O56">
    <cfRule type="expression" dxfId="157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O85"/>
  <sheetViews>
    <sheetView topLeftCell="B1" zoomScale="60" zoomScaleNormal="60" workbookViewId="0">
      <selection activeCell="G4" sqref="G4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5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5" x14ac:dyDescent="0.25">
      <c r="A3" s="27"/>
      <c r="B3" s="8" t="s">
        <v>126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5" x14ac:dyDescent="0.25">
      <c r="A4" s="27"/>
      <c r="B4" s="6" t="s">
        <v>127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5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5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5" x14ac:dyDescent="0.25">
      <c r="A7" s="27"/>
      <c r="B7" s="51" t="s">
        <v>72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5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5" ht="17.25" customHeight="1" x14ac:dyDescent="0.25">
      <c r="A9" s="28" t="str">
        <f>VLOOKUP(B9,Холдинги!$A:$B,2,0)</f>
        <v>ГПМ</v>
      </c>
      <c r="B9" s="29" t="s">
        <v>104</v>
      </c>
      <c r="C9" s="21">
        <v>1248.5</v>
      </c>
      <c r="D9" s="22">
        <v>21.99</v>
      </c>
      <c r="E9" s="22">
        <v>89.2</v>
      </c>
      <c r="F9" s="21">
        <v>2756.6</v>
      </c>
      <c r="G9" s="22">
        <v>48.55</v>
      </c>
      <c r="H9" s="22">
        <v>95</v>
      </c>
      <c r="I9" s="22">
        <v>78.599999999999994</v>
      </c>
      <c r="J9" s="22">
        <v>249.1</v>
      </c>
      <c r="K9" s="21">
        <v>14.74</v>
      </c>
      <c r="L9" s="22">
        <v>68.108000000000004</v>
      </c>
      <c r="M9" s="23">
        <v>1.2</v>
      </c>
      <c r="N9" s="22">
        <v>3660.2</v>
      </c>
      <c r="O9" s="22">
        <v>249285.7</v>
      </c>
    </row>
    <row r="10" spans="1:15" ht="17.25" customHeight="1" x14ac:dyDescent="0.25">
      <c r="A10" s="28" t="str">
        <f>VLOOKUP(B10,Холдинги!$A:$B,2,0)</f>
        <v>ГПМ</v>
      </c>
      <c r="B10" s="29" t="s">
        <v>113</v>
      </c>
      <c r="C10" s="21">
        <v>1076.5999999999999</v>
      </c>
      <c r="D10" s="22">
        <v>18.96</v>
      </c>
      <c r="E10" s="22">
        <v>88.8</v>
      </c>
      <c r="F10" s="21">
        <v>2441.4</v>
      </c>
      <c r="G10" s="22">
        <v>43</v>
      </c>
      <c r="H10" s="22">
        <v>95</v>
      </c>
      <c r="I10" s="22">
        <v>69</v>
      </c>
      <c r="J10" s="22">
        <v>213.1</v>
      </c>
      <c r="K10" s="21">
        <v>11.17</v>
      </c>
      <c r="L10" s="22">
        <v>51.616999999999997</v>
      </c>
      <c r="M10" s="23">
        <v>0.90900000000000003</v>
      </c>
      <c r="N10" s="22">
        <v>4543.5</v>
      </c>
      <c r="O10" s="22">
        <v>234523.8</v>
      </c>
    </row>
    <row r="11" spans="1:15" ht="17.25" customHeight="1" x14ac:dyDescent="0.25">
      <c r="A11" s="28" t="str">
        <f>VLOOKUP(B11,Холдинги!$A:$B,2,0)</f>
        <v>ГПМ</v>
      </c>
      <c r="B11" s="29" t="s">
        <v>105</v>
      </c>
      <c r="C11" s="21">
        <v>1005</v>
      </c>
      <c r="D11" s="22">
        <v>17.7</v>
      </c>
      <c r="E11" s="22">
        <v>91.5</v>
      </c>
      <c r="F11" s="21">
        <v>2285.4</v>
      </c>
      <c r="G11" s="22">
        <v>40.26</v>
      </c>
      <c r="H11" s="22">
        <v>95</v>
      </c>
      <c r="I11" s="22">
        <v>79.900000000000006</v>
      </c>
      <c r="J11" s="22">
        <v>246</v>
      </c>
      <c r="K11" s="21">
        <v>12.07</v>
      </c>
      <c r="L11" s="22">
        <v>55.771000000000001</v>
      </c>
      <c r="M11" s="23">
        <v>0.98199999999999998</v>
      </c>
      <c r="N11" s="22">
        <v>3214.7</v>
      </c>
      <c r="O11" s="22">
        <v>179285.7</v>
      </c>
    </row>
    <row r="12" spans="1:15" ht="17.25" customHeight="1" x14ac:dyDescent="0.25">
      <c r="A12" s="28" t="str">
        <f>VLOOKUP(B12,Холдинги!$A:$B,2,0)</f>
        <v>ГПМ</v>
      </c>
      <c r="B12" s="29" t="s">
        <v>114</v>
      </c>
      <c r="C12" s="21">
        <v>903.2</v>
      </c>
      <c r="D12" s="22">
        <v>15.91</v>
      </c>
      <c r="E12" s="22">
        <v>91.7</v>
      </c>
      <c r="F12" s="21">
        <v>2221</v>
      </c>
      <c r="G12" s="22">
        <v>39.119999999999997</v>
      </c>
      <c r="H12" s="22">
        <v>96</v>
      </c>
      <c r="I12" s="22">
        <v>67</v>
      </c>
      <c r="J12" s="22">
        <v>190.7</v>
      </c>
      <c r="K12" s="21">
        <v>9.09</v>
      </c>
      <c r="L12" s="22">
        <v>42.008000000000003</v>
      </c>
      <c r="M12" s="23">
        <v>0.74</v>
      </c>
      <c r="N12" s="22">
        <v>3980.2</v>
      </c>
      <c r="O12" s="22">
        <v>167202.4</v>
      </c>
    </row>
    <row r="13" spans="1:15" ht="17.25" customHeight="1" x14ac:dyDescent="0.25">
      <c r="A13" s="28" t="str">
        <f>VLOOKUP(B13,Холдинги!$A:$B,2,0)</f>
        <v>ГПМ</v>
      </c>
      <c r="B13" s="29" t="s">
        <v>115</v>
      </c>
      <c r="C13" s="21">
        <v>896.5</v>
      </c>
      <c r="D13" s="22">
        <v>15.79</v>
      </c>
      <c r="E13" s="22">
        <v>91</v>
      </c>
      <c r="F13" s="21">
        <v>2166.6</v>
      </c>
      <c r="G13" s="22">
        <v>38.159999999999997</v>
      </c>
      <c r="H13" s="22">
        <v>97</v>
      </c>
      <c r="I13" s="22">
        <v>65.099999999999994</v>
      </c>
      <c r="J13" s="22">
        <v>188.4</v>
      </c>
      <c r="K13" s="21">
        <v>8.76</v>
      </c>
      <c r="L13" s="22">
        <v>40.499000000000002</v>
      </c>
      <c r="M13" s="23">
        <v>0.71299999999999997</v>
      </c>
      <c r="N13" s="22">
        <v>4158.7</v>
      </c>
      <c r="O13" s="22">
        <v>168422.6</v>
      </c>
    </row>
    <row r="14" spans="1:15" ht="17.25" customHeight="1" x14ac:dyDescent="0.25">
      <c r="A14" s="28" t="str">
        <f>VLOOKUP(B14,Холдинги!$A:$B,2,0)</f>
        <v>ГПМ</v>
      </c>
      <c r="B14" s="29" t="s">
        <v>116</v>
      </c>
      <c r="C14" s="21">
        <v>902.5</v>
      </c>
      <c r="D14" s="22">
        <v>15.9</v>
      </c>
      <c r="E14" s="22">
        <v>94.6</v>
      </c>
      <c r="F14" s="21">
        <v>2125.1</v>
      </c>
      <c r="G14" s="22">
        <v>37.43</v>
      </c>
      <c r="H14" s="22">
        <v>97</v>
      </c>
      <c r="I14" s="22">
        <v>77.599999999999994</v>
      </c>
      <c r="J14" s="22">
        <v>230.7</v>
      </c>
      <c r="K14" s="21">
        <v>10.52</v>
      </c>
      <c r="L14" s="22">
        <v>48.637</v>
      </c>
      <c r="M14" s="23">
        <v>0.85699999999999998</v>
      </c>
      <c r="N14" s="22">
        <v>3145.3</v>
      </c>
      <c r="O14" s="22">
        <v>152976.20000000001</v>
      </c>
    </row>
    <row r="15" spans="1:15" ht="17.25" customHeight="1" x14ac:dyDescent="0.25">
      <c r="A15" s="28" t="str">
        <f>VLOOKUP(B15,Холдинги!$A:$B,2,0)</f>
        <v>ГПМ</v>
      </c>
      <c r="B15" s="29" t="s">
        <v>5</v>
      </c>
      <c r="C15" s="21">
        <v>546.9</v>
      </c>
      <c r="D15" s="22">
        <v>9.6300000000000008</v>
      </c>
      <c r="E15" s="22">
        <v>94.5</v>
      </c>
      <c r="F15" s="21">
        <v>1459.6</v>
      </c>
      <c r="G15" s="22">
        <v>25.71</v>
      </c>
      <c r="H15" s="22">
        <v>99</v>
      </c>
      <c r="I15" s="22">
        <v>52.7</v>
      </c>
      <c r="J15" s="22">
        <v>138.4</v>
      </c>
      <c r="K15" s="21">
        <v>4.34</v>
      </c>
      <c r="L15" s="22">
        <v>20.033999999999999</v>
      </c>
      <c r="M15" s="23">
        <v>0.35299999999999998</v>
      </c>
      <c r="N15" s="22">
        <v>5594.6</v>
      </c>
      <c r="O15" s="22">
        <v>112083.3</v>
      </c>
    </row>
    <row r="16" spans="1:15" ht="17.25" customHeight="1" x14ac:dyDescent="0.25">
      <c r="A16" s="28" t="str">
        <f>VLOOKUP(B16,Холдинги!$A:$B,2,0)</f>
        <v>ЕМГ</v>
      </c>
      <c r="B16" s="29" t="s">
        <v>29</v>
      </c>
      <c r="C16" s="21">
        <v>442.9</v>
      </c>
      <c r="D16" s="22">
        <v>7.8</v>
      </c>
      <c r="E16" s="22">
        <v>85.2</v>
      </c>
      <c r="F16" s="21">
        <v>1301.8</v>
      </c>
      <c r="G16" s="22">
        <v>22.93</v>
      </c>
      <c r="H16" s="22">
        <v>95</v>
      </c>
      <c r="I16" s="22">
        <v>57</v>
      </c>
      <c r="J16" s="22">
        <v>135.6</v>
      </c>
      <c r="K16" s="21">
        <v>3.79</v>
      </c>
      <c r="L16" s="22">
        <v>17.516999999999999</v>
      </c>
      <c r="M16" s="23">
        <v>0.309</v>
      </c>
      <c r="N16" s="22">
        <v>5116.8</v>
      </c>
      <c r="O16" s="22">
        <v>89632.1</v>
      </c>
    </row>
    <row r="17" spans="1:15" ht="17.25" customHeight="1" x14ac:dyDescent="0.25">
      <c r="A17" s="28" t="str">
        <f>VLOOKUP(B17,Холдинги!$A:$B,2,0)</f>
        <v>ЕМГ</v>
      </c>
      <c r="B17" s="29" t="s">
        <v>11</v>
      </c>
      <c r="C17" s="21">
        <v>447.6</v>
      </c>
      <c r="D17" s="22">
        <v>7.88</v>
      </c>
      <c r="E17" s="22">
        <v>90.9</v>
      </c>
      <c r="F17" s="21">
        <v>1249.3</v>
      </c>
      <c r="G17" s="22">
        <v>22.01</v>
      </c>
      <c r="H17" s="22">
        <v>98</v>
      </c>
      <c r="I17" s="22">
        <v>61</v>
      </c>
      <c r="J17" s="22">
        <v>152.9</v>
      </c>
      <c r="K17" s="21">
        <v>4.0999999999999996</v>
      </c>
      <c r="L17" s="22">
        <v>18.949000000000002</v>
      </c>
      <c r="M17" s="23">
        <v>0.33400000000000002</v>
      </c>
      <c r="N17" s="22">
        <v>5190.8999999999996</v>
      </c>
      <c r="O17" s="22">
        <v>98362.5</v>
      </c>
    </row>
    <row r="18" spans="1:15" ht="17.25" customHeight="1" x14ac:dyDescent="0.25">
      <c r="A18" s="28" t="str">
        <f>VLOOKUP(B18,Холдинги!$A:$B,2,0)</f>
        <v>РМГ</v>
      </c>
      <c r="B18" s="29" t="s">
        <v>31</v>
      </c>
      <c r="C18" s="21">
        <v>452.4</v>
      </c>
      <c r="D18" s="22">
        <v>7.97</v>
      </c>
      <c r="E18" s="22">
        <v>97.8</v>
      </c>
      <c r="F18" s="21">
        <v>1221.2</v>
      </c>
      <c r="G18" s="22">
        <v>21.51</v>
      </c>
      <c r="H18" s="22">
        <v>101</v>
      </c>
      <c r="I18" s="22">
        <v>55.8</v>
      </c>
      <c r="J18" s="22">
        <v>144.69999999999999</v>
      </c>
      <c r="K18" s="21">
        <v>3.79</v>
      </c>
      <c r="L18" s="22">
        <v>17.53</v>
      </c>
      <c r="M18" s="23">
        <v>0.309</v>
      </c>
      <c r="N18" s="22">
        <v>4905.8999999999996</v>
      </c>
      <c r="O18" s="22">
        <v>86000</v>
      </c>
    </row>
    <row r="19" spans="1:15" x14ac:dyDescent="0.25">
      <c r="A19" s="28" t="str">
        <f>VLOOKUP(B19,Холдинги!$A:$B,2,0)</f>
        <v>ЕМГ</v>
      </c>
      <c r="B19" s="29" t="s">
        <v>95</v>
      </c>
      <c r="C19" s="21">
        <v>440.9</v>
      </c>
      <c r="D19" s="22">
        <v>7.77</v>
      </c>
      <c r="E19" s="22">
        <v>95.4</v>
      </c>
      <c r="F19" s="21">
        <v>1221</v>
      </c>
      <c r="G19" s="22">
        <v>21.51</v>
      </c>
      <c r="H19" s="22">
        <v>99</v>
      </c>
      <c r="I19" s="22">
        <v>55.9</v>
      </c>
      <c r="J19" s="22">
        <v>141.4</v>
      </c>
      <c r="K19" s="21">
        <v>3.71</v>
      </c>
      <c r="L19" s="22">
        <v>17.126999999999999</v>
      </c>
      <c r="M19" s="23">
        <v>0.30199999999999999</v>
      </c>
      <c r="N19" s="22">
        <v>1956.2</v>
      </c>
      <c r="O19" s="22">
        <v>33503.599999999999</v>
      </c>
    </row>
    <row r="20" spans="1:15" x14ac:dyDescent="0.25">
      <c r="A20" s="28" t="str">
        <f>VLOOKUP(B20,Холдинги!$A:$B,2,0)</f>
        <v>РМГ</v>
      </c>
      <c r="B20" s="29" t="s">
        <v>22</v>
      </c>
      <c r="C20" s="21">
        <v>439</v>
      </c>
      <c r="D20" s="22">
        <v>7.73</v>
      </c>
      <c r="E20" s="22">
        <v>96.5</v>
      </c>
      <c r="F20" s="21">
        <v>1204.4000000000001</v>
      </c>
      <c r="G20" s="22">
        <v>21.21</v>
      </c>
      <c r="H20" s="22">
        <v>100</v>
      </c>
      <c r="I20" s="22">
        <v>79.400000000000006</v>
      </c>
      <c r="J20" s="22">
        <v>202.6</v>
      </c>
      <c r="K20" s="21">
        <v>5.24</v>
      </c>
      <c r="L20" s="22">
        <v>24.207000000000001</v>
      </c>
      <c r="M20" s="23">
        <v>0.42599999999999999</v>
      </c>
      <c r="N20" s="22">
        <v>1523.3</v>
      </c>
      <c r="O20" s="22">
        <v>36875</v>
      </c>
    </row>
    <row r="21" spans="1:15" x14ac:dyDescent="0.25">
      <c r="A21" s="28" t="str">
        <f>VLOOKUP(B21,Холдинги!$A:$B,2,0)</f>
        <v>Другие</v>
      </c>
      <c r="B21" s="29" t="s">
        <v>25</v>
      </c>
      <c r="C21" s="21">
        <v>372.4</v>
      </c>
      <c r="D21" s="22">
        <v>6.56</v>
      </c>
      <c r="E21" s="22">
        <v>94</v>
      </c>
      <c r="F21" s="21">
        <v>1020.5</v>
      </c>
      <c r="G21" s="22">
        <v>17.97</v>
      </c>
      <c r="H21" s="22">
        <v>99</v>
      </c>
      <c r="I21" s="22">
        <v>49.6</v>
      </c>
      <c r="J21" s="22">
        <v>126.6</v>
      </c>
      <c r="K21" s="21">
        <v>2.77</v>
      </c>
      <c r="L21" s="22">
        <v>12.821</v>
      </c>
      <c r="M21" s="23">
        <v>0.22600000000000001</v>
      </c>
      <c r="N21" s="22">
        <v>4094.1</v>
      </c>
      <c r="O21" s="22">
        <v>52489.599999999999</v>
      </c>
    </row>
    <row r="22" spans="1:15" x14ac:dyDescent="0.25">
      <c r="A22" s="28" t="str">
        <f>VLOOKUP(B22,Холдинги!$A:$B,2,0)</f>
        <v>ГПМ</v>
      </c>
      <c r="B22" s="29" t="s">
        <v>28</v>
      </c>
      <c r="C22" s="21">
        <v>322.2</v>
      </c>
      <c r="D22" s="22">
        <v>5.67</v>
      </c>
      <c r="E22" s="22">
        <v>96.6</v>
      </c>
      <c r="F22" s="21">
        <v>978.5</v>
      </c>
      <c r="G22" s="22">
        <v>17.23</v>
      </c>
      <c r="H22" s="22">
        <v>100</v>
      </c>
      <c r="I22" s="22">
        <v>73.7</v>
      </c>
      <c r="J22" s="22">
        <v>169.9</v>
      </c>
      <c r="K22" s="21">
        <v>3.57</v>
      </c>
      <c r="L22" s="22">
        <v>16.489999999999998</v>
      </c>
      <c r="M22" s="23">
        <v>0.28999999999999998</v>
      </c>
      <c r="N22" s="22">
        <v>2640.8</v>
      </c>
      <c r="O22" s="22">
        <v>43547.6</v>
      </c>
    </row>
    <row r="23" spans="1:15" x14ac:dyDescent="0.25">
      <c r="A23" s="28" t="str">
        <f>VLOOKUP(B23,Холдинги!$A:$B,2,0)</f>
        <v>Крутой Медиа</v>
      </c>
      <c r="B23" s="37" t="s">
        <v>20</v>
      </c>
      <c r="C23" s="21">
        <v>318.7</v>
      </c>
      <c r="D23" s="22">
        <v>5.61</v>
      </c>
      <c r="E23" s="22">
        <v>100.7</v>
      </c>
      <c r="F23" s="21">
        <v>963.5</v>
      </c>
      <c r="G23" s="22">
        <v>16.97</v>
      </c>
      <c r="H23" s="22">
        <v>103</v>
      </c>
      <c r="I23" s="22">
        <v>43.6</v>
      </c>
      <c r="J23" s="22">
        <v>101</v>
      </c>
      <c r="K23" s="21">
        <v>2.09</v>
      </c>
      <c r="L23" s="22">
        <v>9.6549999999999994</v>
      </c>
      <c r="M23" s="23">
        <v>0.17</v>
      </c>
      <c r="N23" s="22">
        <v>4263.6000000000004</v>
      </c>
      <c r="O23" s="22">
        <v>41166.699999999997</v>
      </c>
    </row>
    <row r="24" spans="1:15" x14ac:dyDescent="0.25">
      <c r="A24" s="28" t="str">
        <f>VLOOKUP(B24,Холдинги!$A:$B,2,0)</f>
        <v>ВГТРК</v>
      </c>
      <c r="B24" s="29" t="s">
        <v>7</v>
      </c>
      <c r="C24" s="21">
        <v>487.5</v>
      </c>
      <c r="D24" s="22">
        <v>8.59</v>
      </c>
      <c r="E24" s="22">
        <v>85.2</v>
      </c>
      <c r="F24" s="21">
        <v>958.3</v>
      </c>
      <c r="G24" s="22">
        <v>16.88</v>
      </c>
      <c r="H24" s="22">
        <v>86</v>
      </c>
      <c r="I24" s="22">
        <v>91</v>
      </c>
      <c r="J24" s="22">
        <v>324.2</v>
      </c>
      <c r="K24" s="21">
        <v>6.67</v>
      </c>
      <c r="L24" s="22">
        <v>30.818000000000001</v>
      </c>
      <c r="M24" s="23">
        <v>0.54300000000000004</v>
      </c>
      <c r="N24" s="22">
        <v>1793.3</v>
      </c>
      <c r="O24" s="22">
        <v>55265.599999999999</v>
      </c>
    </row>
    <row r="25" spans="1:15" x14ac:dyDescent="0.25">
      <c r="A25" s="28" t="str">
        <f>VLOOKUP(B25,Холдинги!$A:$B,2,0)</f>
        <v>ГПМ</v>
      </c>
      <c r="B25" s="29" t="s">
        <v>27</v>
      </c>
      <c r="C25" s="21">
        <v>324.39999999999998</v>
      </c>
      <c r="D25" s="22">
        <v>5.71</v>
      </c>
      <c r="E25" s="22">
        <v>87.3</v>
      </c>
      <c r="F25" s="21">
        <v>912.2</v>
      </c>
      <c r="G25" s="22">
        <v>16.07</v>
      </c>
      <c r="H25" s="22">
        <v>89</v>
      </c>
      <c r="I25" s="22">
        <v>49.6</v>
      </c>
      <c r="J25" s="22">
        <v>123.4</v>
      </c>
      <c r="K25" s="21">
        <v>2.42</v>
      </c>
      <c r="L25" s="22">
        <v>11.163</v>
      </c>
      <c r="M25" s="23">
        <v>0.19700000000000001</v>
      </c>
      <c r="N25" s="22">
        <v>8019.5</v>
      </c>
      <c r="O25" s="22">
        <v>89523.8</v>
      </c>
    </row>
    <row r="26" spans="1:15" x14ac:dyDescent="0.25">
      <c r="A26" s="28" t="str">
        <f>VLOOKUP(B26,Холдинги!$A:$B,2,0)</f>
        <v>ЕМГ</v>
      </c>
      <c r="B26" s="29" t="s">
        <v>36</v>
      </c>
      <c r="C26" s="21">
        <v>323.8</v>
      </c>
      <c r="D26" s="22">
        <v>5.7</v>
      </c>
      <c r="E26" s="22">
        <v>93.4</v>
      </c>
      <c r="F26" s="21">
        <v>881.1</v>
      </c>
      <c r="G26" s="22">
        <v>15.52</v>
      </c>
      <c r="H26" s="22">
        <v>98</v>
      </c>
      <c r="I26" s="22">
        <v>64.400000000000006</v>
      </c>
      <c r="J26" s="22">
        <v>165.7</v>
      </c>
      <c r="K26" s="21">
        <v>3.13</v>
      </c>
      <c r="L26" s="22">
        <v>14.486000000000001</v>
      </c>
      <c r="M26" s="23">
        <v>0.255</v>
      </c>
      <c r="N26" s="22">
        <v>3302.4</v>
      </c>
      <c r="O26" s="22">
        <v>47839.3</v>
      </c>
    </row>
    <row r="27" spans="1:15" x14ac:dyDescent="0.25">
      <c r="A27" s="28" t="str">
        <f>VLOOKUP(B27,Холдинги!$A:$B,2,0)</f>
        <v>ГПМ</v>
      </c>
      <c r="B27" s="29" t="s">
        <v>35</v>
      </c>
      <c r="C27" s="21">
        <v>274.7</v>
      </c>
      <c r="D27" s="22">
        <v>4.84</v>
      </c>
      <c r="E27" s="22">
        <v>86.6</v>
      </c>
      <c r="F27" s="21">
        <v>812.7</v>
      </c>
      <c r="G27" s="22">
        <v>14.31</v>
      </c>
      <c r="H27" s="22">
        <v>88</v>
      </c>
      <c r="I27" s="22">
        <v>35.1</v>
      </c>
      <c r="J27" s="22">
        <v>83.1</v>
      </c>
      <c r="K27" s="21">
        <v>1.45</v>
      </c>
      <c r="L27" s="22">
        <v>6.7030000000000003</v>
      </c>
      <c r="M27" s="23">
        <v>0.11799999999999999</v>
      </c>
      <c r="N27" s="22">
        <v>6687.1</v>
      </c>
      <c r="O27" s="22">
        <v>44821.4</v>
      </c>
    </row>
    <row r="28" spans="1:15" x14ac:dyDescent="0.25">
      <c r="A28" s="28" t="str">
        <f>VLOOKUP(B28,Холдинги!$A:$B,2,0)</f>
        <v>РМГ</v>
      </c>
      <c r="B28" s="29" t="s">
        <v>44</v>
      </c>
      <c r="C28" s="21">
        <v>264.7</v>
      </c>
      <c r="D28" s="22">
        <v>4.66</v>
      </c>
      <c r="E28" s="22">
        <v>94.6</v>
      </c>
      <c r="F28" s="21">
        <v>798.3</v>
      </c>
      <c r="G28" s="22">
        <v>14.06</v>
      </c>
      <c r="H28" s="22">
        <v>95</v>
      </c>
      <c r="I28" s="22">
        <v>42</v>
      </c>
      <c r="J28" s="22">
        <v>97.5</v>
      </c>
      <c r="K28" s="21">
        <v>1.67</v>
      </c>
      <c r="L28" s="22">
        <v>7.7229999999999999</v>
      </c>
      <c r="M28" s="23">
        <v>0.13600000000000001</v>
      </c>
      <c r="N28" s="22">
        <v>3495.8</v>
      </c>
      <c r="O28" s="22">
        <v>27000</v>
      </c>
    </row>
    <row r="29" spans="1:15" x14ac:dyDescent="0.25">
      <c r="A29" s="28" t="str">
        <f>VLOOKUP(B29,Холдинги!$A:$B,2,0)</f>
        <v>ММХ</v>
      </c>
      <c r="B29" s="29" t="s">
        <v>19</v>
      </c>
      <c r="C29" s="21">
        <v>259.2</v>
      </c>
      <c r="D29" s="22">
        <v>4.57</v>
      </c>
      <c r="E29" s="22">
        <v>80.8</v>
      </c>
      <c r="F29" s="21">
        <v>782</v>
      </c>
      <c r="G29" s="22">
        <v>13.77</v>
      </c>
      <c r="H29" s="22">
        <v>86</v>
      </c>
      <c r="I29" s="22">
        <v>61.3</v>
      </c>
      <c r="J29" s="22">
        <v>142.19999999999999</v>
      </c>
      <c r="K29" s="21">
        <v>2.39</v>
      </c>
      <c r="L29" s="22">
        <v>11.034000000000001</v>
      </c>
      <c r="M29" s="23">
        <v>0.19400000000000001</v>
      </c>
      <c r="N29" s="22">
        <v>4674.7</v>
      </c>
      <c r="O29" s="22">
        <v>51579.199999999997</v>
      </c>
    </row>
    <row r="30" spans="1:15" x14ac:dyDescent="0.25">
      <c r="A30" s="28" t="str">
        <f>VLOOKUP(B30,Холдинги!$A:$B,2,0)</f>
        <v>Крутой Медиа</v>
      </c>
      <c r="B30" s="29" t="s">
        <v>15</v>
      </c>
      <c r="C30" s="21">
        <v>226.6</v>
      </c>
      <c r="D30" s="22">
        <v>3.99</v>
      </c>
      <c r="E30" s="22">
        <v>101.6</v>
      </c>
      <c r="F30" s="21">
        <v>754.9</v>
      </c>
      <c r="G30" s="22">
        <v>13.3</v>
      </c>
      <c r="H30" s="22">
        <v>103</v>
      </c>
      <c r="I30" s="22">
        <v>52.8</v>
      </c>
      <c r="J30" s="22">
        <v>110.8</v>
      </c>
      <c r="K30" s="21">
        <v>1.8</v>
      </c>
      <c r="L30" s="22">
        <v>8.3000000000000007</v>
      </c>
      <c r="M30" s="23">
        <v>0.14599999999999999</v>
      </c>
      <c r="N30" s="22">
        <v>5486.8</v>
      </c>
      <c r="O30" s="22">
        <v>45541.7</v>
      </c>
    </row>
    <row r="31" spans="1:15" x14ac:dyDescent="0.25">
      <c r="A31" s="28" t="str">
        <f>VLOOKUP(B31,Холдинги!$A:$B,2,0)</f>
        <v>Ру медиа</v>
      </c>
      <c r="B31" s="29" t="s">
        <v>6</v>
      </c>
      <c r="C31" s="21">
        <v>308.60000000000002</v>
      </c>
      <c r="D31" s="22">
        <v>5.44</v>
      </c>
      <c r="E31" s="22">
        <v>69.5</v>
      </c>
      <c r="F31" s="21">
        <v>739.2</v>
      </c>
      <c r="G31" s="22">
        <v>13.02</v>
      </c>
      <c r="H31" s="22">
        <v>77</v>
      </c>
      <c r="I31" s="22">
        <v>51.6</v>
      </c>
      <c r="J31" s="22">
        <v>150.9</v>
      </c>
      <c r="K31" s="21">
        <v>2.39</v>
      </c>
      <c r="L31" s="22">
        <v>11.064</v>
      </c>
      <c r="M31" s="23">
        <v>0.19500000000000001</v>
      </c>
      <c r="N31" s="22">
        <v>3361.6</v>
      </c>
      <c r="O31" s="22">
        <v>37192.9</v>
      </c>
    </row>
    <row r="32" spans="1:15" x14ac:dyDescent="0.25">
      <c r="A32" s="28" t="str">
        <f>VLOOKUP(B32,Холдинги!$A:$B,2,0)</f>
        <v>ВГТРК</v>
      </c>
      <c r="B32" s="29" t="s">
        <v>17</v>
      </c>
      <c r="C32" s="21">
        <v>259.8</v>
      </c>
      <c r="D32" s="22">
        <v>4.58</v>
      </c>
      <c r="E32" s="22">
        <v>96.4</v>
      </c>
      <c r="F32" s="21">
        <v>731.9</v>
      </c>
      <c r="G32" s="22">
        <v>12.89</v>
      </c>
      <c r="H32" s="22">
        <v>96</v>
      </c>
      <c r="I32" s="22">
        <v>69.099999999999994</v>
      </c>
      <c r="J32" s="22">
        <v>171.8</v>
      </c>
      <c r="K32" s="21">
        <v>2.7</v>
      </c>
      <c r="L32" s="22">
        <v>12.474</v>
      </c>
      <c r="M32" s="23">
        <v>0.22</v>
      </c>
      <c r="N32" s="22">
        <v>3099.3</v>
      </c>
      <c r="O32" s="22">
        <v>38660.400000000001</v>
      </c>
    </row>
    <row r="33" spans="1:15" x14ac:dyDescent="0.25">
      <c r="A33" s="28" t="str">
        <f>VLOOKUP(B33,Холдинги!$A:$B,2,0)</f>
        <v>ММХ</v>
      </c>
      <c r="B33" s="29" t="s">
        <v>21</v>
      </c>
      <c r="C33" s="21">
        <v>234.1</v>
      </c>
      <c r="D33" s="22">
        <v>4.12</v>
      </c>
      <c r="E33" s="22">
        <v>82.7</v>
      </c>
      <c r="F33" s="21">
        <v>717.1</v>
      </c>
      <c r="G33" s="22">
        <v>12.63</v>
      </c>
      <c r="H33" s="22">
        <v>89</v>
      </c>
      <c r="I33" s="22">
        <v>59.8</v>
      </c>
      <c r="J33" s="22">
        <v>136.6</v>
      </c>
      <c r="K33" s="21">
        <v>2.1</v>
      </c>
      <c r="L33" s="22">
        <v>9.7189999999999994</v>
      </c>
      <c r="M33" s="23">
        <v>0.17100000000000001</v>
      </c>
      <c r="N33" s="22">
        <v>3010.7</v>
      </c>
      <c r="O33" s="22">
        <v>29262.5</v>
      </c>
    </row>
    <row r="34" spans="1:15" x14ac:dyDescent="0.25">
      <c r="A34" s="28" t="str">
        <f>VLOOKUP(B34,Холдинги!$A:$B,2,0)</f>
        <v>ГПМ</v>
      </c>
      <c r="B34" s="29" t="s">
        <v>12</v>
      </c>
      <c r="C34" s="21">
        <v>221.9</v>
      </c>
      <c r="D34" s="22">
        <v>3.91</v>
      </c>
      <c r="E34" s="22">
        <v>76.2</v>
      </c>
      <c r="F34" s="21">
        <v>670.7</v>
      </c>
      <c r="G34" s="22">
        <v>11.81</v>
      </c>
      <c r="H34" s="22">
        <v>82</v>
      </c>
      <c r="I34" s="22">
        <v>46.3</v>
      </c>
      <c r="J34" s="22">
        <v>107.2</v>
      </c>
      <c r="K34" s="21">
        <v>1.54</v>
      </c>
      <c r="L34" s="22">
        <v>7.1340000000000003</v>
      </c>
      <c r="M34" s="23">
        <v>0.126</v>
      </c>
      <c r="N34" s="22">
        <v>7893.1</v>
      </c>
      <c r="O34" s="22">
        <v>56309.5</v>
      </c>
    </row>
    <row r="35" spans="1:15" x14ac:dyDescent="0.25">
      <c r="A35" s="28" t="str">
        <f>VLOOKUP(B35,Холдинги!$A:$B,2,0)</f>
        <v>ММХ</v>
      </c>
      <c r="B35" s="29" t="s">
        <v>32</v>
      </c>
      <c r="C35" s="21">
        <v>211.9</v>
      </c>
      <c r="D35" s="22">
        <v>3.73</v>
      </c>
      <c r="E35" s="22">
        <v>97</v>
      </c>
      <c r="F35" s="21">
        <v>619.1</v>
      </c>
      <c r="G35" s="22">
        <v>10.91</v>
      </c>
      <c r="H35" s="22">
        <v>98</v>
      </c>
      <c r="I35" s="22">
        <v>67.599999999999994</v>
      </c>
      <c r="J35" s="22">
        <v>161.80000000000001</v>
      </c>
      <c r="K35" s="21">
        <v>2.15</v>
      </c>
      <c r="L35" s="22">
        <v>9.94</v>
      </c>
      <c r="M35" s="23">
        <v>0.17499999999999999</v>
      </c>
      <c r="N35" s="22">
        <v>2084.6999999999998</v>
      </c>
      <c r="O35" s="22">
        <v>20721.400000000001</v>
      </c>
    </row>
    <row r="36" spans="1:15" x14ac:dyDescent="0.25">
      <c r="A36" s="28" t="str">
        <f>VLOOKUP(B36,Холдинги!$A:$B,2,0)</f>
        <v>ГПМ</v>
      </c>
      <c r="B36" s="29" t="s">
        <v>9</v>
      </c>
      <c r="C36" s="21">
        <v>228.8</v>
      </c>
      <c r="D36" s="22">
        <v>4.03</v>
      </c>
      <c r="E36" s="22">
        <v>106.2</v>
      </c>
      <c r="F36" s="21">
        <v>588</v>
      </c>
      <c r="G36" s="22">
        <v>10.36</v>
      </c>
      <c r="H36" s="22">
        <v>104</v>
      </c>
      <c r="I36" s="22">
        <v>48.2</v>
      </c>
      <c r="J36" s="22">
        <v>131.19999999999999</v>
      </c>
      <c r="K36" s="21">
        <v>1.66</v>
      </c>
      <c r="L36" s="22">
        <v>7.6520000000000001</v>
      </c>
      <c r="M36" s="23">
        <v>0.13500000000000001</v>
      </c>
      <c r="N36" s="22">
        <v>4009.1</v>
      </c>
      <c r="O36" s="22">
        <v>30678.6</v>
      </c>
    </row>
    <row r="37" spans="1:15" x14ac:dyDescent="0.25">
      <c r="A37" s="28" t="str">
        <f>VLOOKUP(B37,Холдинги!$A:$B,2,0)</f>
        <v>РМГ</v>
      </c>
      <c r="B37" s="29" t="s">
        <v>16</v>
      </c>
      <c r="C37" s="21">
        <v>178</v>
      </c>
      <c r="D37" s="22">
        <v>3.14</v>
      </c>
      <c r="E37" s="22">
        <v>72.3</v>
      </c>
      <c r="F37" s="21">
        <v>553</v>
      </c>
      <c r="G37" s="22">
        <v>9.74</v>
      </c>
      <c r="H37" s="22">
        <v>80</v>
      </c>
      <c r="I37" s="22">
        <v>48.7</v>
      </c>
      <c r="J37" s="22">
        <v>109.7</v>
      </c>
      <c r="K37" s="21">
        <v>1.3</v>
      </c>
      <c r="L37" s="22">
        <v>6.02</v>
      </c>
      <c r="M37" s="23">
        <v>0.106</v>
      </c>
      <c r="N37" s="22">
        <v>6097.3</v>
      </c>
      <c r="O37" s="22">
        <v>36708.300000000003</v>
      </c>
    </row>
    <row r="38" spans="1:15" x14ac:dyDescent="0.25">
      <c r="A38" s="28" t="str">
        <f>VLOOKUP(B38,Холдинги!$A:$B,2,0)</f>
        <v>Другие</v>
      </c>
      <c r="B38" s="29" t="s">
        <v>42</v>
      </c>
      <c r="C38" s="21">
        <v>233.6</v>
      </c>
      <c r="D38" s="22">
        <v>4.12</v>
      </c>
      <c r="E38" s="22">
        <v>86</v>
      </c>
      <c r="F38" s="21">
        <v>549.29999999999995</v>
      </c>
      <c r="G38" s="22">
        <v>9.67</v>
      </c>
      <c r="H38" s="22">
        <v>86</v>
      </c>
      <c r="I38" s="22">
        <v>79.2</v>
      </c>
      <c r="J38" s="22">
        <v>235.8</v>
      </c>
      <c r="K38" s="21">
        <v>2.78</v>
      </c>
      <c r="L38" s="22">
        <v>12.85</v>
      </c>
      <c r="M38" s="23">
        <v>0.22600000000000001</v>
      </c>
      <c r="N38" s="22">
        <v>1754.2</v>
      </c>
      <c r="O38" s="22">
        <v>22541.7</v>
      </c>
    </row>
    <row r="39" spans="1:15" x14ac:dyDescent="0.25">
      <c r="A39" s="28" t="str">
        <f>VLOOKUP(B39,Холдинги!$A:$B,2,0)</f>
        <v>Ру медиа</v>
      </c>
      <c r="B39" s="29" t="s">
        <v>26</v>
      </c>
      <c r="C39" s="21">
        <v>151.1</v>
      </c>
      <c r="D39" s="22">
        <v>2.66</v>
      </c>
      <c r="E39" s="22">
        <v>79.3</v>
      </c>
      <c r="F39" s="21">
        <v>548.70000000000005</v>
      </c>
      <c r="G39" s="22">
        <v>9.67</v>
      </c>
      <c r="H39" s="22">
        <v>96</v>
      </c>
      <c r="I39" s="22">
        <v>77.099999999999994</v>
      </c>
      <c r="J39" s="22">
        <v>148.5</v>
      </c>
      <c r="K39" s="21">
        <v>1.75</v>
      </c>
      <c r="L39" s="22">
        <v>8.0839999999999996</v>
      </c>
      <c r="M39" s="23">
        <v>0.14199999999999999</v>
      </c>
      <c r="N39" s="22">
        <v>907.3</v>
      </c>
      <c r="O39" s="22">
        <v>7334.5</v>
      </c>
    </row>
    <row r="40" spans="1:15" x14ac:dyDescent="0.25">
      <c r="A40" s="28" t="str">
        <f>VLOOKUP(B40,Холдинги!$A:$B,2,0)</f>
        <v>ГПМ</v>
      </c>
      <c r="B40" s="29" t="s">
        <v>39</v>
      </c>
      <c r="C40" s="21">
        <v>186.6</v>
      </c>
      <c r="D40" s="22">
        <v>3.29</v>
      </c>
      <c r="E40" s="22">
        <v>90.4</v>
      </c>
      <c r="F40" s="21">
        <v>544.79999999999995</v>
      </c>
      <c r="G40" s="22">
        <v>9.6</v>
      </c>
      <c r="H40" s="22">
        <v>93</v>
      </c>
      <c r="I40" s="22">
        <v>50.8</v>
      </c>
      <c r="J40" s="22">
        <v>121.8</v>
      </c>
      <c r="K40" s="21">
        <v>1.42</v>
      </c>
      <c r="L40" s="22">
        <v>6.5830000000000002</v>
      </c>
      <c r="M40" s="23">
        <v>0.11600000000000001</v>
      </c>
      <c r="N40" s="22">
        <v>6435.8</v>
      </c>
      <c r="O40" s="22">
        <v>42369</v>
      </c>
    </row>
    <row r="41" spans="1:15" x14ac:dyDescent="0.25">
      <c r="A41" s="28" t="str">
        <f>VLOOKUP(B41,Холдинги!$A:$B,2,0)</f>
        <v>ГПМ</v>
      </c>
      <c r="B41" s="29" t="s">
        <v>23</v>
      </c>
      <c r="C41" s="21">
        <v>156.1</v>
      </c>
      <c r="D41" s="22">
        <v>2.75</v>
      </c>
      <c r="E41" s="22">
        <v>105.5</v>
      </c>
      <c r="F41" s="21">
        <v>534.5</v>
      </c>
      <c r="G41" s="22">
        <v>9.41</v>
      </c>
      <c r="H41" s="22">
        <v>106</v>
      </c>
      <c r="I41" s="22">
        <v>62.2</v>
      </c>
      <c r="J41" s="22">
        <v>127.3</v>
      </c>
      <c r="K41" s="21">
        <v>1.46</v>
      </c>
      <c r="L41" s="22">
        <v>6.7469999999999999</v>
      </c>
      <c r="M41" s="23">
        <v>0.11899999999999999</v>
      </c>
      <c r="N41" s="22">
        <v>2428.6</v>
      </c>
      <c r="O41" s="22">
        <v>16386.900000000001</v>
      </c>
    </row>
    <row r="42" spans="1:15" x14ac:dyDescent="0.25">
      <c r="A42" s="28" t="str">
        <f>VLOOKUP(B42,Холдинги!$A:$B,2,0)</f>
        <v>ВГТРК</v>
      </c>
      <c r="B42" s="29" t="s">
        <v>24</v>
      </c>
      <c r="C42" s="21">
        <v>240.6</v>
      </c>
      <c r="D42" s="22">
        <v>4.24</v>
      </c>
      <c r="E42" s="22">
        <v>109.2</v>
      </c>
      <c r="F42" s="21">
        <v>475.1</v>
      </c>
      <c r="G42" s="22">
        <v>8.3699999999999992</v>
      </c>
      <c r="H42" s="22">
        <v>98</v>
      </c>
      <c r="I42" s="22">
        <v>98.2</v>
      </c>
      <c r="J42" s="22">
        <v>348</v>
      </c>
      <c r="K42" s="21">
        <v>3.55</v>
      </c>
      <c r="L42" s="22">
        <v>16.402000000000001</v>
      </c>
      <c r="M42" s="23">
        <v>0.28899999999999998</v>
      </c>
      <c r="N42" s="22">
        <v>2971.1</v>
      </c>
      <c r="O42" s="22">
        <v>48730.5</v>
      </c>
    </row>
    <row r="43" spans="1:15" x14ac:dyDescent="0.25">
      <c r="A43" s="28" t="e">
        <f>VLOOKUP(B43,Холдинги!$A:$B,2,0)</f>
        <v>#N/A</v>
      </c>
      <c r="B43" s="29" t="s">
        <v>109</v>
      </c>
      <c r="C43" s="21">
        <v>220.9</v>
      </c>
      <c r="D43" s="22">
        <v>3.89</v>
      </c>
      <c r="E43" s="22">
        <v>86.8</v>
      </c>
      <c r="F43" s="21">
        <v>471</v>
      </c>
      <c r="G43" s="22">
        <v>8.3000000000000007</v>
      </c>
      <c r="H43" s="22">
        <v>84</v>
      </c>
      <c r="I43" s="22">
        <v>72.5</v>
      </c>
      <c r="J43" s="22">
        <v>237.9</v>
      </c>
      <c r="K43" s="21">
        <v>2.41</v>
      </c>
      <c r="L43" s="22">
        <v>11.115</v>
      </c>
      <c r="M43" s="23">
        <v>0.19600000000000001</v>
      </c>
      <c r="N43" s="22">
        <v>1081.2</v>
      </c>
      <c r="O43" s="22">
        <v>12016.7</v>
      </c>
    </row>
    <row r="44" spans="1:15" x14ac:dyDescent="0.25">
      <c r="A44" s="28" t="str">
        <f>VLOOKUP(B44,Холдинги!$A:$B,2,0)</f>
        <v>Другие</v>
      </c>
      <c r="B44" s="29" t="s">
        <v>13</v>
      </c>
      <c r="C44" s="21">
        <v>193.6</v>
      </c>
      <c r="D44" s="22">
        <v>3.41</v>
      </c>
      <c r="E44" s="22">
        <v>73.900000000000006</v>
      </c>
      <c r="F44" s="21">
        <v>460.4</v>
      </c>
      <c r="G44" s="22">
        <v>8.11</v>
      </c>
      <c r="H44" s="22">
        <v>78</v>
      </c>
      <c r="I44" s="22">
        <v>68.599999999999994</v>
      </c>
      <c r="J44" s="22">
        <v>202</v>
      </c>
      <c r="K44" s="21">
        <v>2</v>
      </c>
      <c r="L44" s="22">
        <v>9.2249999999999996</v>
      </c>
      <c r="M44" s="23">
        <v>0.16200000000000001</v>
      </c>
      <c r="N44" s="22">
        <v>2765.6</v>
      </c>
      <c r="O44" s="22">
        <v>25511.9</v>
      </c>
    </row>
    <row r="45" spans="1:15" x14ac:dyDescent="0.25">
      <c r="A45" s="28" t="str">
        <f>VLOOKUP(B45,Холдинги!$A:$B,2,0)</f>
        <v>ММХ</v>
      </c>
      <c r="B45" s="29" t="s">
        <v>30</v>
      </c>
      <c r="C45" s="21">
        <v>158.5</v>
      </c>
      <c r="D45" s="22">
        <v>2.79</v>
      </c>
      <c r="E45" s="22">
        <v>65.8</v>
      </c>
      <c r="F45" s="21">
        <v>447.1</v>
      </c>
      <c r="G45" s="22">
        <v>7.87</v>
      </c>
      <c r="H45" s="22">
        <v>68</v>
      </c>
      <c r="I45" s="22">
        <v>59.6</v>
      </c>
      <c r="J45" s="22">
        <v>148</v>
      </c>
      <c r="K45" s="21">
        <v>1.42</v>
      </c>
      <c r="L45" s="22">
        <v>6.5620000000000003</v>
      </c>
      <c r="M45" s="23">
        <v>0.11600000000000001</v>
      </c>
      <c r="N45" s="22">
        <v>3943.9</v>
      </c>
      <c r="O45" s="22">
        <v>25879.200000000001</v>
      </c>
    </row>
    <row r="46" spans="1:15" x14ac:dyDescent="0.25">
      <c r="A46" s="28" t="str">
        <f>VLOOKUP(B46,Холдинги!$A:$B,2,0)</f>
        <v>ММ</v>
      </c>
      <c r="B46" s="29" t="s">
        <v>18</v>
      </c>
      <c r="C46" s="21">
        <v>147.9</v>
      </c>
      <c r="D46" s="22">
        <v>2.61</v>
      </c>
      <c r="E46" s="22">
        <v>81.900000000000006</v>
      </c>
      <c r="F46" s="21">
        <v>446.2</v>
      </c>
      <c r="G46" s="22">
        <v>7.86</v>
      </c>
      <c r="H46" s="22">
        <v>90</v>
      </c>
      <c r="I46" s="22">
        <v>34.9</v>
      </c>
      <c r="J46" s="22">
        <v>81</v>
      </c>
      <c r="K46" s="21">
        <v>0.78</v>
      </c>
      <c r="L46" s="22">
        <v>3.5840000000000001</v>
      </c>
      <c r="M46" s="23">
        <v>6.3E-2</v>
      </c>
      <c r="N46" s="22">
        <v>2845.7</v>
      </c>
      <c r="O46" s="22">
        <v>10200</v>
      </c>
    </row>
    <row r="47" spans="1:15" x14ac:dyDescent="0.25">
      <c r="A47" s="28" t="str">
        <f>VLOOKUP(B47,Холдинги!$A:$B,2,0)</f>
        <v>ВГТРК</v>
      </c>
      <c r="B47" s="29" t="s">
        <v>47</v>
      </c>
      <c r="C47" s="21">
        <v>122.2</v>
      </c>
      <c r="D47" s="22">
        <v>2.15</v>
      </c>
      <c r="E47" s="22">
        <v>97.8</v>
      </c>
      <c r="F47" s="21">
        <v>426.4</v>
      </c>
      <c r="G47" s="22">
        <v>7.51</v>
      </c>
      <c r="H47" s="22">
        <v>106</v>
      </c>
      <c r="I47" s="22">
        <v>40.799999999999997</v>
      </c>
      <c r="J47" s="22">
        <v>81.8</v>
      </c>
      <c r="K47" s="21">
        <v>0.75</v>
      </c>
      <c r="L47" s="22">
        <v>3.4609999999999999</v>
      </c>
      <c r="M47" s="23">
        <v>6.0999999999999999E-2</v>
      </c>
      <c r="N47" s="22">
        <v>1557.9</v>
      </c>
      <c r="O47" s="22">
        <v>5391.7</v>
      </c>
    </row>
    <row r="48" spans="1:15" x14ac:dyDescent="0.25">
      <c r="A48" s="28" t="str">
        <f>VLOOKUP(B48,Холдинги!$A:$B,2,0)</f>
        <v>Крутой Медиа</v>
      </c>
      <c r="B48" s="29" t="s">
        <v>45</v>
      </c>
      <c r="C48" s="21">
        <v>147</v>
      </c>
      <c r="D48" s="22">
        <v>2.59</v>
      </c>
      <c r="E48" s="22">
        <v>91</v>
      </c>
      <c r="F48" s="21">
        <v>421.4</v>
      </c>
      <c r="G48" s="22">
        <v>7.42</v>
      </c>
      <c r="H48" s="22">
        <v>92</v>
      </c>
      <c r="I48" s="22">
        <v>34.4</v>
      </c>
      <c r="J48" s="22">
        <v>84.1</v>
      </c>
      <c r="K48" s="21">
        <v>0.76</v>
      </c>
      <c r="L48" s="22">
        <v>3.5139999999999998</v>
      </c>
      <c r="M48" s="23">
        <v>6.2E-2</v>
      </c>
      <c r="N48" s="22">
        <v>6366.7</v>
      </c>
      <c r="O48" s="22">
        <v>22375</v>
      </c>
    </row>
    <row r="49" spans="1:15" x14ac:dyDescent="0.25">
      <c r="A49" s="28" t="str">
        <f>VLOOKUP(B49,Холдинги!$A:$B,2,0)</f>
        <v>РМГ</v>
      </c>
      <c r="B49" s="29" t="s">
        <v>8</v>
      </c>
      <c r="C49" s="21">
        <v>156.4</v>
      </c>
      <c r="D49" s="22">
        <v>2.76</v>
      </c>
      <c r="E49" s="22">
        <v>76.2</v>
      </c>
      <c r="F49" s="21">
        <v>421.3</v>
      </c>
      <c r="G49" s="22">
        <v>7.42</v>
      </c>
      <c r="H49" s="22">
        <v>78</v>
      </c>
      <c r="I49" s="22">
        <v>42.7</v>
      </c>
      <c r="J49" s="22">
        <v>110.9</v>
      </c>
      <c r="K49" s="21">
        <v>1</v>
      </c>
      <c r="L49" s="22">
        <v>4.6369999999999996</v>
      </c>
      <c r="M49" s="23">
        <v>8.2000000000000003E-2</v>
      </c>
      <c r="N49" s="22">
        <v>6498.9</v>
      </c>
      <c r="O49" s="22">
        <v>30133.3</v>
      </c>
    </row>
    <row r="50" spans="1:15" x14ac:dyDescent="0.25">
      <c r="A50" s="28" t="str">
        <f>VLOOKUP(B50,Холдинги!$A:$B,2,0)</f>
        <v>Крутой Медиа</v>
      </c>
      <c r="B50" s="29" t="s">
        <v>37</v>
      </c>
      <c r="C50" s="21">
        <v>147.6</v>
      </c>
      <c r="D50" s="22">
        <v>2.6</v>
      </c>
      <c r="E50" s="22">
        <v>82.5</v>
      </c>
      <c r="F50" s="21">
        <v>398.3</v>
      </c>
      <c r="G50" s="22">
        <v>7.02</v>
      </c>
      <c r="H50" s="22">
        <v>86</v>
      </c>
      <c r="I50" s="22">
        <v>67.599999999999994</v>
      </c>
      <c r="J50" s="22">
        <v>175.3</v>
      </c>
      <c r="K50" s="21">
        <v>1.5</v>
      </c>
      <c r="L50" s="22">
        <v>6.9269999999999996</v>
      </c>
      <c r="M50" s="23">
        <v>0.122</v>
      </c>
      <c r="N50" s="22">
        <v>2836</v>
      </c>
      <c r="O50" s="22">
        <v>19645.8</v>
      </c>
    </row>
    <row r="51" spans="1:15" x14ac:dyDescent="0.25">
      <c r="A51" s="28" t="str">
        <f>VLOOKUP(B51,Холдинги!$A:$B,2,0)</f>
        <v>ЕМГ</v>
      </c>
      <c r="B51" s="29" t="s">
        <v>43</v>
      </c>
      <c r="C51" s="21">
        <v>153.6</v>
      </c>
      <c r="D51" s="22">
        <v>2.71</v>
      </c>
      <c r="E51" s="22">
        <v>103</v>
      </c>
      <c r="F51" s="21">
        <v>388.6</v>
      </c>
      <c r="G51" s="22">
        <v>6.84</v>
      </c>
      <c r="H51" s="22">
        <v>95</v>
      </c>
      <c r="I51" s="22">
        <v>53.5</v>
      </c>
      <c r="J51" s="22">
        <v>148.1</v>
      </c>
      <c r="K51" s="21">
        <v>1.24</v>
      </c>
      <c r="L51" s="22">
        <v>5.71</v>
      </c>
      <c r="M51" s="23">
        <v>0.10100000000000001</v>
      </c>
      <c r="N51" s="22">
        <v>5044.8</v>
      </c>
      <c r="O51" s="22">
        <v>28807.7</v>
      </c>
    </row>
    <row r="52" spans="1:15" x14ac:dyDescent="0.25">
      <c r="A52" s="28" t="e">
        <f>VLOOKUP(B52,Холдинги!$A:$B,2,0)</f>
        <v>#N/A</v>
      </c>
      <c r="B52" s="29" t="s">
        <v>108</v>
      </c>
      <c r="C52" s="21">
        <v>154.80000000000001</v>
      </c>
      <c r="D52" s="22">
        <v>2.73</v>
      </c>
      <c r="E52" s="22">
        <v>90.5</v>
      </c>
      <c r="F52" s="21">
        <v>356</v>
      </c>
      <c r="G52" s="22">
        <v>6.27</v>
      </c>
      <c r="H52" s="22">
        <v>91</v>
      </c>
      <c r="I52" s="22">
        <v>74.400000000000006</v>
      </c>
      <c r="J52" s="22">
        <v>226.5</v>
      </c>
      <c r="K52" s="21">
        <v>1.73</v>
      </c>
      <c r="L52" s="22">
        <v>7.9989999999999997</v>
      </c>
      <c r="M52" s="23">
        <v>0.14099999999999999</v>
      </c>
      <c r="N52" s="22">
        <v>872.5</v>
      </c>
      <c r="O52" s="22">
        <v>6979.2</v>
      </c>
    </row>
    <row r="53" spans="1:15" x14ac:dyDescent="0.25">
      <c r="A53" s="28" t="str">
        <f>VLOOKUP(B53,Холдинги!$A:$B,2,0)</f>
        <v>Крутой Медиа</v>
      </c>
      <c r="B53" s="29" t="s">
        <v>33</v>
      </c>
      <c r="C53" s="21">
        <v>94.3</v>
      </c>
      <c r="D53" s="22">
        <v>1.66</v>
      </c>
      <c r="E53" s="22">
        <v>84.8</v>
      </c>
      <c r="F53" s="21">
        <v>340.5</v>
      </c>
      <c r="G53" s="22">
        <v>6</v>
      </c>
      <c r="H53" s="22">
        <v>86</v>
      </c>
      <c r="I53" s="22">
        <v>30</v>
      </c>
      <c r="J53" s="22">
        <v>58.1</v>
      </c>
      <c r="K53" s="21">
        <v>0.42</v>
      </c>
      <c r="L53" s="22">
        <v>1.9610000000000001</v>
      </c>
      <c r="M53" s="23">
        <v>3.5000000000000003E-2</v>
      </c>
      <c r="N53" s="22">
        <v>11493.6</v>
      </c>
      <c r="O53" s="22">
        <v>22541.7</v>
      </c>
    </row>
    <row r="54" spans="1:15" x14ac:dyDescent="0.25">
      <c r="A54" s="28" t="e">
        <f>VLOOKUP(B54,Холдинги!$A:$B,2,0)</f>
        <v>#N/A</v>
      </c>
      <c r="B54" s="29" t="s">
        <v>96</v>
      </c>
      <c r="C54" s="21">
        <v>94.8</v>
      </c>
      <c r="D54" s="22">
        <v>1.67</v>
      </c>
      <c r="E54" s="22">
        <v>80.2</v>
      </c>
      <c r="F54" s="21">
        <v>327.8</v>
      </c>
      <c r="G54" s="22">
        <v>5.77</v>
      </c>
      <c r="H54" s="22">
        <v>85</v>
      </c>
      <c r="I54" s="22">
        <v>31.1</v>
      </c>
      <c r="J54" s="22">
        <v>63</v>
      </c>
      <c r="K54" s="21">
        <v>0.44</v>
      </c>
      <c r="L54" s="22">
        <v>2.048</v>
      </c>
      <c r="M54" s="23">
        <v>3.5999999999999997E-2</v>
      </c>
      <c r="N54" s="22">
        <v>3678.8</v>
      </c>
      <c r="O54" s="22">
        <v>7534.8</v>
      </c>
    </row>
    <row r="55" spans="1:15" x14ac:dyDescent="0.25">
      <c r="A55" s="28" t="e">
        <f>VLOOKUP(B55,Холдинги!$A:$B,2,0)</f>
        <v>#N/A</v>
      </c>
      <c r="B55" s="29" t="s">
        <v>110</v>
      </c>
      <c r="C55" s="21">
        <v>85.1</v>
      </c>
      <c r="D55" s="22">
        <v>1.5</v>
      </c>
      <c r="E55" s="22">
        <v>67.099999999999994</v>
      </c>
      <c r="F55" s="21">
        <v>250.3</v>
      </c>
      <c r="G55" s="22">
        <v>4.41</v>
      </c>
      <c r="H55" s="22">
        <v>77</v>
      </c>
      <c r="I55" s="22">
        <v>42.8</v>
      </c>
      <c r="J55" s="22">
        <v>101.8</v>
      </c>
      <c r="K55" s="21">
        <v>0.55000000000000004</v>
      </c>
      <c r="L55" s="22">
        <v>2.528</v>
      </c>
      <c r="M55" s="23">
        <v>4.4999999999999998E-2</v>
      </c>
      <c r="N55" s="22">
        <v>23305.7</v>
      </c>
      <c r="O55" s="22">
        <v>58916.7</v>
      </c>
    </row>
    <row r="56" spans="1:15" x14ac:dyDescent="0.25">
      <c r="A56" s="28"/>
      <c r="B56" s="29" t="s">
        <v>41</v>
      </c>
      <c r="C56" s="21">
        <v>70.5</v>
      </c>
      <c r="D56" s="22">
        <v>1.24</v>
      </c>
      <c r="E56" s="22">
        <v>90</v>
      </c>
      <c r="F56" s="21">
        <v>226.9</v>
      </c>
      <c r="G56" s="22">
        <v>4</v>
      </c>
      <c r="H56" s="22">
        <v>85</v>
      </c>
      <c r="I56" s="22">
        <v>28.3</v>
      </c>
      <c r="J56" s="22">
        <v>61.5</v>
      </c>
      <c r="K56" s="21">
        <v>0.3</v>
      </c>
      <c r="L56" s="22">
        <v>1.385</v>
      </c>
      <c r="M56" s="23">
        <v>2.4E-2</v>
      </c>
      <c r="N56" s="22">
        <v>15821</v>
      </c>
      <c r="O56" s="22">
        <v>21916.7</v>
      </c>
    </row>
    <row r="57" spans="1:15" x14ac:dyDescent="0.25">
      <c r="A57" s="28"/>
      <c r="B57" s="29" t="s">
        <v>107</v>
      </c>
      <c r="C57" s="21">
        <v>57.9</v>
      </c>
      <c r="D57" s="22">
        <v>1.02</v>
      </c>
      <c r="E57" s="22">
        <v>67</v>
      </c>
      <c r="F57" s="21">
        <v>168.6</v>
      </c>
      <c r="G57" s="22">
        <v>2.97</v>
      </c>
      <c r="H57" s="22">
        <v>72</v>
      </c>
      <c r="I57" s="22">
        <v>41.9</v>
      </c>
      <c r="J57" s="22">
        <v>100.8</v>
      </c>
      <c r="K57" s="21">
        <v>0.36</v>
      </c>
      <c r="L57" s="22">
        <v>1.6859999999999999</v>
      </c>
      <c r="M57" s="23">
        <v>0.03</v>
      </c>
      <c r="N57" s="22">
        <v>7512.4</v>
      </c>
      <c r="O57" s="22">
        <v>12666.7</v>
      </c>
    </row>
    <row r="58" spans="1:15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5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5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5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5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5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5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</sheetData>
  <autoFilter ref="A8:O8" xr:uid="{00000000-0009-0000-0000-000004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52:A54 A9:O51 A57">
    <cfRule type="expression" dxfId="156" priority="14">
      <formula>$A9="ГПМ"</formula>
    </cfRule>
  </conditionalFormatting>
  <conditionalFormatting sqref="B52:O54 B57:O57">
    <cfRule type="expression" dxfId="155" priority="8">
      <formula>$A52="ГПМ"</formula>
    </cfRule>
  </conditionalFormatting>
  <conditionalFormatting sqref="B58">
    <cfRule type="expression" dxfId="154" priority="5">
      <formula>$A58="ГПМ"</formula>
    </cfRule>
  </conditionalFormatting>
  <conditionalFormatting sqref="B66:B68">
    <cfRule type="expression" dxfId="153" priority="6">
      <formula>$A59="ДРР"</formula>
    </cfRule>
  </conditionalFormatting>
  <conditionalFormatting sqref="B60:B65">
    <cfRule type="expression" dxfId="152" priority="7">
      <formula>#REF!="ДРР"</formula>
    </cfRule>
  </conditionalFormatting>
  <conditionalFormatting sqref="A55">
    <cfRule type="expression" dxfId="151" priority="4">
      <formula>$A55="ГПМ"</formula>
    </cfRule>
  </conditionalFormatting>
  <conditionalFormatting sqref="B55:O55">
    <cfRule type="expression" dxfId="150" priority="3">
      <formula>$A55="ГПМ"</formula>
    </cfRule>
  </conditionalFormatting>
  <conditionalFormatting sqref="A56">
    <cfRule type="expression" dxfId="149" priority="2">
      <formula>$A56="ГПМ"</formula>
    </cfRule>
  </conditionalFormatting>
  <conditionalFormatting sqref="B56:O56">
    <cfRule type="expression" dxfId="148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1:R85"/>
  <sheetViews>
    <sheetView topLeftCell="B1" zoomScale="60" zoomScaleNormal="60" workbookViewId="0">
      <selection activeCell="E4" sqref="E4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8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8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8" x14ac:dyDescent="0.25">
      <c r="A3" s="27"/>
      <c r="B3" s="8" t="s">
        <v>128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8" x14ac:dyDescent="0.25">
      <c r="A4" s="27"/>
      <c r="B4" s="6" t="s">
        <v>129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8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8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8" x14ac:dyDescent="0.25">
      <c r="A7" s="27"/>
      <c r="B7" s="51" t="s">
        <v>73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8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8" ht="17.25" customHeight="1" x14ac:dyDescent="0.25">
      <c r="A9" s="28" t="str">
        <f>VLOOKUP(B9,Холдинги!$A:$B,2,0)</f>
        <v>ГПМ</v>
      </c>
      <c r="B9" s="29" t="s">
        <v>104</v>
      </c>
      <c r="C9" s="21">
        <v>1294.8</v>
      </c>
      <c r="D9" s="22">
        <v>27.62</v>
      </c>
      <c r="E9" s="22">
        <v>112</v>
      </c>
      <c r="F9" s="21">
        <v>2513.4</v>
      </c>
      <c r="G9" s="22">
        <v>53.61</v>
      </c>
      <c r="H9" s="22">
        <v>105</v>
      </c>
      <c r="I9" s="22">
        <v>78.5</v>
      </c>
      <c r="J9" s="22">
        <v>283.10000000000002</v>
      </c>
      <c r="K9" s="21">
        <v>15.75</v>
      </c>
      <c r="L9" s="22">
        <v>70.584999999999994</v>
      </c>
      <c r="M9" s="23">
        <v>1.5049999999999999</v>
      </c>
      <c r="N9" s="22">
        <v>3531.7</v>
      </c>
      <c r="O9" s="22">
        <v>249285.7</v>
      </c>
    </row>
    <row r="10" spans="1:18" ht="17.25" customHeight="1" x14ac:dyDescent="0.25">
      <c r="A10" s="28" t="str">
        <f>VLOOKUP(B10,Холдинги!$A:$B,2,0)</f>
        <v>ГПМ</v>
      </c>
      <c r="B10" s="29" t="s">
        <v>113</v>
      </c>
      <c r="C10" s="21">
        <v>1117.8</v>
      </c>
      <c r="D10" s="22">
        <v>23.84</v>
      </c>
      <c r="E10" s="22">
        <v>111.6</v>
      </c>
      <c r="F10" s="21">
        <v>2243</v>
      </c>
      <c r="G10" s="22">
        <v>47.84</v>
      </c>
      <c r="H10" s="22">
        <v>105</v>
      </c>
      <c r="I10" s="22">
        <v>72.2</v>
      </c>
      <c r="J10" s="22">
        <v>251.9</v>
      </c>
      <c r="K10" s="21">
        <v>12.5</v>
      </c>
      <c r="L10" s="22">
        <v>56.043999999999997</v>
      </c>
      <c r="M10" s="23">
        <v>1.1950000000000001</v>
      </c>
      <c r="N10" s="22">
        <v>4184.6000000000004</v>
      </c>
      <c r="O10" s="22">
        <v>234523.8</v>
      </c>
    </row>
    <row r="11" spans="1:18" ht="17.25" customHeight="1" x14ac:dyDescent="0.25">
      <c r="A11" s="28" t="str">
        <f>VLOOKUP(B11,Холдинги!$A:$B,2,0)</f>
        <v>ГПМ</v>
      </c>
      <c r="B11" s="29" t="s">
        <v>105</v>
      </c>
      <c r="C11" s="21">
        <v>972.7</v>
      </c>
      <c r="D11" s="22">
        <v>20.75</v>
      </c>
      <c r="E11" s="22">
        <v>107.2</v>
      </c>
      <c r="F11" s="21">
        <v>2040.7</v>
      </c>
      <c r="G11" s="22">
        <v>43.53</v>
      </c>
      <c r="H11" s="22">
        <v>103</v>
      </c>
      <c r="I11" s="22">
        <v>77.599999999999994</v>
      </c>
      <c r="J11" s="22">
        <v>259.10000000000002</v>
      </c>
      <c r="K11" s="21">
        <v>11.7</v>
      </c>
      <c r="L11" s="22">
        <v>52.451999999999998</v>
      </c>
      <c r="M11" s="23">
        <v>1.119</v>
      </c>
      <c r="N11" s="22">
        <v>3418.1</v>
      </c>
      <c r="O11" s="22">
        <v>179285.7</v>
      </c>
      <c r="R11" s="41"/>
    </row>
    <row r="12" spans="1:18" ht="17.25" customHeight="1" x14ac:dyDescent="0.25">
      <c r="A12" s="28" t="str">
        <f>VLOOKUP(B12,Холдинги!$A:$B,2,0)</f>
        <v>ГПМ</v>
      </c>
      <c r="B12" s="29" t="s">
        <v>114</v>
      </c>
      <c r="C12" s="21">
        <v>868.9</v>
      </c>
      <c r="D12" s="22">
        <v>18.53</v>
      </c>
      <c r="E12" s="22">
        <v>106.8</v>
      </c>
      <c r="F12" s="21">
        <v>1982.3</v>
      </c>
      <c r="G12" s="22">
        <v>42.28</v>
      </c>
      <c r="H12" s="22">
        <v>103</v>
      </c>
      <c r="I12" s="22">
        <v>64.900000000000006</v>
      </c>
      <c r="J12" s="22">
        <v>199.1</v>
      </c>
      <c r="K12" s="21">
        <v>8.73</v>
      </c>
      <c r="L12" s="22">
        <v>39.155000000000001</v>
      </c>
      <c r="M12" s="23">
        <v>0.83499999999999996</v>
      </c>
      <c r="N12" s="22">
        <v>4270.2</v>
      </c>
      <c r="O12" s="22">
        <v>167202.4</v>
      </c>
      <c r="R12" s="41"/>
    </row>
    <row r="13" spans="1:18" ht="17.25" customHeight="1" x14ac:dyDescent="0.25">
      <c r="A13" s="28" t="str">
        <f>VLOOKUP(B13,Холдинги!$A:$B,2,0)</f>
        <v>ГПМ</v>
      </c>
      <c r="B13" s="29" t="s">
        <v>115</v>
      </c>
      <c r="C13" s="21">
        <v>890.3</v>
      </c>
      <c r="D13" s="22">
        <v>18.989999999999998</v>
      </c>
      <c r="E13" s="22">
        <v>109.4</v>
      </c>
      <c r="F13" s="21">
        <v>1901.1</v>
      </c>
      <c r="G13" s="22">
        <v>40.549999999999997</v>
      </c>
      <c r="H13" s="22">
        <v>103</v>
      </c>
      <c r="I13" s="22">
        <v>63.2</v>
      </c>
      <c r="J13" s="22">
        <v>207.2</v>
      </c>
      <c r="K13" s="21">
        <v>8.7200000000000006</v>
      </c>
      <c r="L13" s="22">
        <v>39.076000000000001</v>
      </c>
      <c r="M13" s="23">
        <v>0.83299999999999996</v>
      </c>
      <c r="N13" s="22">
        <v>4310.1000000000004</v>
      </c>
      <c r="O13" s="22">
        <v>168422.6</v>
      </c>
    </row>
    <row r="14" spans="1:18" ht="17.25" customHeight="1" x14ac:dyDescent="0.25">
      <c r="A14" s="28" t="str">
        <f>VLOOKUP(B14,Холдинги!$A:$B,2,0)</f>
        <v>ГПМ</v>
      </c>
      <c r="B14" s="29" t="s">
        <v>116</v>
      </c>
      <c r="C14" s="21">
        <v>809.2</v>
      </c>
      <c r="D14" s="22">
        <v>17.260000000000002</v>
      </c>
      <c r="E14" s="22">
        <v>102.7</v>
      </c>
      <c r="F14" s="21">
        <v>1814.4</v>
      </c>
      <c r="G14" s="22">
        <v>38.700000000000003</v>
      </c>
      <c r="H14" s="22">
        <v>101</v>
      </c>
      <c r="I14" s="22">
        <v>70.099999999999994</v>
      </c>
      <c r="J14" s="22">
        <v>218.9</v>
      </c>
      <c r="K14" s="21">
        <v>8.7899999999999991</v>
      </c>
      <c r="L14" s="22">
        <v>39.405000000000001</v>
      </c>
      <c r="M14" s="23">
        <v>0.84</v>
      </c>
      <c r="N14" s="22">
        <v>3882.1</v>
      </c>
      <c r="O14" s="22">
        <v>152976.20000000001</v>
      </c>
    </row>
    <row r="15" spans="1:18" ht="17.25" customHeight="1" x14ac:dyDescent="0.25">
      <c r="A15" s="28" t="str">
        <f>VLOOKUP(B15,Холдинги!$A:$B,2,0)</f>
        <v>ГПМ</v>
      </c>
      <c r="B15" s="29" t="s">
        <v>5</v>
      </c>
      <c r="C15" s="21">
        <v>507.4</v>
      </c>
      <c r="D15" s="22">
        <v>10.82</v>
      </c>
      <c r="E15" s="22">
        <v>106.2</v>
      </c>
      <c r="F15" s="21">
        <v>1243.5999999999999</v>
      </c>
      <c r="G15" s="22">
        <v>26.53</v>
      </c>
      <c r="H15" s="22">
        <v>102</v>
      </c>
      <c r="I15" s="22">
        <v>46.8</v>
      </c>
      <c r="J15" s="22">
        <v>133.80000000000001</v>
      </c>
      <c r="K15" s="21">
        <v>3.68</v>
      </c>
      <c r="L15" s="22">
        <v>16.506</v>
      </c>
      <c r="M15" s="23">
        <v>0.35199999999999998</v>
      </c>
      <c r="N15" s="22">
        <v>6790.6</v>
      </c>
      <c r="O15" s="22">
        <v>112083.3</v>
      </c>
    </row>
    <row r="16" spans="1:18" ht="17.25" customHeight="1" x14ac:dyDescent="0.25">
      <c r="A16" s="28" t="str">
        <f>VLOOKUP(B16,Холдинги!$A:$B,2,0)</f>
        <v>ЕМГ</v>
      </c>
      <c r="B16" s="29" t="s">
        <v>29</v>
      </c>
      <c r="C16" s="21">
        <v>505.1</v>
      </c>
      <c r="D16" s="22">
        <v>10.77</v>
      </c>
      <c r="E16" s="22">
        <v>117.6</v>
      </c>
      <c r="F16" s="21">
        <v>1229.8</v>
      </c>
      <c r="G16" s="22">
        <v>26.23</v>
      </c>
      <c r="H16" s="22">
        <v>108</v>
      </c>
      <c r="I16" s="22">
        <v>56.3</v>
      </c>
      <c r="J16" s="22">
        <v>161.69999999999999</v>
      </c>
      <c r="K16" s="21">
        <v>4.4000000000000004</v>
      </c>
      <c r="L16" s="22">
        <v>19.731999999999999</v>
      </c>
      <c r="M16" s="23">
        <v>0.42099999999999999</v>
      </c>
      <c r="N16" s="22">
        <v>4542.5</v>
      </c>
      <c r="O16" s="22">
        <v>89632.1</v>
      </c>
    </row>
    <row r="17" spans="1:15" ht="17.25" customHeight="1" x14ac:dyDescent="0.25">
      <c r="A17" s="28" t="str">
        <f>VLOOKUP(B17,Холдинги!$A:$B,2,0)</f>
        <v>ВГТРК</v>
      </c>
      <c r="B17" s="37" t="s">
        <v>7</v>
      </c>
      <c r="C17" s="21">
        <v>587.79999999999995</v>
      </c>
      <c r="D17" s="22">
        <v>12.54</v>
      </c>
      <c r="E17" s="22">
        <v>124.4</v>
      </c>
      <c r="F17" s="21">
        <v>1116.3</v>
      </c>
      <c r="G17" s="22">
        <v>23.81</v>
      </c>
      <c r="H17" s="22">
        <v>121</v>
      </c>
      <c r="I17" s="22">
        <v>87.7</v>
      </c>
      <c r="J17" s="22">
        <v>323.10000000000002</v>
      </c>
      <c r="K17" s="21">
        <v>7.98</v>
      </c>
      <c r="L17" s="22">
        <v>35.783999999999999</v>
      </c>
      <c r="M17" s="23">
        <v>0.76300000000000001</v>
      </c>
      <c r="N17" s="22">
        <v>1544.4</v>
      </c>
      <c r="O17" s="22">
        <v>55265.599999999999</v>
      </c>
    </row>
    <row r="18" spans="1:15" ht="17.25" customHeight="1" x14ac:dyDescent="0.25">
      <c r="A18" s="28" t="str">
        <f>VLOOKUP(B18,Холдинги!$A:$B,2,0)</f>
        <v>Ру медиа</v>
      </c>
      <c r="B18" s="29" t="s">
        <v>6</v>
      </c>
      <c r="C18" s="21">
        <v>526.70000000000005</v>
      </c>
      <c r="D18" s="22">
        <v>11.23</v>
      </c>
      <c r="E18" s="22">
        <v>143.6</v>
      </c>
      <c r="F18" s="21">
        <v>1052.0999999999999</v>
      </c>
      <c r="G18" s="22">
        <v>22.44</v>
      </c>
      <c r="H18" s="22">
        <v>133</v>
      </c>
      <c r="I18" s="22">
        <v>52.9</v>
      </c>
      <c r="J18" s="22">
        <v>185.3</v>
      </c>
      <c r="K18" s="21">
        <v>4.3099999999999996</v>
      </c>
      <c r="L18" s="22">
        <v>19.338000000000001</v>
      </c>
      <c r="M18" s="23">
        <v>0.41199999999999998</v>
      </c>
      <c r="N18" s="22">
        <v>1923.3</v>
      </c>
      <c r="O18" s="22">
        <v>37192.9</v>
      </c>
    </row>
    <row r="19" spans="1:15" x14ac:dyDescent="0.25">
      <c r="A19" s="28" t="str">
        <f>VLOOKUP(B19,Холдинги!$A:$B,2,0)</f>
        <v>РМГ</v>
      </c>
      <c r="B19" s="29" t="s">
        <v>22</v>
      </c>
      <c r="C19" s="21">
        <v>406</v>
      </c>
      <c r="D19" s="22">
        <v>8.66</v>
      </c>
      <c r="E19" s="22">
        <v>108.1</v>
      </c>
      <c r="F19" s="21">
        <v>1018.4</v>
      </c>
      <c r="G19" s="22">
        <v>21.72</v>
      </c>
      <c r="H19" s="22">
        <v>102</v>
      </c>
      <c r="I19" s="22">
        <v>65.099999999999994</v>
      </c>
      <c r="J19" s="22">
        <v>181.7</v>
      </c>
      <c r="K19" s="21">
        <v>4.0999999999999996</v>
      </c>
      <c r="L19" s="22">
        <v>18.358000000000001</v>
      </c>
      <c r="M19" s="23">
        <v>0.39200000000000002</v>
      </c>
      <c r="N19" s="22">
        <v>2008.7</v>
      </c>
      <c r="O19" s="22">
        <v>36875</v>
      </c>
    </row>
    <row r="20" spans="1:15" x14ac:dyDescent="0.25">
      <c r="A20" s="28" t="str">
        <f>VLOOKUP(B20,Холдинги!$A:$B,2,0)</f>
        <v>ЕМГ</v>
      </c>
      <c r="B20" s="29" t="s">
        <v>95</v>
      </c>
      <c r="C20" s="21">
        <v>390.7</v>
      </c>
      <c r="D20" s="22">
        <v>8.33</v>
      </c>
      <c r="E20" s="22">
        <v>102.4</v>
      </c>
      <c r="F20" s="21">
        <v>1015.6</v>
      </c>
      <c r="G20" s="22">
        <v>21.66</v>
      </c>
      <c r="H20" s="22">
        <v>100</v>
      </c>
      <c r="I20" s="22">
        <v>44.1</v>
      </c>
      <c r="J20" s="22">
        <v>118.8</v>
      </c>
      <c r="K20" s="21">
        <v>2.67</v>
      </c>
      <c r="L20" s="22">
        <v>11.971</v>
      </c>
      <c r="M20" s="23">
        <v>0.255</v>
      </c>
      <c r="N20" s="22">
        <v>2798.7</v>
      </c>
      <c r="O20" s="22">
        <v>33503.599999999999</v>
      </c>
    </row>
    <row r="21" spans="1:15" x14ac:dyDescent="0.25">
      <c r="A21" s="28" t="str">
        <f>VLOOKUP(B21,Холдинги!$A:$B,2,0)</f>
        <v>ЕМГ</v>
      </c>
      <c r="B21" s="29" t="s">
        <v>11</v>
      </c>
      <c r="C21" s="21">
        <v>404.7</v>
      </c>
      <c r="D21" s="22">
        <v>8.6300000000000008</v>
      </c>
      <c r="E21" s="22">
        <v>99.6</v>
      </c>
      <c r="F21" s="21">
        <v>1004.8</v>
      </c>
      <c r="G21" s="22">
        <v>21.43</v>
      </c>
      <c r="H21" s="22">
        <v>95</v>
      </c>
      <c r="I21" s="22">
        <v>51.3</v>
      </c>
      <c r="J21" s="22">
        <v>144.80000000000001</v>
      </c>
      <c r="K21" s="21">
        <v>3.22</v>
      </c>
      <c r="L21" s="22">
        <v>14.43</v>
      </c>
      <c r="M21" s="23">
        <v>0.308</v>
      </c>
      <c r="N21" s="22">
        <v>6816.5</v>
      </c>
      <c r="O21" s="22">
        <v>98362.5</v>
      </c>
    </row>
    <row r="22" spans="1:15" x14ac:dyDescent="0.25">
      <c r="A22" s="28" t="str">
        <f>VLOOKUP(B22,Холдинги!$A:$B,2,0)</f>
        <v>РМГ</v>
      </c>
      <c r="B22" s="29" t="s">
        <v>31</v>
      </c>
      <c r="C22" s="21">
        <v>367.4</v>
      </c>
      <c r="D22" s="22">
        <v>7.84</v>
      </c>
      <c r="E22" s="22">
        <v>96.2</v>
      </c>
      <c r="F22" s="21">
        <v>958</v>
      </c>
      <c r="G22" s="22">
        <v>20.43</v>
      </c>
      <c r="H22" s="22">
        <v>96</v>
      </c>
      <c r="I22" s="22">
        <v>42.9</v>
      </c>
      <c r="J22" s="22">
        <v>115.2</v>
      </c>
      <c r="K22" s="21">
        <v>2.44</v>
      </c>
      <c r="L22" s="22">
        <v>10.951000000000001</v>
      </c>
      <c r="M22" s="23">
        <v>0.23400000000000001</v>
      </c>
      <c r="N22" s="22">
        <v>7853.4</v>
      </c>
      <c r="O22" s="22">
        <v>86000</v>
      </c>
    </row>
    <row r="23" spans="1:15" x14ac:dyDescent="0.25">
      <c r="A23" s="28" t="str">
        <f>VLOOKUP(B23,Холдинги!$A:$B,2,0)</f>
        <v>ГПМ</v>
      </c>
      <c r="B23" s="29" t="s">
        <v>27</v>
      </c>
      <c r="C23" s="21">
        <v>330.2</v>
      </c>
      <c r="D23" s="22">
        <v>7.04</v>
      </c>
      <c r="E23" s="22">
        <v>107.6</v>
      </c>
      <c r="F23" s="21">
        <v>917.1</v>
      </c>
      <c r="G23" s="22">
        <v>19.559999999999999</v>
      </c>
      <c r="H23" s="22">
        <v>108</v>
      </c>
      <c r="I23" s="22">
        <v>49.8</v>
      </c>
      <c r="J23" s="22">
        <v>125.5</v>
      </c>
      <c r="K23" s="21">
        <v>2.5499999999999998</v>
      </c>
      <c r="L23" s="22">
        <v>11.417999999999999</v>
      </c>
      <c r="M23" s="23">
        <v>0.24399999999999999</v>
      </c>
      <c r="N23" s="22">
        <v>7840.3</v>
      </c>
      <c r="O23" s="22">
        <v>89523.8</v>
      </c>
    </row>
    <row r="24" spans="1:15" x14ac:dyDescent="0.25">
      <c r="A24" s="28" t="str">
        <f>VLOOKUP(B24,Холдинги!$A:$B,2,0)</f>
        <v>ММХ</v>
      </c>
      <c r="B24" s="29" t="s">
        <v>19</v>
      </c>
      <c r="C24" s="21">
        <v>318.8</v>
      </c>
      <c r="D24" s="22">
        <v>6.8</v>
      </c>
      <c r="E24" s="22">
        <v>120.4</v>
      </c>
      <c r="F24" s="21">
        <v>869.4</v>
      </c>
      <c r="G24" s="22">
        <v>18.54</v>
      </c>
      <c r="H24" s="22">
        <v>116</v>
      </c>
      <c r="I24" s="22">
        <v>58.4</v>
      </c>
      <c r="J24" s="22">
        <v>149.9</v>
      </c>
      <c r="K24" s="21">
        <v>2.88</v>
      </c>
      <c r="L24" s="22">
        <v>12.926</v>
      </c>
      <c r="M24" s="23">
        <v>0.27600000000000002</v>
      </c>
      <c r="N24" s="22">
        <v>3990.5</v>
      </c>
      <c r="O24" s="22">
        <v>51579.199999999997</v>
      </c>
    </row>
    <row r="25" spans="1:15" x14ac:dyDescent="0.25">
      <c r="A25" s="28" t="str">
        <f>VLOOKUP(B25,Холдинги!$A:$B,2,0)</f>
        <v>Другие</v>
      </c>
      <c r="B25" s="29" t="s">
        <v>25</v>
      </c>
      <c r="C25" s="21">
        <v>349.9</v>
      </c>
      <c r="D25" s="22">
        <v>7.46</v>
      </c>
      <c r="E25" s="22">
        <v>107</v>
      </c>
      <c r="F25" s="21">
        <v>861.8</v>
      </c>
      <c r="G25" s="22">
        <v>18.38</v>
      </c>
      <c r="H25" s="22">
        <v>102</v>
      </c>
      <c r="I25" s="22">
        <v>56.5</v>
      </c>
      <c r="J25" s="22">
        <v>160.6</v>
      </c>
      <c r="K25" s="21">
        <v>3.06</v>
      </c>
      <c r="L25" s="22">
        <v>13.731999999999999</v>
      </c>
      <c r="M25" s="23">
        <v>0.29299999999999998</v>
      </c>
      <c r="N25" s="22">
        <v>3822.5</v>
      </c>
      <c r="O25" s="22">
        <v>52489.599999999999</v>
      </c>
    </row>
    <row r="26" spans="1:15" x14ac:dyDescent="0.25">
      <c r="A26" s="28" t="str">
        <f>VLOOKUP(B26,Холдинги!$A:$B,2,0)</f>
        <v>ГПМ</v>
      </c>
      <c r="B26" s="29" t="s">
        <v>35</v>
      </c>
      <c r="C26" s="21">
        <v>292.10000000000002</v>
      </c>
      <c r="D26" s="22">
        <v>6.23</v>
      </c>
      <c r="E26" s="22">
        <v>111.5</v>
      </c>
      <c r="F26" s="21">
        <v>841.1</v>
      </c>
      <c r="G26" s="22">
        <v>17.940000000000001</v>
      </c>
      <c r="H26" s="22">
        <v>111</v>
      </c>
      <c r="I26" s="22">
        <v>45.7</v>
      </c>
      <c r="J26" s="22">
        <v>111.1</v>
      </c>
      <c r="K26" s="21">
        <v>2.0699999999999998</v>
      </c>
      <c r="L26" s="22">
        <v>9.2739999999999991</v>
      </c>
      <c r="M26" s="23">
        <v>0.19800000000000001</v>
      </c>
      <c r="N26" s="22">
        <v>4832.8999999999996</v>
      </c>
      <c r="O26" s="22">
        <v>44821.4</v>
      </c>
    </row>
    <row r="27" spans="1:15" x14ac:dyDescent="0.25">
      <c r="A27" s="28" t="str">
        <f>VLOOKUP(B27,Холдинги!$A:$B,2,0)</f>
        <v>ГПМ</v>
      </c>
      <c r="B27" s="29" t="s">
        <v>28</v>
      </c>
      <c r="C27" s="21">
        <v>289.3</v>
      </c>
      <c r="D27" s="22">
        <v>6.17</v>
      </c>
      <c r="E27" s="22">
        <v>105</v>
      </c>
      <c r="F27" s="21">
        <v>827.1</v>
      </c>
      <c r="G27" s="22">
        <v>17.64</v>
      </c>
      <c r="H27" s="22">
        <v>102</v>
      </c>
      <c r="I27" s="22">
        <v>72.400000000000006</v>
      </c>
      <c r="J27" s="22">
        <v>177.2</v>
      </c>
      <c r="K27" s="21">
        <v>3.24</v>
      </c>
      <c r="L27" s="22">
        <v>14.541</v>
      </c>
      <c r="M27" s="23">
        <v>0.31</v>
      </c>
      <c r="N27" s="22">
        <v>2994.8</v>
      </c>
      <c r="O27" s="22">
        <v>43547.6</v>
      </c>
    </row>
    <row r="28" spans="1:15" x14ac:dyDescent="0.25">
      <c r="A28" s="28" t="str">
        <f>VLOOKUP(B28,Холдинги!$A:$B,2,0)</f>
        <v>ГПМ</v>
      </c>
      <c r="B28" s="29" t="s">
        <v>12</v>
      </c>
      <c r="C28" s="21">
        <v>302.5</v>
      </c>
      <c r="D28" s="22">
        <v>6.45</v>
      </c>
      <c r="E28" s="22">
        <v>125.8</v>
      </c>
      <c r="F28" s="21">
        <v>804.7</v>
      </c>
      <c r="G28" s="22">
        <v>17.16</v>
      </c>
      <c r="H28" s="22">
        <v>120</v>
      </c>
      <c r="I28" s="22">
        <v>62.1</v>
      </c>
      <c r="J28" s="22">
        <v>163.4</v>
      </c>
      <c r="K28" s="21">
        <v>2.91</v>
      </c>
      <c r="L28" s="22">
        <v>13.045999999999999</v>
      </c>
      <c r="M28" s="23">
        <v>0.27800000000000002</v>
      </c>
      <c r="N28" s="22">
        <v>4316.1000000000004</v>
      </c>
      <c r="O28" s="22">
        <v>56309.5</v>
      </c>
    </row>
    <row r="29" spans="1:15" x14ac:dyDescent="0.25">
      <c r="A29" s="28" t="str">
        <f>VLOOKUP(B29,Холдинги!$A:$B,2,0)</f>
        <v>ЕМГ</v>
      </c>
      <c r="B29" s="29" t="s">
        <v>36</v>
      </c>
      <c r="C29" s="21">
        <v>312</v>
      </c>
      <c r="D29" s="22">
        <v>6.65</v>
      </c>
      <c r="E29" s="22">
        <v>109</v>
      </c>
      <c r="F29" s="21">
        <v>757.5</v>
      </c>
      <c r="G29" s="22">
        <v>16.16</v>
      </c>
      <c r="H29" s="22">
        <v>102</v>
      </c>
      <c r="I29" s="22">
        <v>64</v>
      </c>
      <c r="J29" s="22">
        <v>184.5</v>
      </c>
      <c r="K29" s="21">
        <v>3.09</v>
      </c>
      <c r="L29" s="22">
        <v>13.867000000000001</v>
      </c>
      <c r="M29" s="23">
        <v>0.29599999999999999</v>
      </c>
      <c r="N29" s="22">
        <v>3449.9</v>
      </c>
      <c r="O29" s="22">
        <v>47839.3</v>
      </c>
    </row>
    <row r="30" spans="1:15" x14ac:dyDescent="0.25">
      <c r="A30" s="28" t="str">
        <f>VLOOKUP(B30,Холдинги!$A:$B,2,0)</f>
        <v>ММХ</v>
      </c>
      <c r="B30" s="29" t="s">
        <v>21</v>
      </c>
      <c r="C30" s="21">
        <v>287.60000000000002</v>
      </c>
      <c r="D30" s="22">
        <v>6.13</v>
      </c>
      <c r="E30" s="22">
        <v>123</v>
      </c>
      <c r="F30" s="21">
        <v>753.5</v>
      </c>
      <c r="G30" s="22">
        <v>16.07</v>
      </c>
      <c r="H30" s="22">
        <v>114</v>
      </c>
      <c r="I30" s="22">
        <v>57</v>
      </c>
      <c r="J30" s="22">
        <v>152.19999999999999</v>
      </c>
      <c r="K30" s="21">
        <v>2.54</v>
      </c>
      <c r="L30" s="22">
        <v>11.375999999999999</v>
      </c>
      <c r="M30" s="23">
        <v>0.24299999999999999</v>
      </c>
      <c r="N30" s="22">
        <v>2572.3000000000002</v>
      </c>
      <c r="O30" s="22">
        <v>29262.5</v>
      </c>
    </row>
    <row r="31" spans="1:15" x14ac:dyDescent="0.25">
      <c r="A31" s="28" t="str">
        <f>VLOOKUP(B31,Холдинги!$A:$B,2,0)</f>
        <v>Крутой Медиа</v>
      </c>
      <c r="B31" s="29" t="s">
        <v>20</v>
      </c>
      <c r="C31" s="21">
        <v>257.5</v>
      </c>
      <c r="D31" s="22">
        <v>5.49</v>
      </c>
      <c r="E31" s="22">
        <v>98.6</v>
      </c>
      <c r="F31" s="21">
        <v>742.8</v>
      </c>
      <c r="G31" s="22">
        <v>15.84</v>
      </c>
      <c r="H31" s="22">
        <v>96</v>
      </c>
      <c r="I31" s="22">
        <v>52.9</v>
      </c>
      <c r="J31" s="22">
        <v>128.5</v>
      </c>
      <c r="K31" s="21">
        <v>2.11</v>
      </c>
      <c r="L31" s="22">
        <v>9.4670000000000005</v>
      </c>
      <c r="M31" s="23">
        <v>0.20200000000000001</v>
      </c>
      <c r="N31" s="22">
        <v>4348.3999999999996</v>
      </c>
      <c r="O31" s="22">
        <v>41166.699999999997</v>
      </c>
    </row>
    <row r="32" spans="1:15" x14ac:dyDescent="0.25">
      <c r="A32" s="28" t="str">
        <f>VLOOKUP(B32,Холдинги!$A:$B,2,0)</f>
        <v>ММХ</v>
      </c>
      <c r="B32" s="29" t="s">
        <v>30</v>
      </c>
      <c r="C32" s="21">
        <v>280.7</v>
      </c>
      <c r="D32" s="22">
        <v>5.99</v>
      </c>
      <c r="E32" s="22">
        <v>141.1</v>
      </c>
      <c r="F32" s="21">
        <v>736.3</v>
      </c>
      <c r="G32" s="22">
        <v>15.7</v>
      </c>
      <c r="H32" s="22">
        <v>136</v>
      </c>
      <c r="I32" s="22">
        <v>62.6</v>
      </c>
      <c r="J32" s="22">
        <v>167</v>
      </c>
      <c r="K32" s="21">
        <v>2.72</v>
      </c>
      <c r="L32" s="22">
        <v>12.202</v>
      </c>
      <c r="M32" s="23">
        <v>0.26</v>
      </c>
      <c r="N32" s="22">
        <v>2120.9</v>
      </c>
      <c r="O32" s="22">
        <v>25879.200000000001</v>
      </c>
    </row>
    <row r="33" spans="1:15" x14ac:dyDescent="0.25">
      <c r="A33" s="28" t="str">
        <f>VLOOKUP(B33,Холдинги!$A:$B,2,0)</f>
        <v>РМГ</v>
      </c>
      <c r="B33" s="29" t="s">
        <v>16</v>
      </c>
      <c r="C33" s="21">
        <v>277.2</v>
      </c>
      <c r="D33" s="22">
        <v>5.91</v>
      </c>
      <c r="E33" s="22">
        <v>136.30000000000001</v>
      </c>
      <c r="F33" s="21">
        <v>706.1</v>
      </c>
      <c r="G33" s="22">
        <v>15.06</v>
      </c>
      <c r="H33" s="22">
        <v>124</v>
      </c>
      <c r="I33" s="22">
        <v>54.1</v>
      </c>
      <c r="J33" s="22">
        <v>148.69999999999999</v>
      </c>
      <c r="K33" s="21">
        <v>2.3199999999999998</v>
      </c>
      <c r="L33" s="22">
        <v>10.42</v>
      </c>
      <c r="M33" s="23">
        <v>0.222</v>
      </c>
      <c r="N33" s="22">
        <v>3523</v>
      </c>
      <c r="O33" s="22">
        <v>36708.300000000003</v>
      </c>
    </row>
    <row r="34" spans="1:15" x14ac:dyDescent="0.25">
      <c r="A34" s="28" t="str">
        <f>VLOOKUP(B34,Холдинги!$A:$B,2,0)</f>
        <v>РМГ</v>
      </c>
      <c r="B34" s="29" t="s">
        <v>44</v>
      </c>
      <c r="C34" s="21">
        <v>233.2</v>
      </c>
      <c r="D34" s="22">
        <v>4.97</v>
      </c>
      <c r="E34" s="22">
        <v>100.9</v>
      </c>
      <c r="F34" s="21">
        <v>690.4</v>
      </c>
      <c r="G34" s="22">
        <v>14.73</v>
      </c>
      <c r="H34" s="22">
        <v>100</v>
      </c>
      <c r="I34" s="22">
        <v>41.7</v>
      </c>
      <c r="J34" s="22">
        <v>98.6</v>
      </c>
      <c r="K34" s="21">
        <v>1.51</v>
      </c>
      <c r="L34" s="22">
        <v>6.7549999999999999</v>
      </c>
      <c r="M34" s="23">
        <v>0.14399999999999999</v>
      </c>
      <c r="N34" s="22">
        <v>3997.2</v>
      </c>
      <c r="O34" s="22">
        <v>27000</v>
      </c>
    </row>
    <row r="35" spans="1:15" x14ac:dyDescent="0.25">
      <c r="A35" s="28" t="str">
        <f>VLOOKUP(B35,Холдинги!$A:$B,2,0)</f>
        <v>ВГТРК</v>
      </c>
      <c r="B35" s="29" t="s">
        <v>17</v>
      </c>
      <c r="C35" s="21">
        <v>239.3</v>
      </c>
      <c r="D35" s="22">
        <v>5.0999999999999996</v>
      </c>
      <c r="E35" s="22">
        <v>107.6</v>
      </c>
      <c r="F35" s="21">
        <v>656.9</v>
      </c>
      <c r="G35" s="22">
        <v>14.01</v>
      </c>
      <c r="H35" s="22">
        <v>105</v>
      </c>
      <c r="I35" s="22">
        <v>50</v>
      </c>
      <c r="J35" s="22">
        <v>127.4</v>
      </c>
      <c r="K35" s="21">
        <v>1.85</v>
      </c>
      <c r="L35" s="22">
        <v>8.3030000000000008</v>
      </c>
      <c r="M35" s="23">
        <v>0.17699999999999999</v>
      </c>
      <c r="N35" s="22">
        <v>4656.3</v>
      </c>
      <c r="O35" s="22">
        <v>38660.400000000001</v>
      </c>
    </row>
    <row r="36" spans="1:15" x14ac:dyDescent="0.25">
      <c r="A36" s="28" t="str">
        <f>VLOOKUP(B36,Холдинги!$A:$B,2,0)</f>
        <v>Другие</v>
      </c>
      <c r="B36" s="29" t="s">
        <v>13</v>
      </c>
      <c r="C36" s="21">
        <v>295.89999999999998</v>
      </c>
      <c r="D36" s="22">
        <v>6.31</v>
      </c>
      <c r="E36" s="22">
        <v>136.80000000000001</v>
      </c>
      <c r="F36" s="21">
        <v>622.1</v>
      </c>
      <c r="G36" s="22">
        <v>13.27</v>
      </c>
      <c r="H36" s="22">
        <v>128</v>
      </c>
      <c r="I36" s="22">
        <v>57</v>
      </c>
      <c r="J36" s="22">
        <v>189.6</v>
      </c>
      <c r="K36" s="21">
        <v>2.61</v>
      </c>
      <c r="L36" s="22">
        <v>11.702999999999999</v>
      </c>
      <c r="M36" s="23">
        <v>0.25</v>
      </c>
      <c r="N36" s="22">
        <v>2180</v>
      </c>
      <c r="O36" s="22">
        <v>25511.9</v>
      </c>
    </row>
    <row r="37" spans="1:15" x14ac:dyDescent="0.25">
      <c r="A37" s="28" t="str">
        <f>VLOOKUP(B37,Холдинги!$A:$B,2,0)</f>
        <v>Другие</v>
      </c>
      <c r="B37" s="29" t="s">
        <v>42</v>
      </c>
      <c r="C37" s="21">
        <v>264.7</v>
      </c>
      <c r="D37" s="22">
        <v>5.64</v>
      </c>
      <c r="E37" s="22">
        <v>118</v>
      </c>
      <c r="F37" s="21">
        <v>616.9</v>
      </c>
      <c r="G37" s="22">
        <v>13.16</v>
      </c>
      <c r="H37" s="22">
        <v>117</v>
      </c>
      <c r="I37" s="22">
        <v>57.8</v>
      </c>
      <c r="J37" s="22">
        <v>173.6</v>
      </c>
      <c r="K37" s="21">
        <v>2.37</v>
      </c>
      <c r="L37" s="22">
        <v>10.625</v>
      </c>
      <c r="M37" s="23">
        <v>0.22700000000000001</v>
      </c>
      <c r="N37" s="22">
        <v>2121.6</v>
      </c>
      <c r="O37" s="22">
        <v>22541.7</v>
      </c>
    </row>
    <row r="38" spans="1:15" x14ac:dyDescent="0.25">
      <c r="A38" s="28" t="e">
        <f>VLOOKUP(B38,Холдинги!$A:$B,2,0)</f>
        <v>#N/A</v>
      </c>
      <c r="B38" s="29" t="s">
        <v>109</v>
      </c>
      <c r="C38" s="21">
        <v>248.9</v>
      </c>
      <c r="D38" s="22">
        <v>5.31</v>
      </c>
      <c r="E38" s="22">
        <v>118.4</v>
      </c>
      <c r="F38" s="21">
        <v>554.70000000000005</v>
      </c>
      <c r="G38" s="22">
        <v>11.83</v>
      </c>
      <c r="H38" s="22">
        <v>120</v>
      </c>
      <c r="I38" s="22">
        <v>52.1</v>
      </c>
      <c r="J38" s="22">
        <v>163.69999999999999</v>
      </c>
      <c r="K38" s="21">
        <v>2.0099999999999998</v>
      </c>
      <c r="L38" s="22">
        <v>9.01</v>
      </c>
      <c r="M38" s="23">
        <v>0.192</v>
      </c>
      <c r="N38" s="22">
        <v>1333.8</v>
      </c>
      <c r="O38" s="22">
        <v>12016.7</v>
      </c>
    </row>
    <row r="39" spans="1:15" x14ac:dyDescent="0.25">
      <c r="A39" s="28" t="str">
        <f>VLOOKUP(B39,Холдинги!$A:$B,2,0)</f>
        <v>РМГ</v>
      </c>
      <c r="B39" s="29" t="s">
        <v>8</v>
      </c>
      <c r="C39" s="21">
        <v>207.4</v>
      </c>
      <c r="D39" s="22">
        <v>4.42</v>
      </c>
      <c r="E39" s="22">
        <v>122.3</v>
      </c>
      <c r="F39" s="21">
        <v>551.5</v>
      </c>
      <c r="G39" s="22">
        <v>11.76</v>
      </c>
      <c r="H39" s="22">
        <v>123</v>
      </c>
      <c r="I39" s="22">
        <v>55</v>
      </c>
      <c r="J39" s="22">
        <v>144.80000000000001</v>
      </c>
      <c r="K39" s="21">
        <v>1.77</v>
      </c>
      <c r="L39" s="22">
        <v>7.9210000000000003</v>
      </c>
      <c r="M39" s="23">
        <v>0.16900000000000001</v>
      </c>
      <c r="N39" s="22">
        <v>3804.2</v>
      </c>
      <c r="O39" s="22">
        <v>30133.3</v>
      </c>
    </row>
    <row r="40" spans="1:15" x14ac:dyDescent="0.25">
      <c r="A40" s="28" t="str">
        <f>VLOOKUP(B40,Холдинги!$A:$B,2,0)</f>
        <v>ММХ</v>
      </c>
      <c r="B40" s="29" t="s">
        <v>32</v>
      </c>
      <c r="C40" s="21">
        <v>192.4</v>
      </c>
      <c r="D40" s="22">
        <v>4.0999999999999996</v>
      </c>
      <c r="E40" s="22">
        <v>106.7</v>
      </c>
      <c r="F40" s="21">
        <v>546.4</v>
      </c>
      <c r="G40" s="22">
        <v>11.65</v>
      </c>
      <c r="H40" s="22">
        <v>105</v>
      </c>
      <c r="I40" s="22">
        <v>51.7</v>
      </c>
      <c r="J40" s="22">
        <v>127.6</v>
      </c>
      <c r="K40" s="21">
        <v>1.54</v>
      </c>
      <c r="L40" s="22">
        <v>6.9139999999999997</v>
      </c>
      <c r="M40" s="23">
        <v>0.14699999999999999</v>
      </c>
      <c r="N40" s="22">
        <v>2997</v>
      </c>
      <c r="O40" s="22">
        <v>20721.400000000001</v>
      </c>
    </row>
    <row r="41" spans="1:15" x14ac:dyDescent="0.25">
      <c r="A41" s="28" t="str">
        <f>VLOOKUP(B41,Холдинги!$A:$B,2,0)</f>
        <v>Крутой Медиа</v>
      </c>
      <c r="B41" s="29" t="s">
        <v>15</v>
      </c>
      <c r="C41" s="21">
        <v>161.6</v>
      </c>
      <c r="D41" s="22">
        <v>3.45</v>
      </c>
      <c r="E41" s="22">
        <v>87.8</v>
      </c>
      <c r="F41" s="21">
        <v>544</v>
      </c>
      <c r="G41" s="22">
        <v>11.6</v>
      </c>
      <c r="H41" s="22">
        <v>90</v>
      </c>
      <c r="I41" s="22">
        <v>39.5</v>
      </c>
      <c r="J41" s="22">
        <v>82.1</v>
      </c>
      <c r="K41" s="21">
        <v>0.99</v>
      </c>
      <c r="L41" s="22">
        <v>4.4320000000000004</v>
      </c>
      <c r="M41" s="23">
        <v>9.5000000000000001E-2</v>
      </c>
      <c r="N41" s="22">
        <v>10274.700000000001</v>
      </c>
      <c r="O41" s="22">
        <v>45541.7</v>
      </c>
    </row>
    <row r="42" spans="1:15" x14ac:dyDescent="0.25">
      <c r="A42" s="28" t="str">
        <f>VLOOKUP(B42,Холдинги!$A:$B,2,0)</f>
        <v>Ру медиа</v>
      </c>
      <c r="B42" s="29" t="s">
        <v>26</v>
      </c>
      <c r="C42" s="21">
        <v>188</v>
      </c>
      <c r="D42" s="22">
        <v>4.01</v>
      </c>
      <c r="E42" s="22">
        <v>119.5</v>
      </c>
      <c r="F42" s="21">
        <v>494.1</v>
      </c>
      <c r="G42" s="22">
        <v>10.54</v>
      </c>
      <c r="H42" s="22">
        <v>104</v>
      </c>
      <c r="I42" s="22">
        <v>62.7</v>
      </c>
      <c r="J42" s="22">
        <v>166.9</v>
      </c>
      <c r="K42" s="21">
        <v>1.83</v>
      </c>
      <c r="L42" s="22">
        <v>8.1839999999999993</v>
      </c>
      <c r="M42" s="23">
        <v>0.17499999999999999</v>
      </c>
      <c r="N42" s="22">
        <v>896.2</v>
      </c>
      <c r="O42" s="22">
        <v>7334.5</v>
      </c>
    </row>
    <row r="43" spans="1:15" x14ac:dyDescent="0.25">
      <c r="A43" s="28" t="str">
        <f>VLOOKUP(B43,Холдинги!$A:$B,2,0)</f>
        <v>ГПМ</v>
      </c>
      <c r="B43" s="29" t="s">
        <v>39</v>
      </c>
      <c r="C43" s="21">
        <v>168.4</v>
      </c>
      <c r="D43" s="22">
        <v>3.59</v>
      </c>
      <c r="E43" s="22">
        <v>98.8</v>
      </c>
      <c r="F43" s="21">
        <v>469.7</v>
      </c>
      <c r="G43" s="22">
        <v>10.02</v>
      </c>
      <c r="H43" s="22">
        <v>97</v>
      </c>
      <c r="I43" s="22">
        <v>49.6</v>
      </c>
      <c r="J43" s="22">
        <v>124.5</v>
      </c>
      <c r="K43" s="21">
        <v>1.29</v>
      </c>
      <c r="L43" s="22">
        <v>5.7990000000000004</v>
      </c>
      <c r="M43" s="23">
        <v>0.124</v>
      </c>
      <c r="N43" s="22">
        <v>7306.2</v>
      </c>
      <c r="O43" s="22">
        <v>42369</v>
      </c>
    </row>
    <row r="44" spans="1:15" x14ac:dyDescent="0.25">
      <c r="A44" s="28" t="str">
        <f>VLOOKUP(B44,Холдинги!$A:$B,2,0)</f>
        <v>ММ</v>
      </c>
      <c r="B44" s="29" t="s">
        <v>18</v>
      </c>
      <c r="C44" s="21">
        <v>176.7</v>
      </c>
      <c r="D44" s="22">
        <v>3.77</v>
      </c>
      <c r="E44" s="22">
        <v>118.5</v>
      </c>
      <c r="F44" s="21">
        <v>448.9</v>
      </c>
      <c r="G44" s="22">
        <v>9.57</v>
      </c>
      <c r="H44" s="22">
        <v>110</v>
      </c>
      <c r="I44" s="22">
        <v>58.8</v>
      </c>
      <c r="J44" s="22">
        <v>162.1</v>
      </c>
      <c r="K44" s="21">
        <v>1.61</v>
      </c>
      <c r="L44" s="22">
        <v>7.2190000000000003</v>
      </c>
      <c r="M44" s="23">
        <v>0.154</v>
      </c>
      <c r="N44" s="22">
        <v>1412.9</v>
      </c>
      <c r="O44" s="22">
        <v>10200</v>
      </c>
    </row>
    <row r="45" spans="1:15" x14ac:dyDescent="0.25">
      <c r="A45" s="28" t="str">
        <f>VLOOKUP(B45,Холдинги!$A:$B,2,0)</f>
        <v>Крутой Медиа</v>
      </c>
      <c r="B45" s="29" t="s">
        <v>37</v>
      </c>
      <c r="C45" s="21">
        <v>171.8</v>
      </c>
      <c r="D45" s="22">
        <v>3.66</v>
      </c>
      <c r="E45" s="22">
        <v>116.3</v>
      </c>
      <c r="F45" s="21">
        <v>444.6</v>
      </c>
      <c r="G45" s="22">
        <v>9.48</v>
      </c>
      <c r="H45" s="22">
        <v>116</v>
      </c>
      <c r="I45" s="22">
        <v>42.1</v>
      </c>
      <c r="J45" s="22">
        <v>114</v>
      </c>
      <c r="K45" s="21">
        <v>1.1200000000000001</v>
      </c>
      <c r="L45" s="22">
        <v>5.0279999999999996</v>
      </c>
      <c r="M45" s="23">
        <v>0.107</v>
      </c>
      <c r="N45" s="22">
        <v>3907.1</v>
      </c>
      <c r="O45" s="22">
        <v>19645.8</v>
      </c>
    </row>
    <row r="46" spans="1:15" x14ac:dyDescent="0.25">
      <c r="A46" s="28" t="str">
        <f>VLOOKUP(B46,Холдинги!$A:$B,2,0)</f>
        <v>ВГТРК</v>
      </c>
      <c r="B46" s="29" t="s">
        <v>24</v>
      </c>
      <c r="C46" s="21">
        <v>166.6</v>
      </c>
      <c r="D46" s="22">
        <v>3.55</v>
      </c>
      <c r="E46" s="22">
        <v>91.5</v>
      </c>
      <c r="F46" s="21">
        <v>411.5</v>
      </c>
      <c r="G46" s="22">
        <v>8.7799999999999994</v>
      </c>
      <c r="H46" s="22">
        <v>103</v>
      </c>
      <c r="I46" s="22">
        <v>57</v>
      </c>
      <c r="J46" s="22">
        <v>161.5</v>
      </c>
      <c r="K46" s="21">
        <v>1.47</v>
      </c>
      <c r="L46" s="22">
        <v>6.5949999999999998</v>
      </c>
      <c r="M46" s="23">
        <v>0.14099999999999999</v>
      </c>
      <c r="N46" s="22">
        <v>7389.3</v>
      </c>
      <c r="O46" s="22">
        <v>48730.5</v>
      </c>
    </row>
    <row r="47" spans="1:15" x14ac:dyDescent="0.25">
      <c r="A47" s="28" t="str">
        <f>VLOOKUP(B47,Холдинги!$A:$B,2,0)</f>
        <v>ГПМ</v>
      </c>
      <c r="B47" s="29" t="s">
        <v>9</v>
      </c>
      <c r="C47" s="21">
        <v>150.69999999999999</v>
      </c>
      <c r="D47" s="22">
        <v>3.21</v>
      </c>
      <c r="E47" s="22">
        <v>84.7</v>
      </c>
      <c r="F47" s="21">
        <v>408.5</v>
      </c>
      <c r="G47" s="22">
        <v>8.7100000000000009</v>
      </c>
      <c r="H47" s="22">
        <v>88</v>
      </c>
      <c r="I47" s="22">
        <v>37.5</v>
      </c>
      <c r="J47" s="22">
        <v>96.8</v>
      </c>
      <c r="K47" s="21">
        <v>0.87</v>
      </c>
      <c r="L47" s="22">
        <v>3.9220000000000002</v>
      </c>
      <c r="M47" s="23">
        <v>8.4000000000000005E-2</v>
      </c>
      <c r="N47" s="22">
        <v>7823</v>
      </c>
      <c r="O47" s="22">
        <v>30678.6</v>
      </c>
    </row>
    <row r="48" spans="1:15" x14ac:dyDescent="0.25">
      <c r="A48" s="28" t="str">
        <f>VLOOKUP(B48,Холдинги!$A:$B,2,0)</f>
        <v>Крутой Медиа</v>
      </c>
      <c r="B48" s="29" t="s">
        <v>45</v>
      </c>
      <c r="C48" s="21">
        <v>130.1</v>
      </c>
      <c r="D48" s="22">
        <v>2.78</v>
      </c>
      <c r="E48" s="22">
        <v>97.5</v>
      </c>
      <c r="F48" s="21">
        <v>378.8</v>
      </c>
      <c r="G48" s="22">
        <v>8.08</v>
      </c>
      <c r="H48" s="22">
        <v>100</v>
      </c>
      <c r="I48" s="22">
        <v>35.6</v>
      </c>
      <c r="J48" s="22">
        <v>85.5</v>
      </c>
      <c r="K48" s="21">
        <v>0.72</v>
      </c>
      <c r="L48" s="22">
        <v>3.214</v>
      </c>
      <c r="M48" s="23">
        <v>6.9000000000000006E-2</v>
      </c>
      <c r="N48" s="22">
        <v>6961.4</v>
      </c>
      <c r="O48" s="22">
        <v>22375</v>
      </c>
    </row>
    <row r="49" spans="1:18" x14ac:dyDescent="0.25">
      <c r="A49" s="28" t="str">
        <f>VLOOKUP(B49,Холдинги!$A:$B,2,0)</f>
        <v>ГПМ</v>
      </c>
      <c r="B49" s="29" t="s">
        <v>23</v>
      </c>
      <c r="C49" s="21">
        <v>108.3</v>
      </c>
      <c r="D49" s="22">
        <v>2.31</v>
      </c>
      <c r="E49" s="22">
        <v>88.6</v>
      </c>
      <c r="F49" s="21">
        <v>378.2</v>
      </c>
      <c r="G49" s="22">
        <v>8.07</v>
      </c>
      <c r="H49" s="22">
        <v>91</v>
      </c>
      <c r="I49" s="22">
        <v>49.5</v>
      </c>
      <c r="J49" s="22">
        <v>99.3</v>
      </c>
      <c r="K49" s="21">
        <v>0.83</v>
      </c>
      <c r="L49" s="22">
        <v>3.7250000000000001</v>
      </c>
      <c r="M49" s="23">
        <v>7.9000000000000001E-2</v>
      </c>
      <c r="N49" s="22">
        <v>4398.8</v>
      </c>
      <c r="O49" s="22">
        <v>16386.900000000001</v>
      </c>
    </row>
    <row r="50" spans="1:18" x14ac:dyDescent="0.25">
      <c r="A50" s="28" t="str">
        <f>VLOOKUP(B50,Холдинги!$A:$B,2,0)</f>
        <v>Крутой Медиа</v>
      </c>
      <c r="B50" s="29" t="s">
        <v>33</v>
      </c>
      <c r="C50" s="21">
        <v>102.1</v>
      </c>
      <c r="D50" s="22">
        <v>2.1800000000000002</v>
      </c>
      <c r="E50" s="22">
        <v>111.2</v>
      </c>
      <c r="F50" s="21">
        <v>365.3</v>
      </c>
      <c r="G50" s="22">
        <v>7.79</v>
      </c>
      <c r="H50" s="22">
        <v>112</v>
      </c>
      <c r="I50" s="22">
        <v>39.700000000000003</v>
      </c>
      <c r="J50" s="22">
        <v>77.7</v>
      </c>
      <c r="K50" s="21">
        <v>0.63</v>
      </c>
      <c r="L50" s="22">
        <v>2.8149999999999999</v>
      </c>
      <c r="M50" s="23">
        <v>0.06</v>
      </c>
      <c r="N50" s="22">
        <v>8008.5</v>
      </c>
      <c r="O50" s="22">
        <v>22541.7</v>
      </c>
    </row>
    <row r="51" spans="1:18" x14ac:dyDescent="0.25">
      <c r="A51" s="28" t="e">
        <f>VLOOKUP(B51,Холдинги!$A:$B,2,0)</f>
        <v>#N/A</v>
      </c>
      <c r="B51" s="29" t="s">
        <v>108</v>
      </c>
      <c r="C51" s="21">
        <v>157.19999999999999</v>
      </c>
      <c r="D51" s="22">
        <v>3.35</v>
      </c>
      <c r="E51" s="22">
        <v>111.3</v>
      </c>
      <c r="F51" s="21">
        <v>350.7</v>
      </c>
      <c r="G51" s="22">
        <v>7.48</v>
      </c>
      <c r="H51" s="22">
        <v>109</v>
      </c>
      <c r="I51" s="22">
        <v>75.7</v>
      </c>
      <c r="J51" s="22">
        <v>237.4</v>
      </c>
      <c r="K51" s="21">
        <v>1.84</v>
      </c>
      <c r="L51" s="22">
        <v>8.2620000000000005</v>
      </c>
      <c r="M51" s="23">
        <v>0.17599999999999999</v>
      </c>
      <c r="N51" s="22">
        <v>844.8</v>
      </c>
      <c r="O51" s="22">
        <v>6979.2</v>
      </c>
    </row>
    <row r="52" spans="1:18" x14ac:dyDescent="0.25">
      <c r="A52" s="28" t="e">
        <f>VLOOKUP(B52,Холдинги!$A:$B,2,0)</f>
        <v>#N/A</v>
      </c>
      <c r="B52" s="29" t="s">
        <v>110</v>
      </c>
      <c r="C52" s="21">
        <v>139.9</v>
      </c>
      <c r="D52" s="22">
        <v>2.98</v>
      </c>
      <c r="E52" s="22">
        <v>133.5</v>
      </c>
      <c r="F52" s="21">
        <v>323.8</v>
      </c>
      <c r="G52" s="22">
        <v>6.91</v>
      </c>
      <c r="H52" s="22">
        <v>120</v>
      </c>
      <c r="I52" s="22">
        <v>36.700000000000003</v>
      </c>
      <c r="J52" s="22">
        <v>111</v>
      </c>
      <c r="K52" s="21">
        <v>0.8</v>
      </c>
      <c r="L52" s="22">
        <v>3.5670000000000002</v>
      </c>
      <c r="M52" s="23">
        <v>7.5999999999999998E-2</v>
      </c>
      <c r="N52" s="22">
        <v>16516.3</v>
      </c>
      <c r="O52" s="22">
        <v>58916.7</v>
      </c>
    </row>
    <row r="53" spans="1:18" x14ac:dyDescent="0.25">
      <c r="A53" s="28" t="e">
        <f>VLOOKUP(B53,Холдинги!$A:$B,2,0)</f>
        <v>#N/A</v>
      </c>
      <c r="B53" s="29" t="s">
        <v>96</v>
      </c>
      <c r="C53" s="21">
        <v>103.6</v>
      </c>
      <c r="D53" s="22">
        <v>2.21</v>
      </c>
      <c r="E53" s="22">
        <v>106.1</v>
      </c>
      <c r="F53" s="21">
        <v>319.2</v>
      </c>
      <c r="G53" s="22">
        <v>6.81</v>
      </c>
      <c r="H53" s="22">
        <v>100</v>
      </c>
      <c r="I53" s="22">
        <v>31.2</v>
      </c>
      <c r="J53" s="22">
        <v>70.8</v>
      </c>
      <c r="K53" s="21">
        <v>0.5</v>
      </c>
      <c r="L53" s="22">
        <v>2.2410000000000001</v>
      </c>
      <c r="M53" s="23">
        <v>4.8000000000000001E-2</v>
      </c>
      <c r="N53" s="22">
        <v>3361.5</v>
      </c>
      <c r="O53" s="22">
        <v>7534.8</v>
      </c>
      <c r="R53" s="41"/>
    </row>
    <row r="54" spans="1:18" x14ac:dyDescent="0.25">
      <c r="A54" s="28" t="str">
        <f>VLOOKUP(B54,Холдинги!$A:$B,2,0)</f>
        <v>ЕМГ</v>
      </c>
      <c r="B54" s="29" t="s">
        <v>43</v>
      </c>
      <c r="C54" s="21">
        <v>103.3</v>
      </c>
      <c r="D54" s="22">
        <v>2.2000000000000002</v>
      </c>
      <c r="E54" s="22">
        <v>83.9</v>
      </c>
      <c r="F54" s="21">
        <v>317.2</v>
      </c>
      <c r="G54" s="22">
        <v>6.77</v>
      </c>
      <c r="H54" s="22">
        <v>94</v>
      </c>
      <c r="I54" s="22">
        <v>47.9</v>
      </c>
      <c r="J54" s="22">
        <v>109.3</v>
      </c>
      <c r="K54" s="21">
        <v>0.77</v>
      </c>
      <c r="L54" s="22">
        <v>3.4390000000000001</v>
      </c>
      <c r="M54" s="23">
        <v>7.2999999999999995E-2</v>
      </c>
      <c r="N54" s="22">
        <v>8377</v>
      </c>
      <c r="O54" s="22">
        <v>28807.7</v>
      </c>
    </row>
    <row r="55" spans="1:18" x14ac:dyDescent="0.25">
      <c r="A55" s="28" t="str">
        <f>VLOOKUP(B55,Холдинги!$A:$B,2,0)</f>
        <v>ВГТРК</v>
      </c>
      <c r="B55" s="29" t="s">
        <v>47</v>
      </c>
      <c r="C55" s="21">
        <v>102</v>
      </c>
      <c r="D55" s="22">
        <v>2.17</v>
      </c>
      <c r="E55" s="22">
        <v>98.8</v>
      </c>
      <c r="F55" s="21">
        <v>296.8</v>
      </c>
      <c r="G55" s="22">
        <v>6.33</v>
      </c>
      <c r="H55" s="22">
        <v>90</v>
      </c>
      <c r="I55" s="22">
        <v>36.200000000000003</v>
      </c>
      <c r="J55" s="22">
        <v>87</v>
      </c>
      <c r="K55" s="21">
        <v>0.56999999999999995</v>
      </c>
      <c r="L55" s="22">
        <v>2.5630000000000002</v>
      </c>
      <c r="M55" s="23">
        <v>5.5E-2</v>
      </c>
      <c r="N55" s="22">
        <v>2103.6999999999998</v>
      </c>
      <c r="O55" s="22">
        <v>5391.7</v>
      </c>
    </row>
    <row r="56" spans="1:18" x14ac:dyDescent="0.25">
      <c r="A56" s="28"/>
      <c r="B56" s="29" t="s">
        <v>41</v>
      </c>
      <c r="C56" s="21">
        <v>70.400000000000006</v>
      </c>
      <c r="D56" s="22">
        <v>1.5</v>
      </c>
      <c r="E56" s="22">
        <v>108.8</v>
      </c>
      <c r="F56" s="21">
        <v>246.7</v>
      </c>
      <c r="G56" s="22">
        <v>5.26</v>
      </c>
      <c r="H56" s="22">
        <v>112</v>
      </c>
      <c r="I56" s="22">
        <v>24.1</v>
      </c>
      <c r="J56" s="22">
        <v>48.1</v>
      </c>
      <c r="K56" s="21">
        <v>0.26</v>
      </c>
      <c r="L56" s="22">
        <v>1.177</v>
      </c>
      <c r="M56" s="23">
        <v>2.5000000000000001E-2</v>
      </c>
      <c r="N56" s="22">
        <v>18621.2</v>
      </c>
      <c r="O56" s="22">
        <v>21916.7</v>
      </c>
    </row>
    <row r="57" spans="1:18" x14ac:dyDescent="0.25">
      <c r="A57" s="28"/>
      <c r="B57" s="29" t="s">
        <v>107</v>
      </c>
      <c r="C57" s="21">
        <v>93.9</v>
      </c>
      <c r="D57" s="22">
        <v>2</v>
      </c>
      <c r="E57" s="22">
        <v>131.5</v>
      </c>
      <c r="F57" s="21">
        <v>241.8</v>
      </c>
      <c r="G57" s="22">
        <v>5.16</v>
      </c>
      <c r="H57" s="22">
        <v>125</v>
      </c>
      <c r="I57" s="22">
        <v>38.4</v>
      </c>
      <c r="J57" s="22">
        <v>104.2</v>
      </c>
      <c r="K57" s="21">
        <v>0.56000000000000005</v>
      </c>
      <c r="L57" s="22">
        <v>2.5009999999999999</v>
      </c>
      <c r="M57" s="23">
        <v>5.2999999999999999E-2</v>
      </c>
      <c r="N57" s="22">
        <v>5064.8</v>
      </c>
      <c r="O57" s="22">
        <v>12666.7</v>
      </c>
    </row>
    <row r="58" spans="1:18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8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8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8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8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8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8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</sheetData>
  <autoFilter ref="A8:O8" xr:uid="{00000000-0009-0000-0000-000005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52:A54 A9:O51 A57">
    <cfRule type="expression" dxfId="147" priority="14">
      <formula>$A9="ГПМ"</formula>
    </cfRule>
  </conditionalFormatting>
  <conditionalFormatting sqref="B52:O54 B57:O57">
    <cfRule type="expression" dxfId="146" priority="8">
      <formula>$A52="ГПМ"</formula>
    </cfRule>
  </conditionalFormatting>
  <conditionalFormatting sqref="B58">
    <cfRule type="expression" dxfId="145" priority="5">
      <formula>$A58="ГПМ"</formula>
    </cfRule>
  </conditionalFormatting>
  <conditionalFormatting sqref="B66:B68">
    <cfRule type="expression" dxfId="144" priority="6">
      <formula>$A59="ДРР"</formula>
    </cfRule>
  </conditionalFormatting>
  <conditionalFormatting sqref="B60:B65">
    <cfRule type="expression" dxfId="143" priority="7">
      <formula>#REF!="ДРР"</formula>
    </cfRule>
  </conditionalFormatting>
  <conditionalFormatting sqref="A55">
    <cfRule type="expression" dxfId="142" priority="4">
      <formula>$A55="ГПМ"</formula>
    </cfRule>
  </conditionalFormatting>
  <conditionalFormatting sqref="B55:O55">
    <cfRule type="expression" dxfId="141" priority="3">
      <formula>$A55="ГПМ"</formula>
    </cfRule>
  </conditionalFormatting>
  <conditionalFormatting sqref="A56">
    <cfRule type="expression" dxfId="140" priority="2">
      <formula>$A56="ГПМ"</formula>
    </cfRule>
  </conditionalFormatting>
  <conditionalFormatting sqref="B56:O56">
    <cfRule type="expression" dxfId="139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J86"/>
  <sheetViews>
    <sheetView topLeftCell="B1" zoomScale="70" zoomScaleNormal="70" workbookViewId="0">
      <selection activeCell="H29" sqref="H29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62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62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62" x14ac:dyDescent="0.25">
      <c r="A3" s="27"/>
      <c r="B3" s="8" t="s">
        <v>130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62" x14ac:dyDescent="0.25">
      <c r="A4" s="27"/>
      <c r="B4" s="6" t="s">
        <v>121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62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62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62" x14ac:dyDescent="0.25">
      <c r="A7" s="27"/>
      <c r="B7" s="51" t="s">
        <v>79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62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62" ht="17.25" customHeight="1" x14ac:dyDescent="0.25">
      <c r="A9" s="28" t="str">
        <f>VLOOKUP(B9,Холдинги!$A:$B,2,0)</f>
        <v>ГПМ</v>
      </c>
      <c r="B9" s="29" t="s">
        <v>104</v>
      </c>
      <c r="C9" s="21">
        <v>1635.3</v>
      </c>
      <c r="D9" s="22">
        <v>27.54</v>
      </c>
      <c r="E9" s="22">
        <v>111.7</v>
      </c>
      <c r="F9" s="21">
        <v>3326.7</v>
      </c>
      <c r="G9" s="22">
        <v>56.02</v>
      </c>
      <c r="H9" s="22">
        <v>110</v>
      </c>
      <c r="I9" s="22">
        <v>85.6</v>
      </c>
      <c r="J9" s="22">
        <v>294.60000000000002</v>
      </c>
      <c r="K9" s="21">
        <v>18.579999999999998</v>
      </c>
      <c r="L9" s="22">
        <v>97.236000000000004</v>
      </c>
      <c r="M9" s="23">
        <v>1.637</v>
      </c>
      <c r="N9" s="22">
        <v>2563.6999999999998</v>
      </c>
      <c r="O9" s="22">
        <v>249285.7</v>
      </c>
    </row>
    <row r="10" spans="1:62" ht="17.25" customHeight="1" x14ac:dyDescent="0.25">
      <c r="A10" s="28" t="str">
        <f>VLOOKUP(B10,Холдинги!$A:$B,2,0)</f>
        <v>ГПМ</v>
      </c>
      <c r="B10" s="29" t="s">
        <v>113</v>
      </c>
      <c r="C10" s="21">
        <v>1425.8</v>
      </c>
      <c r="D10" s="22">
        <v>24.01</v>
      </c>
      <c r="E10" s="22">
        <v>112.4</v>
      </c>
      <c r="F10" s="21">
        <v>3015.6</v>
      </c>
      <c r="G10" s="22">
        <v>50.78</v>
      </c>
      <c r="H10" s="22">
        <v>112</v>
      </c>
      <c r="I10" s="22">
        <v>78.5</v>
      </c>
      <c r="J10" s="22">
        <v>259.8</v>
      </c>
      <c r="K10" s="21">
        <v>14.85</v>
      </c>
      <c r="L10" s="22">
        <v>77.730999999999995</v>
      </c>
      <c r="M10" s="23">
        <v>1.3089999999999999</v>
      </c>
      <c r="N10" s="22">
        <v>3017.1</v>
      </c>
      <c r="O10" s="22">
        <v>234523.8</v>
      </c>
    </row>
    <row r="11" spans="1:62" ht="17.25" customHeight="1" x14ac:dyDescent="0.25">
      <c r="A11" s="28" t="str">
        <f>VLOOKUP(B11,Холдинги!$A:$B,2,0)</f>
        <v>ГПМ</v>
      </c>
      <c r="B11" s="29" t="s">
        <v>105</v>
      </c>
      <c r="C11" s="21">
        <v>1409.7</v>
      </c>
      <c r="D11" s="22">
        <v>23.74</v>
      </c>
      <c r="E11" s="22">
        <v>122.6</v>
      </c>
      <c r="F11" s="21">
        <v>2988.7</v>
      </c>
      <c r="G11" s="22">
        <v>50.33</v>
      </c>
      <c r="H11" s="22">
        <v>119</v>
      </c>
      <c r="I11" s="22">
        <v>84.9</v>
      </c>
      <c r="J11" s="22">
        <v>280.39999999999998</v>
      </c>
      <c r="K11" s="21">
        <v>15.88</v>
      </c>
      <c r="L11" s="22">
        <v>83.126999999999995</v>
      </c>
      <c r="M11" s="23">
        <v>1.4</v>
      </c>
      <c r="N11" s="22">
        <v>2156.8000000000002</v>
      </c>
      <c r="O11" s="22">
        <v>179285.7</v>
      </c>
      <c r="R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</row>
    <row r="12" spans="1:62" ht="17.25" customHeight="1" x14ac:dyDescent="0.25">
      <c r="A12" s="28" t="str">
        <f>VLOOKUP(B12,Холдинги!$A:$B,2,0)</f>
        <v>ГПМ</v>
      </c>
      <c r="B12" s="29" t="s">
        <v>114</v>
      </c>
      <c r="C12" s="21">
        <v>1197.7</v>
      </c>
      <c r="D12" s="22">
        <v>20.170000000000002</v>
      </c>
      <c r="E12" s="22">
        <v>116.3</v>
      </c>
      <c r="F12" s="21">
        <v>2758.8</v>
      </c>
      <c r="G12" s="22">
        <v>46.46</v>
      </c>
      <c r="H12" s="22">
        <v>114</v>
      </c>
      <c r="I12" s="22">
        <v>70.3</v>
      </c>
      <c r="J12" s="22">
        <v>213.7</v>
      </c>
      <c r="K12" s="21">
        <v>11.17</v>
      </c>
      <c r="L12" s="22">
        <v>58.478000000000002</v>
      </c>
      <c r="M12" s="23">
        <v>0.98499999999999999</v>
      </c>
      <c r="N12" s="22">
        <v>2859.2</v>
      </c>
      <c r="O12" s="22">
        <v>167202.4</v>
      </c>
      <c r="R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</row>
    <row r="13" spans="1:62" ht="17.25" customHeight="1" x14ac:dyDescent="0.25">
      <c r="A13" s="28" t="str">
        <f>VLOOKUP(B13,Холдинги!$A:$B,2,0)</f>
        <v>ГПМ</v>
      </c>
      <c r="B13" s="29" t="s">
        <v>116</v>
      </c>
      <c r="C13" s="21">
        <v>1213.4000000000001</v>
      </c>
      <c r="D13" s="22">
        <v>20.43</v>
      </c>
      <c r="E13" s="22">
        <v>121.6</v>
      </c>
      <c r="F13" s="21">
        <v>2703.2</v>
      </c>
      <c r="G13" s="22">
        <v>45.52</v>
      </c>
      <c r="H13" s="22">
        <v>118</v>
      </c>
      <c r="I13" s="22">
        <v>78.5</v>
      </c>
      <c r="J13" s="22">
        <v>246.6</v>
      </c>
      <c r="K13" s="21">
        <v>12.64</v>
      </c>
      <c r="L13" s="22">
        <v>66.141999999999996</v>
      </c>
      <c r="M13" s="23">
        <v>1.1140000000000001</v>
      </c>
      <c r="N13" s="22">
        <v>2312.8000000000002</v>
      </c>
      <c r="O13" s="22">
        <v>152976.20000000001</v>
      </c>
    </row>
    <row r="14" spans="1:62" ht="17.25" customHeight="1" x14ac:dyDescent="0.25">
      <c r="A14" s="28" t="str">
        <f>VLOOKUP(B14,Холдинги!$A:$B,2,0)</f>
        <v>ГПМ</v>
      </c>
      <c r="B14" s="29" t="s">
        <v>115</v>
      </c>
      <c r="C14" s="21">
        <v>1135.2</v>
      </c>
      <c r="D14" s="22">
        <v>19.12</v>
      </c>
      <c r="E14" s="22">
        <v>110.1</v>
      </c>
      <c r="F14" s="21">
        <v>2570.5</v>
      </c>
      <c r="G14" s="22">
        <v>43.29</v>
      </c>
      <c r="H14" s="22">
        <v>110</v>
      </c>
      <c r="I14" s="22">
        <v>70.5</v>
      </c>
      <c r="J14" s="22">
        <v>218.1</v>
      </c>
      <c r="K14" s="21">
        <v>10.63</v>
      </c>
      <c r="L14" s="22">
        <v>55.610999999999997</v>
      </c>
      <c r="M14" s="23">
        <v>0.93600000000000005</v>
      </c>
      <c r="N14" s="22">
        <v>3028.6</v>
      </c>
      <c r="O14" s="22">
        <v>168422.6</v>
      </c>
    </row>
    <row r="15" spans="1:62" ht="17.25" customHeight="1" x14ac:dyDescent="0.25">
      <c r="A15" s="28" t="str">
        <f>VLOOKUP(B15,Холдинги!$A:$B,2,0)</f>
        <v>ЕМГ</v>
      </c>
      <c r="B15" s="29" t="s">
        <v>11</v>
      </c>
      <c r="C15" s="21">
        <v>612.1</v>
      </c>
      <c r="D15" s="22">
        <v>10.31</v>
      </c>
      <c r="E15" s="22">
        <v>118.9</v>
      </c>
      <c r="F15" s="21">
        <v>1603.8</v>
      </c>
      <c r="G15" s="22">
        <v>27.01</v>
      </c>
      <c r="H15" s="22">
        <v>120</v>
      </c>
      <c r="I15" s="22">
        <v>60.1</v>
      </c>
      <c r="J15" s="22">
        <v>160.5</v>
      </c>
      <c r="K15" s="21">
        <v>4.88</v>
      </c>
      <c r="L15" s="22">
        <v>25.54</v>
      </c>
      <c r="M15" s="23">
        <v>0.43</v>
      </c>
      <c r="N15" s="22">
        <v>3851.4</v>
      </c>
      <c r="O15" s="22">
        <v>98362.5</v>
      </c>
    </row>
    <row r="16" spans="1:62" ht="17.25" customHeight="1" x14ac:dyDescent="0.25">
      <c r="A16" s="28" t="str">
        <f>VLOOKUP(B16,Холдинги!$A:$B,2,0)</f>
        <v>ГПМ</v>
      </c>
      <c r="B16" s="29" t="s">
        <v>5</v>
      </c>
      <c r="C16" s="21">
        <v>585.6</v>
      </c>
      <c r="D16" s="22">
        <v>9.86</v>
      </c>
      <c r="E16" s="22">
        <v>96.7</v>
      </c>
      <c r="F16" s="21">
        <v>1527.7</v>
      </c>
      <c r="G16" s="22">
        <v>25.73</v>
      </c>
      <c r="H16" s="22">
        <v>99</v>
      </c>
      <c r="I16" s="22">
        <v>49.8</v>
      </c>
      <c r="J16" s="22">
        <v>133.69999999999999</v>
      </c>
      <c r="K16" s="21">
        <v>3.87</v>
      </c>
      <c r="L16" s="22">
        <v>20.263999999999999</v>
      </c>
      <c r="M16" s="23">
        <v>0.34100000000000003</v>
      </c>
      <c r="N16" s="22">
        <v>5531.3</v>
      </c>
      <c r="O16" s="22">
        <v>112083.3</v>
      </c>
    </row>
    <row r="17" spans="1:15" ht="17.25" customHeight="1" x14ac:dyDescent="0.25">
      <c r="A17" s="28" t="str">
        <f>VLOOKUP(B17,Холдинги!$A:$B,2,0)</f>
        <v>РМГ</v>
      </c>
      <c r="B17" s="29" t="s">
        <v>31</v>
      </c>
      <c r="C17" s="21">
        <v>579.1</v>
      </c>
      <c r="D17" s="22">
        <v>9.75</v>
      </c>
      <c r="E17" s="22">
        <v>119.7</v>
      </c>
      <c r="F17" s="21">
        <v>1487.7</v>
      </c>
      <c r="G17" s="22">
        <v>25.05</v>
      </c>
      <c r="H17" s="22">
        <v>117</v>
      </c>
      <c r="I17" s="22">
        <v>54.9</v>
      </c>
      <c r="J17" s="22">
        <v>149.5</v>
      </c>
      <c r="K17" s="21">
        <v>4.22</v>
      </c>
      <c r="L17" s="22">
        <v>22.061</v>
      </c>
      <c r="M17" s="23">
        <v>0.372</v>
      </c>
      <c r="N17" s="22">
        <v>3898.3</v>
      </c>
      <c r="O17" s="22">
        <v>86000</v>
      </c>
    </row>
    <row r="18" spans="1:15" ht="17.25" customHeight="1" x14ac:dyDescent="0.25">
      <c r="A18" s="28" t="str">
        <f>VLOOKUP(B18,Холдинги!$A:$B,2,0)</f>
        <v>РМГ</v>
      </c>
      <c r="B18" s="29" t="s">
        <v>22</v>
      </c>
      <c r="C18" s="21">
        <v>561.6</v>
      </c>
      <c r="D18" s="22">
        <v>9.4600000000000009</v>
      </c>
      <c r="E18" s="22">
        <v>118</v>
      </c>
      <c r="F18" s="21">
        <v>1463.6</v>
      </c>
      <c r="G18" s="22">
        <v>24.65</v>
      </c>
      <c r="H18" s="22">
        <v>116</v>
      </c>
      <c r="I18" s="22">
        <v>71.7</v>
      </c>
      <c r="J18" s="22">
        <v>192.6</v>
      </c>
      <c r="K18" s="21">
        <v>5.34</v>
      </c>
      <c r="L18" s="22">
        <v>27.968</v>
      </c>
      <c r="M18" s="23">
        <v>0.47099999999999997</v>
      </c>
      <c r="N18" s="22">
        <v>1318.5</v>
      </c>
      <c r="O18" s="22">
        <v>36875</v>
      </c>
    </row>
    <row r="19" spans="1:15" x14ac:dyDescent="0.25">
      <c r="A19" s="28" t="str">
        <f>VLOOKUP(B19,Холдинги!$A:$B,2,0)</f>
        <v>ГПМ</v>
      </c>
      <c r="B19" s="29" t="s">
        <v>27</v>
      </c>
      <c r="C19" s="21">
        <v>528</v>
      </c>
      <c r="D19" s="22">
        <v>8.89</v>
      </c>
      <c r="E19" s="22">
        <v>135.80000000000001</v>
      </c>
      <c r="F19" s="21">
        <v>1434.9</v>
      </c>
      <c r="G19" s="22">
        <v>24.16</v>
      </c>
      <c r="H19" s="22">
        <v>133</v>
      </c>
      <c r="I19" s="22">
        <v>52</v>
      </c>
      <c r="J19" s="22">
        <v>133.80000000000001</v>
      </c>
      <c r="K19" s="21">
        <v>3.64</v>
      </c>
      <c r="L19" s="22">
        <v>19.05</v>
      </c>
      <c r="M19" s="23">
        <v>0.32100000000000001</v>
      </c>
      <c r="N19" s="22">
        <v>4699.3999999999996</v>
      </c>
      <c r="O19" s="22">
        <v>89523.8</v>
      </c>
    </row>
    <row r="20" spans="1:15" x14ac:dyDescent="0.25">
      <c r="A20" s="28" t="str">
        <f>VLOOKUP(B20,Холдинги!$A:$B,2,0)</f>
        <v>ЕМГ</v>
      </c>
      <c r="B20" s="29" t="s">
        <v>29</v>
      </c>
      <c r="C20" s="21">
        <v>517.5</v>
      </c>
      <c r="D20" s="22">
        <v>8.7100000000000009</v>
      </c>
      <c r="E20" s="22">
        <v>95.2</v>
      </c>
      <c r="F20" s="21">
        <v>1393.7</v>
      </c>
      <c r="G20" s="22">
        <v>23.47</v>
      </c>
      <c r="H20" s="22">
        <v>97</v>
      </c>
      <c r="I20" s="22">
        <v>55.3</v>
      </c>
      <c r="J20" s="22">
        <v>143.80000000000001</v>
      </c>
      <c r="K20" s="21">
        <v>3.8</v>
      </c>
      <c r="L20" s="22">
        <v>19.885000000000002</v>
      </c>
      <c r="M20" s="23">
        <v>0.33500000000000002</v>
      </c>
      <c r="N20" s="22">
        <v>4507.3999999999996</v>
      </c>
      <c r="O20" s="22">
        <v>89632.1</v>
      </c>
    </row>
    <row r="21" spans="1:15" x14ac:dyDescent="0.25">
      <c r="A21" s="28" t="str">
        <f>VLOOKUP(B21,Холдинги!$A:$B,2,0)</f>
        <v>ММХ</v>
      </c>
      <c r="B21" s="29" t="s">
        <v>19</v>
      </c>
      <c r="C21" s="21">
        <v>472.7</v>
      </c>
      <c r="D21" s="22">
        <v>7.96</v>
      </c>
      <c r="E21" s="22">
        <v>140.9</v>
      </c>
      <c r="F21" s="21">
        <v>1244.0999999999999</v>
      </c>
      <c r="G21" s="22">
        <v>20.95</v>
      </c>
      <c r="H21" s="22">
        <v>131</v>
      </c>
      <c r="I21" s="22">
        <v>65.8</v>
      </c>
      <c r="J21" s="22">
        <v>175.1</v>
      </c>
      <c r="K21" s="21">
        <v>4.13</v>
      </c>
      <c r="L21" s="22">
        <v>21.606999999999999</v>
      </c>
      <c r="M21" s="23">
        <v>0.36399999999999999</v>
      </c>
      <c r="N21" s="22">
        <v>2387.1999999999998</v>
      </c>
      <c r="O21" s="22">
        <v>51579.199999999997</v>
      </c>
    </row>
    <row r="22" spans="1:15" x14ac:dyDescent="0.25">
      <c r="A22" s="28" t="str">
        <f>VLOOKUP(B22,Холдинги!$A:$B,2,0)</f>
        <v>ЕМГ</v>
      </c>
      <c r="B22" s="29" t="s">
        <v>95</v>
      </c>
      <c r="C22" s="21">
        <v>405.5</v>
      </c>
      <c r="D22" s="22">
        <v>6.83</v>
      </c>
      <c r="E22" s="22">
        <v>83.9</v>
      </c>
      <c r="F22" s="21">
        <v>1164.0999999999999</v>
      </c>
      <c r="G22" s="22">
        <v>19.600000000000001</v>
      </c>
      <c r="H22" s="22">
        <v>91</v>
      </c>
      <c r="I22" s="22">
        <v>51.6</v>
      </c>
      <c r="J22" s="22">
        <v>125.8</v>
      </c>
      <c r="K22" s="21">
        <v>2.78</v>
      </c>
      <c r="L22" s="22">
        <v>14.525</v>
      </c>
      <c r="M22" s="23">
        <v>0.245</v>
      </c>
      <c r="N22" s="22">
        <v>2306.6</v>
      </c>
      <c r="O22" s="22">
        <v>33503.599999999999</v>
      </c>
    </row>
    <row r="23" spans="1:15" x14ac:dyDescent="0.25">
      <c r="A23" s="28" t="str">
        <f>VLOOKUP(B23,Холдинги!$A:$B,2,0)</f>
        <v>ГПМ</v>
      </c>
      <c r="B23" s="29" t="s">
        <v>12</v>
      </c>
      <c r="C23" s="21">
        <v>404.8</v>
      </c>
      <c r="D23" s="22">
        <v>6.82</v>
      </c>
      <c r="E23" s="22">
        <v>132.9</v>
      </c>
      <c r="F23" s="21">
        <v>1128.5999999999999</v>
      </c>
      <c r="G23" s="22">
        <v>19.010000000000002</v>
      </c>
      <c r="H23" s="22">
        <v>133</v>
      </c>
      <c r="I23" s="22">
        <v>60.4</v>
      </c>
      <c r="J23" s="22">
        <v>151.69999999999999</v>
      </c>
      <c r="K23" s="21">
        <v>3.25</v>
      </c>
      <c r="L23" s="22">
        <v>16.984999999999999</v>
      </c>
      <c r="M23" s="23">
        <v>0.28599999999999998</v>
      </c>
      <c r="N23" s="22">
        <v>3315.3</v>
      </c>
      <c r="O23" s="22">
        <v>56309.5</v>
      </c>
    </row>
    <row r="24" spans="1:15" x14ac:dyDescent="0.25">
      <c r="A24" s="28" t="str">
        <f>VLOOKUP(B24,Холдинги!$A:$B,2,0)</f>
        <v>ГПМ</v>
      </c>
      <c r="B24" s="29" t="s">
        <v>28</v>
      </c>
      <c r="C24" s="21">
        <v>394.1</v>
      </c>
      <c r="D24" s="22">
        <v>6.64</v>
      </c>
      <c r="E24" s="22">
        <v>112.9</v>
      </c>
      <c r="F24" s="21">
        <v>1122.2</v>
      </c>
      <c r="G24" s="22">
        <v>18.899999999999999</v>
      </c>
      <c r="H24" s="22">
        <v>109</v>
      </c>
      <c r="I24" s="22">
        <v>71.3</v>
      </c>
      <c r="J24" s="22">
        <v>175.2</v>
      </c>
      <c r="K24" s="21">
        <v>3.73</v>
      </c>
      <c r="L24" s="22">
        <v>19.504999999999999</v>
      </c>
      <c r="M24" s="23">
        <v>0.32800000000000001</v>
      </c>
      <c r="N24" s="22">
        <v>2232.6</v>
      </c>
      <c r="O24" s="22">
        <v>43547.6</v>
      </c>
    </row>
    <row r="25" spans="1:15" x14ac:dyDescent="0.25">
      <c r="A25" s="28" t="str">
        <f>VLOOKUP(B25,Холдинги!$A:$B,2,0)</f>
        <v>РМГ</v>
      </c>
      <c r="B25" s="29" t="s">
        <v>44</v>
      </c>
      <c r="C25" s="21">
        <v>364.6</v>
      </c>
      <c r="D25" s="22">
        <v>6.14</v>
      </c>
      <c r="E25" s="22">
        <v>124.6</v>
      </c>
      <c r="F25" s="21">
        <v>1052.3</v>
      </c>
      <c r="G25" s="22">
        <v>17.72</v>
      </c>
      <c r="H25" s="22">
        <v>120</v>
      </c>
      <c r="I25" s="22">
        <v>43.1</v>
      </c>
      <c r="J25" s="22">
        <v>104.6</v>
      </c>
      <c r="K25" s="21">
        <v>2.09</v>
      </c>
      <c r="L25" s="22">
        <v>10.920999999999999</v>
      </c>
      <c r="M25" s="23">
        <v>0.184</v>
      </c>
      <c r="N25" s="22">
        <v>2472.3000000000002</v>
      </c>
      <c r="O25" s="22">
        <v>27000</v>
      </c>
    </row>
    <row r="26" spans="1:15" x14ac:dyDescent="0.25">
      <c r="A26" s="28" t="str">
        <f>VLOOKUP(B26,Холдинги!$A:$B,2,0)</f>
        <v>ЕМГ</v>
      </c>
      <c r="B26" s="29" t="s">
        <v>36</v>
      </c>
      <c r="C26" s="21">
        <v>398</v>
      </c>
      <c r="D26" s="22">
        <v>6.7</v>
      </c>
      <c r="E26" s="22">
        <v>109.7</v>
      </c>
      <c r="F26" s="21">
        <v>1031</v>
      </c>
      <c r="G26" s="22">
        <v>17.36</v>
      </c>
      <c r="H26" s="22">
        <v>110</v>
      </c>
      <c r="I26" s="22">
        <v>67.599999999999994</v>
      </c>
      <c r="J26" s="22">
        <v>182.7</v>
      </c>
      <c r="K26" s="21">
        <v>3.57</v>
      </c>
      <c r="L26" s="22">
        <v>18.687000000000001</v>
      </c>
      <c r="M26" s="23">
        <v>0.315</v>
      </c>
      <c r="N26" s="22">
        <v>2560</v>
      </c>
      <c r="O26" s="22">
        <v>47839.3</v>
      </c>
    </row>
    <row r="27" spans="1:15" x14ac:dyDescent="0.25">
      <c r="A27" s="28" t="str">
        <f>VLOOKUP(B27,Холдинги!$A:$B,2,0)</f>
        <v>РМГ</v>
      </c>
      <c r="B27" s="29" t="s">
        <v>16</v>
      </c>
      <c r="C27" s="21">
        <v>387.6</v>
      </c>
      <c r="D27" s="22">
        <v>6.53</v>
      </c>
      <c r="E27" s="22">
        <v>150.5</v>
      </c>
      <c r="F27" s="21">
        <v>1027.0999999999999</v>
      </c>
      <c r="G27" s="22">
        <v>17.3</v>
      </c>
      <c r="H27" s="22">
        <v>143</v>
      </c>
      <c r="I27" s="22">
        <v>52.8</v>
      </c>
      <c r="J27" s="22">
        <v>139.4</v>
      </c>
      <c r="K27" s="21">
        <v>2.71</v>
      </c>
      <c r="L27" s="22">
        <v>14.207000000000001</v>
      </c>
      <c r="M27" s="23">
        <v>0.23899999999999999</v>
      </c>
      <c r="N27" s="22">
        <v>2583.9</v>
      </c>
      <c r="O27" s="22">
        <v>36708.300000000003</v>
      </c>
    </row>
    <row r="28" spans="1:15" x14ac:dyDescent="0.25">
      <c r="A28" s="28" t="str">
        <f>VLOOKUP(B28,Холдинги!$A:$B,2,0)</f>
        <v>ГПМ</v>
      </c>
      <c r="B28" s="29" t="s">
        <v>35</v>
      </c>
      <c r="C28" s="21">
        <v>341.9</v>
      </c>
      <c r="D28" s="22">
        <v>5.76</v>
      </c>
      <c r="E28" s="22">
        <v>103</v>
      </c>
      <c r="F28" s="21">
        <v>1009.8</v>
      </c>
      <c r="G28" s="22">
        <v>17</v>
      </c>
      <c r="H28" s="22">
        <v>105</v>
      </c>
      <c r="I28" s="22">
        <v>45.1</v>
      </c>
      <c r="J28" s="22">
        <v>106.8</v>
      </c>
      <c r="K28" s="21">
        <v>2.04</v>
      </c>
      <c r="L28" s="22">
        <v>10.699</v>
      </c>
      <c r="M28" s="23">
        <v>0.18</v>
      </c>
      <c r="N28" s="22">
        <v>4189.3</v>
      </c>
      <c r="O28" s="22">
        <v>44821.4</v>
      </c>
    </row>
    <row r="29" spans="1:15" x14ac:dyDescent="0.25">
      <c r="A29" s="28" t="str">
        <f>VLOOKUP(B29,Холдинги!$A:$B,2,0)</f>
        <v>Ру медиа</v>
      </c>
      <c r="B29" s="29" t="s">
        <v>6</v>
      </c>
      <c r="C29" s="21">
        <v>443.9</v>
      </c>
      <c r="D29" s="22">
        <v>7.48</v>
      </c>
      <c r="E29" s="22">
        <v>95.6</v>
      </c>
      <c r="F29" s="21">
        <v>1005.6</v>
      </c>
      <c r="G29" s="22">
        <v>16.93</v>
      </c>
      <c r="H29" s="22">
        <v>100</v>
      </c>
      <c r="I29" s="22">
        <v>49.6</v>
      </c>
      <c r="J29" s="22">
        <v>153.19999999999999</v>
      </c>
      <c r="K29" s="21">
        <v>2.92</v>
      </c>
      <c r="L29" s="22">
        <v>15.285</v>
      </c>
      <c r="M29" s="23">
        <v>0.25700000000000001</v>
      </c>
      <c r="N29" s="22">
        <v>2433.3000000000002</v>
      </c>
      <c r="O29" s="22">
        <v>37192.9</v>
      </c>
    </row>
    <row r="30" spans="1:15" x14ac:dyDescent="0.25">
      <c r="A30" s="28" t="str">
        <f>VLOOKUP(B30,Холдинги!$A:$B,2,0)</f>
        <v>ВГТРК</v>
      </c>
      <c r="B30" s="29" t="s">
        <v>7</v>
      </c>
      <c r="C30" s="21">
        <v>472.3</v>
      </c>
      <c r="D30" s="22">
        <v>7.95</v>
      </c>
      <c r="E30" s="22">
        <v>78.900000000000006</v>
      </c>
      <c r="F30" s="21">
        <v>976.2</v>
      </c>
      <c r="G30" s="22">
        <v>16.440000000000001</v>
      </c>
      <c r="H30" s="22">
        <v>84</v>
      </c>
      <c r="I30" s="22">
        <v>63</v>
      </c>
      <c r="J30" s="22">
        <v>213.4</v>
      </c>
      <c r="K30" s="21">
        <v>3.95</v>
      </c>
      <c r="L30" s="22">
        <v>20.664999999999999</v>
      </c>
      <c r="M30" s="23">
        <v>0.34799999999999998</v>
      </c>
      <c r="N30" s="22">
        <v>2674.3</v>
      </c>
      <c r="O30" s="22">
        <v>55265.599999999999</v>
      </c>
    </row>
    <row r="31" spans="1:15" x14ac:dyDescent="0.25">
      <c r="A31" s="28" t="str">
        <f>VLOOKUP(B31,Холдинги!$A:$B,2,0)</f>
        <v>Крутой Медиа</v>
      </c>
      <c r="B31" s="29" t="s">
        <v>15</v>
      </c>
      <c r="C31" s="21">
        <v>293.8</v>
      </c>
      <c r="D31" s="22">
        <v>4.95</v>
      </c>
      <c r="E31" s="22">
        <v>126</v>
      </c>
      <c r="F31" s="21">
        <v>976.1</v>
      </c>
      <c r="G31" s="22">
        <v>16.440000000000001</v>
      </c>
      <c r="H31" s="22">
        <v>127</v>
      </c>
      <c r="I31" s="22">
        <v>45.9</v>
      </c>
      <c r="J31" s="22">
        <v>96.8</v>
      </c>
      <c r="K31" s="21">
        <v>1.79</v>
      </c>
      <c r="L31" s="22">
        <v>9.3719999999999999</v>
      </c>
      <c r="M31" s="23">
        <v>0.158</v>
      </c>
      <c r="N31" s="22">
        <v>4859.6000000000004</v>
      </c>
      <c r="O31" s="22">
        <v>45541.7</v>
      </c>
    </row>
    <row r="32" spans="1:15" x14ac:dyDescent="0.25">
      <c r="A32" s="28" t="str">
        <f>VLOOKUP(B32,Холдинги!$A:$B,2,0)</f>
        <v>Крутой Медиа</v>
      </c>
      <c r="B32" s="29" t="s">
        <v>20</v>
      </c>
      <c r="C32" s="21">
        <v>299.5</v>
      </c>
      <c r="D32" s="22">
        <v>5.04</v>
      </c>
      <c r="E32" s="22">
        <v>90.5</v>
      </c>
      <c r="F32" s="21">
        <v>919.4</v>
      </c>
      <c r="G32" s="22">
        <v>15.48</v>
      </c>
      <c r="H32" s="22">
        <v>94</v>
      </c>
      <c r="I32" s="22">
        <v>45.9</v>
      </c>
      <c r="J32" s="22">
        <v>104.7</v>
      </c>
      <c r="K32" s="21">
        <v>1.83</v>
      </c>
      <c r="L32" s="22">
        <v>9.5510000000000002</v>
      </c>
      <c r="M32" s="23">
        <v>0.161</v>
      </c>
      <c r="N32" s="22">
        <v>4310.1000000000004</v>
      </c>
      <c r="O32" s="22">
        <v>41166.699999999997</v>
      </c>
    </row>
    <row r="33" spans="1:15" x14ac:dyDescent="0.25">
      <c r="A33" s="28" t="str">
        <f>VLOOKUP(B33,Холдинги!$A:$B,2,0)</f>
        <v>ММХ</v>
      </c>
      <c r="B33" s="29" t="s">
        <v>21</v>
      </c>
      <c r="C33" s="21">
        <v>312.3</v>
      </c>
      <c r="D33" s="22">
        <v>5.26</v>
      </c>
      <c r="E33" s="22">
        <v>105.5</v>
      </c>
      <c r="F33" s="21">
        <v>870.8</v>
      </c>
      <c r="G33" s="22">
        <v>14.66</v>
      </c>
      <c r="H33" s="22">
        <v>104</v>
      </c>
      <c r="I33" s="22">
        <v>56.2</v>
      </c>
      <c r="J33" s="22">
        <v>141.1</v>
      </c>
      <c r="K33" s="21">
        <v>2.33</v>
      </c>
      <c r="L33" s="22">
        <v>12.189</v>
      </c>
      <c r="M33" s="23">
        <v>0.20499999999999999</v>
      </c>
      <c r="N33" s="22">
        <v>2400.6</v>
      </c>
      <c r="O33" s="22">
        <v>29262.5</v>
      </c>
    </row>
    <row r="34" spans="1:15" x14ac:dyDescent="0.25">
      <c r="A34" s="28" t="str">
        <f>VLOOKUP(B34,Холдинги!$A:$B,2,0)</f>
        <v>РМГ</v>
      </c>
      <c r="B34" s="29" t="s">
        <v>8</v>
      </c>
      <c r="C34" s="21">
        <v>304.60000000000002</v>
      </c>
      <c r="D34" s="22">
        <v>5.13</v>
      </c>
      <c r="E34" s="22">
        <v>141.80000000000001</v>
      </c>
      <c r="F34" s="21">
        <v>830.1</v>
      </c>
      <c r="G34" s="22">
        <v>13.98</v>
      </c>
      <c r="H34" s="22">
        <v>146</v>
      </c>
      <c r="I34" s="22">
        <v>51.9</v>
      </c>
      <c r="J34" s="22">
        <v>133.30000000000001</v>
      </c>
      <c r="K34" s="21">
        <v>2.1</v>
      </c>
      <c r="L34" s="22">
        <v>10.978999999999999</v>
      </c>
      <c r="M34" s="23">
        <v>0.185</v>
      </c>
      <c r="N34" s="22">
        <v>2744.6</v>
      </c>
      <c r="O34" s="22">
        <v>30133.3</v>
      </c>
    </row>
    <row r="35" spans="1:15" x14ac:dyDescent="0.25">
      <c r="A35" s="28" t="str">
        <f>VLOOKUP(B35,Холдинги!$A:$B,2,0)</f>
        <v>Другие</v>
      </c>
      <c r="B35" s="29" t="s">
        <v>25</v>
      </c>
      <c r="C35" s="21">
        <v>299.60000000000002</v>
      </c>
      <c r="D35" s="22">
        <v>5.04</v>
      </c>
      <c r="E35" s="22">
        <v>72.3</v>
      </c>
      <c r="F35" s="21">
        <v>827.4</v>
      </c>
      <c r="G35" s="22">
        <v>13.93</v>
      </c>
      <c r="H35" s="22">
        <v>77</v>
      </c>
      <c r="I35" s="22">
        <v>48.4</v>
      </c>
      <c r="J35" s="22">
        <v>122.6</v>
      </c>
      <c r="K35" s="21">
        <v>1.92</v>
      </c>
      <c r="L35" s="22">
        <v>10.068</v>
      </c>
      <c r="M35" s="23">
        <v>0.17</v>
      </c>
      <c r="N35" s="22">
        <v>5213.7</v>
      </c>
      <c r="O35" s="22">
        <v>52489.599999999999</v>
      </c>
    </row>
    <row r="36" spans="1:15" x14ac:dyDescent="0.25">
      <c r="A36" s="28" t="str">
        <f>VLOOKUP(B36,Холдинги!$A:$B,2,0)</f>
        <v>ММХ</v>
      </c>
      <c r="B36" s="29" t="s">
        <v>30</v>
      </c>
      <c r="C36" s="21">
        <v>287.5</v>
      </c>
      <c r="D36" s="22">
        <v>4.84</v>
      </c>
      <c r="E36" s="22">
        <v>114.1</v>
      </c>
      <c r="F36" s="21">
        <v>798</v>
      </c>
      <c r="G36" s="22">
        <v>13.44</v>
      </c>
      <c r="H36" s="22">
        <v>117</v>
      </c>
      <c r="I36" s="22">
        <v>59.1</v>
      </c>
      <c r="J36" s="22">
        <v>149</v>
      </c>
      <c r="K36" s="21">
        <v>2.25</v>
      </c>
      <c r="L36" s="22">
        <v>11.798999999999999</v>
      </c>
      <c r="M36" s="23">
        <v>0.19900000000000001</v>
      </c>
      <c r="N36" s="22">
        <v>2193.3000000000002</v>
      </c>
      <c r="O36" s="22">
        <v>25879.200000000001</v>
      </c>
    </row>
    <row r="37" spans="1:15" x14ac:dyDescent="0.25">
      <c r="A37" s="28" t="str">
        <f>VLOOKUP(B37,Холдинги!$A:$B,2,0)</f>
        <v>ГПМ</v>
      </c>
      <c r="B37" s="29" t="s">
        <v>39</v>
      </c>
      <c r="C37" s="21">
        <v>270.10000000000002</v>
      </c>
      <c r="D37" s="22">
        <v>4.55</v>
      </c>
      <c r="E37" s="22">
        <v>125.1</v>
      </c>
      <c r="F37" s="21">
        <v>780.3</v>
      </c>
      <c r="G37" s="22">
        <v>13.14</v>
      </c>
      <c r="H37" s="22">
        <v>127</v>
      </c>
      <c r="I37" s="22">
        <v>57.2</v>
      </c>
      <c r="J37" s="22">
        <v>138.69999999999999</v>
      </c>
      <c r="K37" s="21">
        <v>2.0499999999999998</v>
      </c>
      <c r="L37" s="22">
        <v>10.733000000000001</v>
      </c>
      <c r="M37" s="23">
        <v>0.18099999999999999</v>
      </c>
      <c r="N37" s="22">
        <v>3947.4</v>
      </c>
      <c r="O37" s="22">
        <v>42369</v>
      </c>
    </row>
    <row r="38" spans="1:15" x14ac:dyDescent="0.25">
      <c r="A38" s="28" t="str">
        <f>VLOOKUP(B38,Холдинги!$A:$B,2,0)</f>
        <v>Ру медиа</v>
      </c>
      <c r="B38" s="29" t="s">
        <v>26</v>
      </c>
      <c r="C38" s="21">
        <v>256.5</v>
      </c>
      <c r="D38" s="22">
        <v>4.32</v>
      </c>
      <c r="E38" s="22">
        <v>128.69999999999999</v>
      </c>
      <c r="F38" s="21">
        <v>762</v>
      </c>
      <c r="G38" s="22">
        <v>12.83</v>
      </c>
      <c r="H38" s="22">
        <v>127</v>
      </c>
      <c r="I38" s="22">
        <v>78.099999999999994</v>
      </c>
      <c r="J38" s="22">
        <v>184.1</v>
      </c>
      <c r="K38" s="21">
        <v>2.66</v>
      </c>
      <c r="L38" s="22">
        <v>13.914999999999999</v>
      </c>
      <c r="M38" s="23">
        <v>0.23400000000000001</v>
      </c>
      <c r="N38" s="22">
        <v>527.1</v>
      </c>
      <c r="O38" s="22">
        <v>7334.5</v>
      </c>
    </row>
    <row r="39" spans="1:15" x14ac:dyDescent="0.25">
      <c r="A39" s="28" t="str">
        <f>VLOOKUP(B39,Холдинги!$A:$B,2,0)</f>
        <v>ГПМ</v>
      </c>
      <c r="B39" s="29" t="s">
        <v>9</v>
      </c>
      <c r="C39" s="21">
        <v>278.7</v>
      </c>
      <c r="D39" s="22">
        <v>4.6900000000000004</v>
      </c>
      <c r="E39" s="22">
        <v>123.7</v>
      </c>
      <c r="F39" s="21">
        <v>718.8</v>
      </c>
      <c r="G39" s="22">
        <v>12.1</v>
      </c>
      <c r="H39" s="22">
        <v>122</v>
      </c>
      <c r="I39" s="22">
        <v>47.7</v>
      </c>
      <c r="J39" s="22">
        <v>129.4</v>
      </c>
      <c r="K39" s="21">
        <v>1.76</v>
      </c>
      <c r="L39" s="22">
        <v>9.2240000000000002</v>
      </c>
      <c r="M39" s="23">
        <v>0.155</v>
      </c>
      <c r="N39" s="22">
        <v>3325.9</v>
      </c>
      <c r="O39" s="22">
        <v>30678.6</v>
      </c>
    </row>
    <row r="40" spans="1:15" x14ac:dyDescent="0.25">
      <c r="A40" s="28" t="str">
        <f>VLOOKUP(B40,Холдинги!$A:$B,2,0)</f>
        <v>ММХ</v>
      </c>
      <c r="B40" s="29" t="s">
        <v>32</v>
      </c>
      <c r="C40" s="21">
        <v>233.4</v>
      </c>
      <c r="D40" s="22">
        <v>3.93</v>
      </c>
      <c r="E40" s="22">
        <v>102.1</v>
      </c>
      <c r="F40" s="21">
        <v>649.20000000000005</v>
      </c>
      <c r="G40" s="22">
        <v>10.93</v>
      </c>
      <c r="H40" s="22">
        <v>98</v>
      </c>
      <c r="I40" s="22">
        <v>63.5</v>
      </c>
      <c r="J40" s="22">
        <v>159.80000000000001</v>
      </c>
      <c r="K40" s="21">
        <v>1.97</v>
      </c>
      <c r="L40" s="22">
        <v>10.289</v>
      </c>
      <c r="M40" s="23">
        <v>0.17299999999999999</v>
      </c>
      <c r="N40" s="22">
        <v>2014</v>
      </c>
      <c r="O40" s="22">
        <v>20721.400000000001</v>
      </c>
    </row>
    <row r="41" spans="1:15" x14ac:dyDescent="0.25">
      <c r="A41" s="28" t="str">
        <f>VLOOKUP(B41,Холдинги!$A:$B,2,0)</f>
        <v>ВГТРК</v>
      </c>
      <c r="B41" s="29" t="s">
        <v>17</v>
      </c>
      <c r="C41" s="21">
        <v>224.4</v>
      </c>
      <c r="D41" s="22">
        <v>3.78</v>
      </c>
      <c r="E41" s="22">
        <v>79.599999999999994</v>
      </c>
      <c r="F41" s="21">
        <v>615.1</v>
      </c>
      <c r="G41" s="22">
        <v>10.36</v>
      </c>
      <c r="H41" s="22">
        <v>77</v>
      </c>
      <c r="I41" s="22">
        <v>51.7</v>
      </c>
      <c r="J41" s="22">
        <v>132</v>
      </c>
      <c r="K41" s="21">
        <v>1.54</v>
      </c>
      <c r="L41" s="22">
        <v>8.0579999999999998</v>
      </c>
      <c r="M41" s="23">
        <v>0.13600000000000001</v>
      </c>
      <c r="N41" s="22">
        <v>4797.6000000000004</v>
      </c>
      <c r="O41" s="22">
        <v>38660.400000000001</v>
      </c>
    </row>
    <row r="42" spans="1:15" x14ac:dyDescent="0.25">
      <c r="A42" s="28" t="str">
        <f>VLOOKUP(B42,Холдинги!$A:$B,2,0)</f>
        <v>ГПМ</v>
      </c>
      <c r="B42" s="29" t="s">
        <v>23</v>
      </c>
      <c r="C42" s="21">
        <v>178.8</v>
      </c>
      <c r="D42" s="22">
        <v>3.01</v>
      </c>
      <c r="E42" s="22">
        <v>115.5</v>
      </c>
      <c r="F42" s="21">
        <v>597.1</v>
      </c>
      <c r="G42" s="22">
        <v>10.06</v>
      </c>
      <c r="H42" s="22">
        <v>113</v>
      </c>
      <c r="I42" s="22">
        <v>61.4</v>
      </c>
      <c r="J42" s="22">
        <v>128.80000000000001</v>
      </c>
      <c r="K42" s="21">
        <v>1.46</v>
      </c>
      <c r="L42" s="22">
        <v>7.6289999999999996</v>
      </c>
      <c r="M42" s="23">
        <v>0.128</v>
      </c>
      <c r="N42" s="22">
        <v>2147.9</v>
      </c>
      <c r="O42" s="22">
        <v>16386.900000000001</v>
      </c>
    </row>
    <row r="43" spans="1:15" x14ac:dyDescent="0.25">
      <c r="A43" s="28" t="str">
        <f>VLOOKUP(B43,Холдинги!$A:$B,2,0)</f>
        <v>Крутой Медиа</v>
      </c>
      <c r="B43" s="29" t="s">
        <v>45</v>
      </c>
      <c r="C43" s="21">
        <v>195.9</v>
      </c>
      <c r="D43" s="22">
        <v>3.3</v>
      </c>
      <c r="E43" s="22">
        <v>115.8</v>
      </c>
      <c r="F43" s="21">
        <v>567.29999999999995</v>
      </c>
      <c r="G43" s="22">
        <v>9.5500000000000007</v>
      </c>
      <c r="H43" s="22">
        <v>118</v>
      </c>
      <c r="I43" s="22">
        <v>33.6</v>
      </c>
      <c r="J43" s="22">
        <v>81.3</v>
      </c>
      <c r="K43" s="21">
        <v>0.87</v>
      </c>
      <c r="L43" s="22">
        <v>4.5730000000000004</v>
      </c>
      <c r="M43" s="23">
        <v>7.6999999999999999E-2</v>
      </c>
      <c r="N43" s="22">
        <v>4893.1000000000004</v>
      </c>
      <c r="O43" s="22">
        <v>22375</v>
      </c>
    </row>
    <row r="44" spans="1:15" x14ac:dyDescent="0.25">
      <c r="A44" s="28" t="str">
        <f>VLOOKUP(B44,Холдинги!$A:$B,2,0)</f>
        <v>Другие</v>
      </c>
      <c r="B44" s="29" t="s">
        <v>13</v>
      </c>
      <c r="C44" s="21">
        <v>206.2</v>
      </c>
      <c r="D44" s="22">
        <v>3.47</v>
      </c>
      <c r="E44" s="22">
        <v>75.2</v>
      </c>
      <c r="F44" s="21">
        <v>530</v>
      </c>
      <c r="G44" s="22">
        <v>8.93</v>
      </c>
      <c r="H44" s="22">
        <v>86</v>
      </c>
      <c r="I44" s="22">
        <v>45.2</v>
      </c>
      <c r="J44" s="22">
        <v>123</v>
      </c>
      <c r="K44" s="21">
        <v>1.24</v>
      </c>
      <c r="L44" s="22">
        <v>6.4660000000000002</v>
      </c>
      <c r="M44" s="23">
        <v>0.109</v>
      </c>
      <c r="N44" s="22">
        <v>3945.3</v>
      </c>
      <c r="O44" s="22">
        <v>25511.9</v>
      </c>
    </row>
    <row r="45" spans="1:15" x14ac:dyDescent="0.25">
      <c r="A45" s="28" t="str">
        <f>VLOOKUP(B45,Холдинги!$A:$B,2,0)</f>
        <v>ЕМГ</v>
      </c>
      <c r="B45" s="29" t="s">
        <v>43</v>
      </c>
      <c r="C45" s="21">
        <v>193.7</v>
      </c>
      <c r="D45" s="22">
        <v>3.26</v>
      </c>
      <c r="E45" s="22">
        <v>124.2</v>
      </c>
      <c r="F45" s="21">
        <v>505.5</v>
      </c>
      <c r="G45" s="22">
        <v>8.51</v>
      </c>
      <c r="H45" s="22">
        <v>119</v>
      </c>
      <c r="I45" s="22">
        <v>60.1</v>
      </c>
      <c r="J45" s="22">
        <v>161.30000000000001</v>
      </c>
      <c r="K45" s="21">
        <v>1.55</v>
      </c>
      <c r="L45" s="22">
        <v>8.0879999999999992</v>
      </c>
      <c r="M45" s="23">
        <v>0.13600000000000001</v>
      </c>
      <c r="N45" s="22">
        <v>3561.7</v>
      </c>
      <c r="O45" s="22">
        <v>28807.7</v>
      </c>
    </row>
    <row r="46" spans="1:15" x14ac:dyDescent="0.25">
      <c r="A46" s="28" t="str">
        <f>VLOOKUP(B46,Холдинги!$A:$B,2,0)</f>
        <v>Другие</v>
      </c>
      <c r="B46" s="29" t="s">
        <v>42</v>
      </c>
      <c r="C46" s="21">
        <v>193.4</v>
      </c>
      <c r="D46" s="22">
        <v>3.26</v>
      </c>
      <c r="E46" s="22">
        <v>68.099999999999994</v>
      </c>
      <c r="F46" s="21">
        <v>498.1</v>
      </c>
      <c r="G46" s="22">
        <v>8.39</v>
      </c>
      <c r="H46" s="22">
        <v>75</v>
      </c>
      <c r="I46" s="22">
        <v>49.9</v>
      </c>
      <c r="J46" s="22">
        <v>135.5</v>
      </c>
      <c r="K46" s="21">
        <v>1.28</v>
      </c>
      <c r="L46" s="22">
        <v>6.6970000000000001</v>
      </c>
      <c r="M46" s="23">
        <v>0.113</v>
      </c>
      <c r="N46" s="22">
        <v>3366</v>
      </c>
      <c r="O46" s="22">
        <v>22541.7</v>
      </c>
    </row>
    <row r="47" spans="1:15" x14ac:dyDescent="0.25">
      <c r="A47" s="28" t="e">
        <f>VLOOKUP(B47,Холдинги!$A:$B,2,0)</f>
        <v>#N/A</v>
      </c>
      <c r="B47" s="29" t="s">
        <v>96</v>
      </c>
      <c r="C47" s="21">
        <v>147.5</v>
      </c>
      <c r="D47" s="22">
        <v>2.48</v>
      </c>
      <c r="E47" s="22">
        <v>119.3</v>
      </c>
      <c r="F47" s="21">
        <v>455</v>
      </c>
      <c r="G47" s="22">
        <v>7.66</v>
      </c>
      <c r="H47" s="22">
        <v>113</v>
      </c>
      <c r="I47" s="22">
        <v>30.5</v>
      </c>
      <c r="J47" s="22">
        <v>69.099999999999994</v>
      </c>
      <c r="K47" s="21">
        <v>0.6</v>
      </c>
      <c r="L47" s="22">
        <v>3.121</v>
      </c>
      <c r="M47" s="23">
        <v>5.2999999999999999E-2</v>
      </c>
      <c r="N47" s="22">
        <v>2414.1999999999998</v>
      </c>
      <c r="O47" s="22">
        <v>7534.8</v>
      </c>
    </row>
    <row r="48" spans="1:15" x14ac:dyDescent="0.25">
      <c r="A48" s="28" t="str">
        <f>VLOOKUP(B48,Холдинги!$A:$B,2,0)</f>
        <v>Крутой Медиа</v>
      </c>
      <c r="B48" s="29" t="s">
        <v>33</v>
      </c>
      <c r="C48" s="21">
        <v>107.2</v>
      </c>
      <c r="D48" s="22">
        <v>1.81</v>
      </c>
      <c r="E48" s="22">
        <v>92.3</v>
      </c>
      <c r="F48" s="21">
        <v>429.1</v>
      </c>
      <c r="G48" s="22">
        <v>7.23</v>
      </c>
      <c r="H48" s="22">
        <v>104</v>
      </c>
      <c r="I48" s="22">
        <v>31.3</v>
      </c>
      <c r="J48" s="22">
        <v>54.8</v>
      </c>
      <c r="K48" s="21">
        <v>0.45</v>
      </c>
      <c r="L48" s="22">
        <v>2.3330000000000002</v>
      </c>
      <c r="M48" s="23">
        <v>3.9E-2</v>
      </c>
      <c r="N48" s="22">
        <v>9660.7000000000007</v>
      </c>
      <c r="O48" s="22">
        <v>22541.7</v>
      </c>
    </row>
    <row r="49" spans="1:62" x14ac:dyDescent="0.25">
      <c r="A49" s="28" t="str">
        <f>VLOOKUP(B49,Холдинги!$A:$B,2,0)</f>
        <v>ММ</v>
      </c>
      <c r="B49" s="29" t="s">
        <v>18</v>
      </c>
      <c r="C49" s="21">
        <v>154.19999999999999</v>
      </c>
      <c r="D49" s="22">
        <v>2.6</v>
      </c>
      <c r="E49" s="22">
        <v>81.7</v>
      </c>
      <c r="F49" s="21">
        <v>411.8</v>
      </c>
      <c r="G49" s="22">
        <v>6.93</v>
      </c>
      <c r="H49" s="22">
        <v>79</v>
      </c>
      <c r="I49" s="22">
        <v>33.6</v>
      </c>
      <c r="J49" s="22">
        <v>88.1</v>
      </c>
      <c r="K49" s="21">
        <v>0.69</v>
      </c>
      <c r="L49" s="22">
        <v>3.601</v>
      </c>
      <c r="M49" s="23">
        <v>6.0999999999999999E-2</v>
      </c>
      <c r="N49" s="22">
        <v>2832.4</v>
      </c>
      <c r="O49" s="22">
        <v>10200</v>
      </c>
    </row>
    <row r="50" spans="1:62" x14ac:dyDescent="0.25">
      <c r="A50" s="28" t="e">
        <f>VLOOKUP(B50,Холдинги!$A:$B,2,0)</f>
        <v>#N/A</v>
      </c>
      <c r="B50" s="29" t="s">
        <v>109</v>
      </c>
      <c r="C50" s="21">
        <v>152.5</v>
      </c>
      <c r="D50" s="22">
        <v>2.57</v>
      </c>
      <c r="E50" s="22">
        <v>57.3</v>
      </c>
      <c r="F50" s="21">
        <v>401.6</v>
      </c>
      <c r="G50" s="22">
        <v>6.76</v>
      </c>
      <c r="H50" s="22">
        <v>69</v>
      </c>
      <c r="I50" s="22">
        <v>52.4</v>
      </c>
      <c r="J50" s="22">
        <v>139.30000000000001</v>
      </c>
      <c r="K50" s="21">
        <v>1.06</v>
      </c>
      <c r="L50" s="22">
        <v>5.55</v>
      </c>
      <c r="M50" s="23">
        <v>9.2999999999999999E-2</v>
      </c>
      <c r="N50" s="22">
        <v>2165.1999999999998</v>
      </c>
      <c r="O50" s="22">
        <v>12016.7</v>
      </c>
    </row>
    <row r="51" spans="1:62" x14ac:dyDescent="0.25">
      <c r="A51" s="28" t="str">
        <f>VLOOKUP(B51,Холдинги!$A:$B,2,0)</f>
        <v>Крутой Медиа</v>
      </c>
      <c r="B51" s="29" t="s">
        <v>37</v>
      </c>
      <c r="C51" s="21">
        <v>140.80000000000001</v>
      </c>
      <c r="D51" s="22">
        <v>2.37</v>
      </c>
      <c r="E51" s="22">
        <v>75.2</v>
      </c>
      <c r="F51" s="21">
        <v>379</v>
      </c>
      <c r="G51" s="22">
        <v>6.38</v>
      </c>
      <c r="H51" s="22">
        <v>78</v>
      </c>
      <c r="I51" s="22">
        <v>43.2</v>
      </c>
      <c r="J51" s="22">
        <v>112.3</v>
      </c>
      <c r="K51" s="21">
        <v>0.81</v>
      </c>
      <c r="L51" s="22">
        <v>4.2240000000000002</v>
      </c>
      <c r="M51" s="23">
        <v>7.0999999999999994E-2</v>
      </c>
      <c r="N51" s="22">
        <v>4650.7</v>
      </c>
      <c r="O51" s="22">
        <v>19645.8</v>
      </c>
    </row>
    <row r="52" spans="1:62" x14ac:dyDescent="0.25">
      <c r="A52" s="28" t="str">
        <f>VLOOKUP(B52,Холдинги!$A:$B,2,0)</f>
        <v>ВГТРК</v>
      </c>
      <c r="B52" s="37" t="s">
        <v>24</v>
      </c>
      <c r="C52" s="21">
        <v>154.6</v>
      </c>
      <c r="D52" s="22">
        <v>2.6</v>
      </c>
      <c r="E52" s="22">
        <v>67</v>
      </c>
      <c r="F52" s="21">
        <v>370.9</v>
      </c>
      <c r="G52" s="22">
        <v>6.25</v>
      </c>
      <c r="H52" s="22">
        <v>73</v>
      </c>
      <c r="I52" s="22">
        <v>42.9</v>
      </c>
      <c r="J52" s="22">
        <v>125.2</v>
      </c>
      <c r="K52" s="21">
        <v>0.88</v>
      </c>
      <c r="L52" s="22">
        <v>4.6050000000000004</v>
      </c>
      <c r="M52" s="23">
        <v>7.8E-2</v>
      </c>
      <c r="N52" s="22">
        <v>10581.9</v>
      </c>
      <c r="O52" s="22">
        <v>48730.5</v>
      </c>
    </row>
    <row r="53" spans="1:62" x14ac:dyDescent="0.25">
      <c r="A53" s="28" t="e">
        <f>VLOOKUP(B53,Холдинги!$A:$B,2,0)</f>
        <v>#N/A</v>
      </c>
      <c r="B53" s="29" t="s">
        <v>108</v>
      </c>
      <c r="C53" s="21">
        <v>138</v>
      </c>
      <c r="D53" s="22">
        <v>2.3199999999999998</v>
      </c>
      <c r="E53" s="22">
        <v>77.099999999999994</v>
      </c>
      <c r="F53" s="21">
        <v>359.4</v>
      </c>
      <c r="G53" s="22">
        <v>6.05</v>
      </c>
      <c r="H53" s="22">
        <v>88</v>
      </c>
      <c r="I53" s="22">
        <v>61.5</v>
      </c>
      <c r="J53" s="22">
        <v>165.5</v>
      </c>
      <c r="K53" s="21">
        <v>1.1299999999999999</v>
      </c>
      <c r="L53" s="22">
        <v>5.899</v>
      </c>
      <c r="M53" s="23">
        <v>9.9000000000000005E-2</v>
      </c>
      <c r="N53" s="22">
        <v>1183.2</v>
      </c>
      <c r="O53" s="22">
        <v>6979.2</v>
      </c>
      <c r="R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</row>
    <row r="54" spans="1:62" x14ac:dyDescent="0.25">
      <c r="A54" s="28" t="str">
        <f>VLOOKUP(B54,Холдинги!$A:$B,2,0)</f>
        <v>ВГТРК</v>
      </c>
      <c r="B54" s="29" t="s">
        <v>47</v>
      </c>
      <c r="C54" s="21">
        <v>121.1</v>
      </c>
      <c r="D54" s="22">
        <v>2.04</v>
      </c>
      <c r="E54" s="22">
        <v>92.6</v>
      </c>
      <c r="F54" s="21">
        <v>348.9</v>
      </c>
      <c r="G54" s="22">
        <v>5.87</v>
      </c>
      <c r="H54" s="22">
        <v>83</v>
      </c>
      <c r="I54" s="22">
        <v>36.1</v>
      </c>
      <c r="J54" s="22">
        <v>87.8</v>
      </c>
      <c r="K54" s="21">
        <v>0.57999999999999996</v>
      </c>
      <c r="L54" s="22">
        <v>3.0390000000000001</v>
      </c>
      <c r="M54" s="23">
        <v>5.0999999999999997E-2</v>
      </c>
      <c r="N54" s="22">
        <v>1774.4</v>
      </c>
      <c r="O54" s="22">
        <v>5391.7</v>
      </c>
      <c r="R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</row>
    <row r="55" spans="1:62" x14ac:dyDescent="0.25">
      <c r="A55" s="28" t="str">
        <f>VLOOKUP(B55,Холдинги!$A:$B,2,0)</f>
        <v>Крутой Медиа</v>
      </c>
      <c r="B55" s="29" t="s">
        <v>41</v>
      </c>
      <c r="C55" s="21">
        <v>90.7</v>
      </c>
      <c r="D55" s="22">
        <v>1.53</v>
      </c>
      <c r="E55" s="22">
        <v>110.6</v>
      </c>
      <c r="F55" s="21">
        <v>310.10000000000002</v>
      </c>
      <c r="G55" s="22">
        <v>5.22</v>
      </c>
      <c r="H55" s="22">
        <v>111</v>
      </c>
      <c r="I55" s="22">
        <v>25</v>
      </c>
      <c r="J55" s="22">
        <v>51.2</v>
      </c>
      <c r="K55" s="21">
        <v>0.3</v>
      </c>
      <c r="L55" s="22">
        <v>1.5740000000000001</v>
      </c>
      <c r="M55" s="23">
        <v>2.7E-2</v>
      </c>
      <c r="N55" s="22">
        <v>13921.3</v>
      </c>
      <c r="O55" s="22">
        <v>21916.7</v>
      </c>
      <c r="R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</row>
    <row r="56" spans="1:62" x14ac:dyDescent="0.25">
      <c r="A56" s="28"/>
      <c r="B56" s="29" t="s">
        <v>110</v>
      </c>
      <c r="C56" s="21">
        <v>107.9</v>
      </c>
      <c r="D56" s="22">
        <v>1.82</v>
      </c>
      <c r="E56" s="22">
        <v>81.3</v>
      </c>
      <c r="F56" s="21">
        <v>305.2</v>
      </c>
      <c r="G56" s="22">
        <v>5.14</v>
      </c>
      <c r="H56" s="22">
        <v>89</v>
      </c>
      <c r="I56" s="22">
        <v>32.5</v>
      </c>
      <c r="J56" s="22">
        <v>80.400000000000006</v>
      </c>
      <c r="K56" s="21">
        <v>0.46</v>
      </c>
      <c r="L56" s="22">
        <v>2.4329999999999998</v>
      </c>
      <c r="M56" s="23">
        <v>4.1000000000000002E-2</v>
      </c>
      <c r="N56" s="22">
        <v>24213.599999999999</v>
      </c>
      <c r="O56" s="22">
        <v>58916.7</v>
      </c>
      <c r="R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</row>
    <row r="57" spans="1:62" x14ac:dyDescent="0.25">
      <c r="A57" s="28"/>
      <c r="B57" s="29" t="s">
        <v>107</v>
      </c>
      <c r="C57" s="21">
        <v>103</v>
      </c>
      <c r="D57" s="22">
        <v>1.73</v>
      </c>
      <c r="E57" s="22">
        <v>113.8</v>
      </c>
      <c r="F57" s="21">
        <v>280.89999999999998</v>
      </c>
      <c r="G57" s="22">
        <v>4.7300000000000004</v>
      </c>
      <c r="H57" s="22">
        <v>114</v>
      </c>
      <c r="I57" s="22">
        <v>43.3</v>
      </c>
      <c r="J57" s="22">
        <v>111.2</v>
      </c>
      <c r="K57" s="21">
        <v>0.59</v>
      </c>
      <c r="L57" s="22">
        <v>3.0979999999999999</v>
      </c>
      <c r="M57" s="23">
        <v>5.1999999999999998E-2</v>
      </c>
      <c r="N57" s="22">
        <v>4088.8</v>
      </c>
      <c r="O57" s="22">
        <v>12666.7</v>
      </c>
      <c r="R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</row>
    <row r="58" spans="1:62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62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62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62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62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62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62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06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4 A9:B19 C10:O19 A57:O57">
    <cfRule type="expression" dxfId="138" priority="12">
      <formula>$A9="ГПМ"</formula>
    </cfRule>
  </conditionalFormatting>
  <conditionalFormatting sqref="C9:O9">
    <cfRule type="expression" dxfId="137" priority="7">
      <formula>$A9="ГПМ"</formula>
    </cfRule>
  </conditionalFormatting>
  <conditionalFormatting sqref="B58">
    <cfRule type="expression" dxfId="136" priority="3">
      <formula>$A58="ГПМ"</formula>
    </cfRule>
  </conditionalFormatting>
  <conditionalFormatting sqref="B66:B68">
    <cfRule type="expression" dxfId="135" priority="4">
      <formula>$A59="ДРР"</formula>
    </cfRule>
  </conditionalFormatting>
  <conditionalFormatting sqref="B60:B65">
    <cfRule type="expression" dxfId="134" priority="5">
      <formula>#REF!="ДРР"</formula>
    </cfRule>
  </conditionalFormatting>
  <conditionalFormatting sqref="A55:O55">
    <cfRule type="expression" dxfId="133" priority="2">
      <formula>$A55="ГПМ"</formula>
    </cfRule>
  </conditionalFormatting>
  <conditionalFormatting sqref="A56:O56">
    <cfRule type="expression" dxfId="132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59999389629810485"/>
  </sheetPr>
  <dimension ref="A1:O86"/>
  <sheetViews>
    <sheetView topLeftCell="B1" zoomScale="60" zoomScaleNormal="60" workbookViewId="0">
      <selection activeCell="K2" sqref="K2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5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5" x14ac:dyDescent="0.25">
      <c r="A3" s="27"/>
      <c r="B3" s="8" t="s">
        <v>131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5" x14ac:dyDescent="0.25">
      <c r="A4" s="27"/>
      <c r="B4" s="6" t="s">
        <v>132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5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5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5" x14ac:dyDescent="0.25">
      <c r="A7" s="27"/>
      <c r="B7" s="51" t="s">
        <v>80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5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5" ht="17.25" customHeight="1" x14ac:dyDescent="0.25">
      <c r="A9" s="28" t="str">
        <f>VLOOKUP(B9,Холдинги!$A:$B,2,0)</f>
        <v>ГПМ</v>
      </c>
      <c r="B9" s="29" t="s">
        <v>104</v>
      </c>
      <c r="C9" s="21">
        <v>796.4</v>
      </c>
      <c r="D9" s="22">
        <v>25.77</v>
      </c>
      <c r="E9" s="22">
        <v>104.5</v>
      </c>
      <c r="F9" s="21">
        <v>1709.2</v>
      </c>
      <c r="G9" s="22">
        <v>55.3</v>
      </c>
      <c r="H9" s="22">
        <v>108</v>
      </c>
      <c r="I9" s="22">
        <v>84.3</v>
      </c>
      <c r="J9" s="22">
        <v>274.8</v>
      </c>
      <c r="K9" s="21">
        <v>18.739999999999998</v>
      </c>
      <c r="L9" s="22">
        <v>46.603999999999999</v>
      </c>
      <c r="M9" s="23">
        <v>1.508</v>
      </c>
      <c r="N9" s="22">
        <v>5349.1</v>
      </c>
      <c r="O9" s="22">
        <v>249285.7</v>
      </c>
    </row>
    <row r="10" spans="1:15" ht="17.25" customHeight="1" x14ac:dyDescent="0.25">
      <c r="A10" s="28" t="str">
        <f>VLOOKUP(B10,Холдинги!$A:$B,2,0)</f>
        <v>ГПМ</v>
      </c>
      <c r="B10" s="29" t="s">
        <v>105</v>
      </c>
      <c r="C10" s="21">
        <v>705.2</v>
      </c>
      <c r="D10" s="22">
        <v>22.82</v>
      </c>
      <c r="E10" s="22">
        <v>117.9</v>
      </c>
      <c r="F10" s="21">
        <v>1551.3</v>
      </c>
      <c r="G10" s="22">
        <v>50.19</v>
      </c>
      <c r="H10" s="22">
        <v>119</v>
      </c>
      <c r="I10" s="22">
        <v>86.4</v>
      </c>
      <c r="J10" s="22">
        <v>275.10000000000002</v>
      </c>
      <c r="K10" s="21">
        <v>17.03</v>
      </c>
      <c r="L10" s="22">
        <v>42.335000000000001</v>
      </c>
      <c r="M10" s="23">
        <v>1.37</v>
      </c>
      <c r="N10" s="22">
        <v>4235</v>
      </c>
      <c r="O10" s="22">
        <v>179285.7</v>
      </c>
    </row>
    <row r="11" spans="1:15" ht="17.25" customHeight="1" x14ac:dyDescent="0.25">
      <c r="A11" s="28" t="str">
        <f>VLOOKUP(B11,Холдинги!$A:$B,2,0)</f>
        <v>ГПМ</v>
      </c>
      <c r="B11" s="29" t="s">
        <v>113</v>
      </c>
      <c r="C11" s="21">
        <v>688.3</v>
      </c>
      <c r="D11" s="22">
        <v>22.27</v>
      </c>
      <c r="E11" s="22">
        <v>104.3</v>
      </c>
      <c r="F11" s="21">
        <v>1533.6</v>
      </c>
      <c r="G11" s="22">
        <v>49.62</v>
      </c>
      <c r="H11" s="22">
        <v>109</v>
      </c>
      <c r="I11" s="22">
        <v>74.8</v>
      </c>
      <c r="J11" s="22">
        <v>235.1</v>
      </c>
      <c r="K11" s="21">
        <v>14.39</v>
      </c>
      <c r="L11" s="22">
        <v>35.771999999999998</v>
      </c>
      <c r="M11" s="23">
        <v>1.157</v>
      </c>
      <c r="N11" s="22">
        <v>6556</v>
      </c>
      <c r="O11" s="22">
        <v>234523.8</v>
      </c>
    </row>
    <row r="12" spans="1:15" ht="17.25" customHeight="1" x14ac:dyDescent="0.25">
      <c r="A12" s="28" t="str">
        <f>VLOOKUP(B12,Холдинги!$A:$B,2,0)</f>
        <v>ГПМ</v>
      </c>
      <c r="B12" s="29" t="s">
        <v>114</v>
      </c>
      <c r="C12" s="21">
        <v>605.29999999999995</v>
      </c>
      <c r="D12" s="22">
        <v>19.59</v>
      </c>
      <c r="E12" s="22">
        <v>112.9</v>
      </c>
      <c r="F12" s="21">
        <v>1439.5</v>
      </c>
      <c r="G12" s="22">
        <v>46.58</v>
      </c>
      <c r="H12" s="22">
        <v>114</v>
      </c>
      <c r="I12" s="22">
        <v>72.3</v>
      </c>
      <c r="J12" s="22">
        <v>212.9</v>
      </c>
      <c r="K12" s="21">
        <v>12.23</v>
      </c>
      <c r="L12" s="22">
        <v>30.401</v>
      </c>
      <c r="M12" s="23">
        <v>0.98399999999999999</v>
      </c>
      <c r="N12" s="22">
        <v>5499.8</v>
      </c>
      <c r="O12" s="22">
        <v>167202.4</v>
      </c>
    </row>
    <row r="13" spans="1:15" ht="17.25" customHeight="1" x14ac:dyDescent="0.25">
      <c r="A13" s="28" t="str">
        <f>VLOOKUP(B13,Холдинги!$A:$B,2,0)</f>
        <v>ГПМ</v>
      </c>
      <c r="B13" s="29" t="s">
        <v>116</v>
      </c>
      <c r="C13" s="21">
        <v>635.29999999999995</v>
      </c>
      <c r="D13" s="22">
        <v>20.56</v>
      </c>
      <c r="E13" s="22">
        <v>122.3</v>
      </c>
      <c r="F13" s="21">
        <v>1437.3</v>
      </c>
      <c r="G13" s="22">
        <v>46.51</v>
      </c>
      <c r="H13" s="22">
        <v>121</v>
      </c>
      <c r="I13" s="22">
        <v>82.9</v>
      </c>
      <c r="J13" s="22">
        <v>256.39999999999998</v>
      </c>
      <c r="K13" s="21">
        <v>14.71</v>
      </c>
      <c r="L13" s="22">
        <v>36.564</v>
      </c>
      <c r="M13" s="23">
        <v>1.1830000000000001</v>
      </c>
      <c r="N13" s="22">
        <v>4183.7</v>
      </c>
      <c r="O13" s="22">
        <v>152976.20000000001</v>
      </c>
    </row>
    <row r="14" spans="1:15" ht="17.25" customHeight="1" x14ac:dyDescent="0.25">
      <c r="A14" s="28" t="str">
        <f>VLOOKUP(B14,Холдинги!$A:$B,2,0)</f>
        <v>ГПМ</v>
      </c>
      <c r="B14" s="29" t="s">
        <v>115</v>
      </c>
      <c r="C14" s="21">
        <v>565.6</v>
      </c>
      <c r="D14" s="22">
        <v>18.3</v>
      </c>
      <c r="E14" s="22">
        <v>105.4</v>
      </c>
      <c r="F14" s="21">
        <v>1336.5</v>
      </c>
      <c r="G14" s="22">
        <v>43.24</v>
      </c>
      <c r="H14" s="22">
        <v>110</v>
      </c>
      <c r="I14" s="22">
        <v>68.099999999999994</v>
      </c>
      <c r="J14" s="22">
        <v>201.7</v>
      </c>
      <c r="K14" s="21">
        <v>10.76</v>
      </c>
      <c r="L14" s="22">
        <v>26.744</v>
      </c>
      <c r="M14" s="23">
        <v>0.86499999999999999</v>
      </c>
      <c r="N14" s="22">
        <v>6297.5</v>
      </c>
      <c r="O14" s="22">
        <v>168422.6</v>
      </c>
    </row>
    <row r="15" spans="1:15" ht="17.25" customHeight="1" x14ac:dyDescent="0.25">
      <c r="A15" s="28" t="str">
        <f>VLOOKUP(B15,Холдинги!$A:$B,2,0)</f>
        <v>ЕМГ</v>
      </c>
      <c r="B15" s="29" t="s">
        <v>11</v>
      </c>
      <c r="C15" s="21">
        <v>321.39999999999998</v>
      </c>
      <c r="D15" s="22">
        <v>10.4</v>
      </c>
      <c r="E15" s="22">
        <v>119.9</v>
      </c>
      <c r="F15" s="21">
        <v>867.6</v>
      </c>
      <c r="G15" s="22">
        <v>28.07</v>
      </c>
      <c r="H15" s="22">
        <v>125</v>
      </c>
      <c r="I15" s="22">
        <v>64.900000000000006</v>
      </c>
      <c r="J15" s="22">
        <v>168.3</v>
      </c>
      <c r="K15" s="21">
        <v>5.83</v>
      </c>
      <c r="L15" s="22">
        <v>14.486000000000001</v>
      </c>
      <c r="M15" s="23">
        <v>0.46899999999999997</v>
      </c>
      <c r="N15" s="22">
        <v>6790.1</v>
      </c>
      <c r="O15" s="22">
        <v>98362.5</v>
      </c>
    </row>
    <row r="16" spans="1:15" ht="17.25" customHeight="1" x14ac:dyDescent="0.25">
      <c r="A16" s="28" t="str">
        <f>VLOOKUP(B16,Холдинги!$A:$B,2,0)</f>
        <v>РМГ</v>
      </c>
      <c r="B16" s="29" t="s">
        <v>31</v>
      </c>
      <c r="C16" s="21">
        <v>319.3</v>
      </c>
      <c r="D16" s="22">
        <v>10.33</v>
      </c>
      <c r="E16" s="22">
        <v>126.8</v>
      </c>
      <c r="F16" s="21">
        <v>836.8</v>
      </c>
      <c r="G16" s="22">
        <v>27.07</v>
      </c>
      <c r="H16" s="22">
        <v>127</v>
      </c>
      <c r="I16" s="22">
        <v>62.3</v>
      </c>
      <c r="J16" s="22">
        <v>166.3</v>
      </c>
      <c r="K16" s="21">
        <v>5.55</v>
      </c>
      <c r="L16" s="22">
        <v>13.805999999999999</v>
      </c>
      <c r="M16" s="23">
        <v>0.44700000000000001</v>
      </c>
      <c r="N16" s="22">
        <v>6229.2</v>
      </c>
      <c r="O16" s="22">
        <v>86000</v>
      </c>
    </row>
    <row r="17" spans="1:15" ht="17.25" customHeight="1" x14ac:dyDescent="0.25">
      <c r="A17" s="28" t="str">
        <f>VLOOKUP(B17,Холдинги!$A:$B,2,0)</f>
        <v>ГПМ</v>
      </c>
      <c r="B17" s="29" t="s">
        <v>5</v>
      </c>
      <c r="C17" s="21">
        <v>305</v>
      </c>
      <c r="D17" s="22">
        <v>9.8699999999999992</v>
      </c>
      <c r="E17" s="22">
        <v>96.8</v>
      </c>
      <c r="F17" s="21">
        <v>806.6</v>
      </c>
      <c r="G17" s="22">
        <v>26.1</v>
      </c>
      <c r="H17" s="22">
        <v>100</v>
      </c>
      <c r="I17" s="22">
        <v>49.9</v>
      </c>
      <c r="J17" s="22">
        <v>132</v>
      </c>
      <c r="K17" s="21">
        <v>4.25</v>
      </c>
      <c r="L17" s="22">
        <v>10.563000000000001</v>
      </c>
      <c r="M17" s="23">
        <v>0.34200000000000003</v>
      </c>
      <c r="N17" s="22">
        <v>10611</v>
      </c>
      <c r="O17" s="22">
        <v>112083.3</v>
      </c>
    </row>
    <row r="18" spans="1:15" ht="17.25" customHeight="1" x14ac:dyDescent="0.25">
      <c r="A18" s="28" t="str">
        <f>VLOOKUP(B18,Холдинги!$A:$B,2,0)</f>
        <v>РМГ</v>
      </c>
      <c r="B18" s="29" t="s">
        <v>22</v>
      </c>
      <c r="C18" s="21">
        <v>291.5</v>
      </c>
      <c r="D18" s="22">
        <v>9.43</v>
      </c>
      <c r="E18" s="22">
        <v>117.7</v>
      </c>
      <c r="F18" s="21">
        <v>789.4</v>
      </c>
      <c r="G18" s="22">
        <v>25.54</v>
      </c>
      <c r="H18" s="22">
        <v>120</v>
      </c>
      <c r="I18" s="22">
        <v>77.2</v>
      </c>
      <c r="J18" s="22">
        <v>199.6</v>
      </c>
      <c r="K18" s="21">
        <v>6.29</v>
      </c>
      <c r="L18" s="22">
        <v>15.628</v>
      </c>
      <c r="M18" s="23">
        <v>0.50600000000000001</v>
      </c>
      <c r="N18" s="22">
        <v>2359.6</v>
      </c>
      <c r="O18" s="22">
        <v>36875</v>
      </c>
    </row>
    <row r="19" spans="1:15" x14ac:dyDescent="0.25">
      <c r="A19" s="28" t="str">
        <f>VLOOKUP(B19,Холдинги!$A:$B,2,0)</f>
        <v>ЕМГ</v>
      </c>
      <c r="B19" s="29" t="s">
        <v>29</v>
      </c>
      <c r="C19" s="21">
        <v>249.4</v>
      </c>
      <c r="D19" s="22">
        <v>8.07</v>
      </c>
      <c r="E19" s="22">
        <v>88.1</v>
      </c>
      <c r="F19" s="21">
        <v>716</v>
      </c>
      <c r="G19" s="22">
        <v>23.17</v>
      </c>
      <c r="H19" s="22">
        <v>96</v>
      </c>
      <c r="I19" s="22">
        <v>53.8</v>
      </c>
      <c r="J19" s="22">
        <v>131.1</v>
      </c>
      <c r="K19" s="21">
        <v>3.74</v>
      </c>
      <c r="L19" s="22">
        <v>9.3109999999999999</v>
      </c>
      <c r="M19" s="23">
        <v>0.30099999999999999</v>
      </c>
      <c r="N19" s="22">
        <v>9626.1</v>
      </c>
      <c r="O19" s="22">
        <v>89632.1</v>
      </c>
    </row>
    <row r="20" spans="1:15" x14ac:dyDescent="0.25">
      <c r="A20" s="28" t="str">
        <f>VLOOKUP(B20,Холдинги!$A:$B,2,0)</f>
        <v>ГПМ</v>
      </c>
      <c r="B20" s="29" t="s">
        <v>27</v>
      </c>
      <c r="C20" s="21">
        <v>261.7</v>
      </c>
      <c r="D20" s="22">
        <v>8.4700000000000006</v>
      </c>
      <c r="E20" s="22">
        <v>129.4</v>
      </c>
      <c r="F20" s="21">
        <v>712.6</v>
      </c>
      <c r="G20" s="22">
        <v>23.06</v>
      </c>
      <c r="H20" s="22">
        <v>127</v>
      </c>
      <c r="I20" s="22">
        <v>52.4</v>
      </c>
      <c r="J20" s="22">
        <v>134.69999999999999</v>
      </c>
      <c r="K20" s="21">
        <v>3.83</v>
      </c>
      <c r="L20" s="22">
        <v>9.5229999999999997</v>
      </c>
      <c r="M20" s="23">
        <v>0.308</v>
      </c>
      <c r="N20" s="22">
        <v>9400.9</v>
      </c>
      <c r="O20" s="22">
        <v>89523.8</v>
      </c>
    </row>
    <row r="21" spans="1:15" x14ac:dyDescent="0.25">
      <c r="A21" s="28" t="str">
        <f>VLOOKUP(B21,Холдинги!$A:$B,2,0)</f>
        <v>ГПМ</v>
      </c>
      <c r="B21" s="29" t="s">
        <v>28</v>
      </c>
      <c r="C21" s="21">
        <v>209.7</v>
      </c>
      <c r="D21" s="22">
        <v>6.78</v>
      </c>
      <c r="E21" s="22">
        <v>115.4</v>
      </c>
      <c r="F21" s="21">
        <v>612.29999999999995</v>
      </c>
      <c r="G21" s="22">
        <v>19.809999999999999</v>
      </c>
      <c r="H21" s="22">
        <v>114</v>
      </c>
      <c r="I21" s="22">
        <v>74.400000000000006</v>
      </c>
      <c r="J21" s="22">
        <v>178.3</v>
      </c>
      <c r="K21" s="21">
        <v>4.3600000000000003</v>
      </c>
      <c r="L21" s="22">
        <v>10.831</v>
      </c>
      <c r="M21" s="23">
        <v>0.35</v>
      </c>
      <c r="N21" s="22">
        <v>4020.5</v>
      </c>
      <c r="O21" s="22">
        <v>43547.6</v>
      </c>
    </row>
    <row r="22" spans="1:15" x14ac:dyDescent="0.25">
      <c r="A22" s="28" t="str">
        <f>VLOOKUP(B22,Холдинги!$A:$B,2,0)</f>
        <v>ЕМГ</v>
      </c>
      <c r="B22" s="29" t="s">
        <v>95</v>
      </c>
      <c r="C22" s="21">
        <v>209.6</v>
      </c>
      <c r="D22" s="22">
        <v>6.78</v>
      </c>
      <c r="E22" s="22">
        <v>83.3</v>
      </c>
      <c r="F22" s="21">
        <v>610.70000000000005</v>
      </c>
      <c r="G22" s="22">
        <v>19.760000000000002</v>
      </c>
      <c r="H22" s="22">
        <v>91</v>
      </c>
      <c r="I22" s="22">
        <v>54.3</v>
      </c>
      <c r="J22" s="22">
        <v>130.4</v>
      </c>
      <c r="K22" s="21">
        <v>3.18</v>
      </c>
      <c r="L22" s="22">
        <v>7.8979999999999997</v>
      </c>
      <c r="M22" s="23">
        <v>0.25600000000000001</v>
      </c>
      <c r="N22" s="22">
        <v>4242</v>
      </c>
      <c r="O22" s="22">
        <v>33503.599999999999</v>
      </c>
    </row>
    <row r="23" spans="1:15" x14ac:dyDescent="0.25">
      <c r="A23" s="28" t="str">
        <f>VLOOKUP(B23,Холдинги!$A:$B,2,0)</f>
        <v>ММХ</v>
      </c>
      <c r="B23" s="29" t="s">
        <v>19</v>
      </c>
      <c r="C23" s="21">
        <v>202.2</v>
      </c>
      <c r="D23" s="22">
        <v>6.54</v>
      </c>
      <c r="E23" s="22">
        <v>115.8</v>
      </c>
      <c r="F23" s="21">
        <v>576</v>
      </c>
      <c r="G23" s="22">
        <v>18.64</v>
      </c>
      <c r="H23" s="22">
        <v>116</v>
      </c>
      <c r="I23" s="22">
        <v>67.400000000000006</v>
      </c>
      <c r="J23" s="22">
        <v>165.6</v>
      </c>
      <c r="K23" s="21">
        <v>3.81</v>
      </c>
      <c r="L23" s="22">
        <v>9.4659999999999993</v>
      </c>
      <c r="M23" s="23">
        <v>0.30599999999999999</v>
      </c>
      <c r="N23" s="22">
        <v>5448.8</v>
      </c>
      <c r="O23" s="22">
        <v>51579.199999999997</v>
      </c>
    </row>
    <row r="24" spans="1:15" x14ac:dyDescent="0.25">
      <c r="A24" s="28" t="str">
        <f>VLOOKUP(B24,Холдинги!$A:$B,2,0)</f>
        <v>Крутой Медиа</v>
      </c>
      <c r="B24" s="29" t="s">
        <v>15</v>
      </c>
      <c r="C24" s="21">
        <v>179.1</v>
      </c>
      <c r="D24" s="22">
        <v>5.8</v>
      </c>
      <c r="E24" s="22">
        <v>147.6</v>
      </c>
      <c r="F24" s="21">
        <v>568.79999999999995</v>
      </c>
      <c r="G24" s="22">
        <v>18.399999999999999</v>
      </c>
      <c r="H24" s="22">
        <v>142</v>
      </c>
      <c r="I24" s="22">
        <v>49.3</v>
      </c>
      <c r="J24" s="22">
        <v>108.8</v>
      </c>
      <c r="K24" s="21">
        <v>2.4700000000000002</v>
      </c>
      <c r="L24" s="22">
        <v>6.1369999999999996</v>
      </c>
      <c r="M24" s="23">
        <v>0.19900000000000001</v>
      </c>
      <c r="N24" s="22">
        <v>7420.8</v>
      </c>
      <c r="O24" s="22">
        <v>45541.7</v>
      </c>
    </row>
    <row r="25" spans="1:15" x14ac:dyDescent="0.25">
      <c r="A25" s="28" t="str">
        <f>VLOOKUP(B25,Холдинги!$A:$B,2,0)</f>
        <v>РМГ</v>
      </c>
      <c r="B25" s="29" t="s">
        <v>44</v>
      </c>
      <c r="C25" s="21">
        <v>190.8</v>
      </c>
      <c r="D25" s="22">
        <v>6.17</v>
      </c>
      <c r="E25" s="22">
        <v>125.2</v>
      </c>
      <c r="F25" s="21">
        <v>553</v>
      </c>
      <c r="G25" s="22">
        <v>17.89</v>
      </c>
      <c r="H25" s="22">
        <v>121</v>
      </c>
      <c r="I25" s="22">
        <v>41.7</v>
      </c>
      <c r="J25" s="22">
        <v>100.6</v>
      </c>
      <c r="K25" s="21">
        <v>2.2200000000000002</v>
      </c>
      <c r="L25" s="22">
        <v>5.52</v>
      </c>
      <c r="M25" s="23">
        <v>0.17899999999999999</v>
      </c>
      <c r="N25" s="22">
        <v>4890.8999999999996</v>
      </c>
      <c r="O25" s="22">
        <v>27000</v>
      </c>
    </row>
    <row r="26" spans="1:15" x14ac:dyDescent="0.25">
      <c r="A26" s="28" t="str">
        <f>VLOOKUP(B26,Холдинги!$A:$B,2,0)</f>
        <v>ЕМГ</v>
      </c>
      <c r="B26" s="29" t="s">
        <v>36</v>
      </c>
      <c r="C26" s="21">
        <v>210.9</v>
      </c>
      <c r="D26" s="22">
        <v>6.82</v>
      </c>
      <c r="E26" s="22">
        <v>111.7</v>
      </c>
      <c r="F26" s="21">
        <v>546.1</v>
      </c>
      <c r="G26" s="22">
        <v>17.670000000000002</v>
      </c>
      <c r="H26" s="22">
        <v>111</v>
      </c>
      <c r="I26" s="22">
        <v>69.900000000000006</v>
      </c>
      <c r="J26" s="22">
        <v>189.1</v>
      </c>
      <c r="K26" s="21">
        <v>4.12</v>
      </c>
      <c r="L26" s="22">
        <v>10.242000000000001</v>
      </c>
      <c r="M26" s="23">
        <v>0.33100000000000002</v>
      </c>
      <c r="N26" s="22">
        <v>4670.8</v>
      </c>
      <c r="O26" s="22">
        <v>47839.3</v>
      </c>
    </row>
    <row r="27" spans="1:15" x14ac:dyDescent="0.25">
      <c r="A27" s="28" t="str">
        <f>VLOOKUP(B27,Холдинги!$A:$B,2,0)</f>
        <v>ГПМ</v>
      </c>
      <c r="B27" s="29" t="s">
        <v>12</v>
      </c>
      <c r="C27" s="21">
        <v>162.9</v>
      </c>
      <c r="D27" s="22">
        <v>5.27</v>
      </c>
      <c r="E27" s="22">
        <v>102.8</v>
      </c>
      <c r="F27" s="21">
        <v>501.9</v>
      </c>
      <c r="G27" s="22">
        <v>16.239999999999998</v>
      </c>
      <c r="H27" s="22">
        <v>113</v>
      </c>
      <c r="I27" s="22">
        <v>51</v>
      </c>
      <c r="J27" s="22">
        <v>115.9</v>
      </c>
      <c r="K27" s="21">
        <v>2.3199999999999998</v>
      </c>
      <c r="L27" s="22">
        <v>5.77</v>
      </c>
      <c r="M27" s="23">
        <v>0.187</v>
      </c>
      <c r="N27" s="22">
        <v>9758.7999999999993</v>
      </c>
      <c r="O27" s="22">
        <v>56309.5</v>
      </c>
    </row>
    <row r="28" spans="1:15" x14ac:dyDescent="0.25">
      <c r="A28" s="28" t="str">
        <f>VLOOKUP(B28,Холдинги!$A:$B,2,0)</f>
        <v>Крутой Медиа</v>
      </c>
      <c r="B28" s="29" t="s">
        <v>20</v>
      </c>
      <c r="C28" s="21">
        <v>154.1</v>
      </c>
      <c r="D28" s="22">
        <v>4.99</v>
      </c>
      <c r="E28" s="22">
        <v>89.5</v>
      </c>
      <c r="F28" s="21">
        <v>494.1</v>
      </c>
      <c r="G28" s="22">
        <v>15.99</v>
      </c>
      <c r="H28" s="22">
        <v>97</v>
      </c>
      <c r="I28" s="22">
        <v>44.7</v>
      </c>
      <c r="J28" s="22">
        <v>97.6</v>
      </c>
      <c r="K28" s="21">
        <v>1.92</v>
      </c>
      <c r="L28" s="22">
        <v>4.782</v>
      </c>
      <c r="M28" s="23">
        <v>0.155</v>
      </c>
      <c r="N28" s="22">
        <v>8608</v>
      </c>
      <c r="O28" s="22">
        <v>41166.699999999997</v>
      </c>
    </row>
    <row r="29" spans="1:15" x14ac:dyDescent="0.25">
      <c r="A29" s="28" t="str">
        <f>VLOOKUP(B29,Холдинги!$A:$B,2,0)</f>
        <v>ГПМ</v>
      </c>
      <c r="B29" s="29" t="s">
        <v>35</v>
      </c>
      <c r="C29" s="21">
        <v>156.30000000000001</v>
      </c>
      <c r="D29" s="22">
        <v>5.0599999999999996</v>
      </c>
      <c r="E29" s="22">
        <v>90.5</v>
      </c>
      <c r="F29" s="21">
        <v>474.8</v>
      </c>
      <c r="G29" s="22">
        <v>15.36</v>
      </c>
      <c r="H29" s="22">
        <v>95</v>
      </c>
      <c r="I29" s="22">
        <v>39.200000000000003</v>
      </c>
      <c r="J29" s="22">
        <v>90.2</v>
      </c>
      <c r="K29" s="21">
        <v>1.71</v>
      </c>
      <c r="L29" s="22">
        <v>4.2480000000000002</v>
      </c>
      <c r="M29" s="23">
        <v>0.13700000000000001</v>
      </c>
      <c r="N29" s="22">
        <v>10550.6</v>
      </c>
      <c r="O29" s="22">
        <v>44821.4</v>
      </c>
    </row>
    <row r="30" spans="1:15" x14ac:dyDescent="0.25">
      <c r="A30" s="28" t="str">
        <f>VLOOKUP(B30,Холдинги!$A:$B,2,0)</f>
        <v>РМГ</v>
      </c>
      <c r="B30" s="29" t="s">
        <v>16</v>
      </c>
      <c r="C30" s="21">
        <v>151.4</v>
      </c>
      <c r="D30" s="22">
        <v>4.9000000000000004</v>
      </c>
      <c r="E30" s="22">
        <v>112.9</v>
      </c>
      <c r="F30" s="21">
        <v>449.6</v>
      </c>
      <c r="G30" s="22">
        <v>14.55</v>
      </c>
      <c r="H30" s="22">
        <v>120</v>
      </c>
      <c r="I30" s="22">
        <v>49.8</v>
      </c>
      <c r="J30" s="22">
        <v>117.4</v>
      </c>
      <c r="K30" s="21">
        <v>2.11</v>
      </c>
      <c r="L30" s="22">
        <v>5.2350000000000003</v>
      </c>
      <c r="M30" s="23">
        <v>0.16900000000000001</v>
      </c>
      <c r="N30" s="22">
        <v>7012.4</v>
      </c>
      <c r="O30" s="22">
        <v>36708.300000000003</v>
      </c>
    </row>
    <row r="31" spans="1:15" x14ac:dyDescent="0.25">
      <c r="A31" s="28" t="str">
        <f>VLOOKUP(B31,Холдинги!$A:$B,2,0)</f>
        <v>ММХ</v>
      </c>
      <c r="B31" s="29" t="s">
        <v>21</v>
      </c>
      <c r="C31" s="21">
        <v>139.9</v>
      </c>
      <c r="D31" s="22">
        <v>4.53</v>
      </c>
      <c r="E31" s="22">
        <v>90.8</v>
      </c>
      <c r="F31" s="21">
        <v>428.9</v>
      </c>
      <c r="G31" s="22">
        <v>13.88</v>
      </c>
      <c r="H31" s="22">
        <v>98</v>
      </c>
      <c r="I31" s="22">
        <v>54.2</v>
      </c>
      <c r="J31" s="22">
        <v>123.7</v>
      </c>
      <c r="K31" s="21">
        <v>2.12</v>
      </c>
      <c r="L31" s="22">
        <v>5.2619999999999996</v>
      </c>
      <c r="M31" s="23">
        <v>0.17</v>
      </c>
      <c r="N31" s="22">
        <v>5561.4</v>
      </c>
      <c r="O31" s="22">
        <v>29262.5</v>
      </c>
    </row>
    <row r="32" spans="1:15" x14ac:dyDescent="0.25">
      <c r="A32" s="28" t="str">
        <f>VLOOKUP(B32,Холдинги!$A:$B,2,0)</f>
        <v>ГПМ</v>
      </c>
      <c r="B32" s="29" t="s">
        <v>39</v>
      </c>
      <c r="C32" s="21">
        <v>142.1</v>
      </c>
      <c r="D32" s="22">
        <v>4.5999999999999996</v>
      </c>
      <c r="E32" s="22">
        <v>126.4</v>
      </c>
      <c r="F32" s="21">
        <v>414.2</v>
      </c>
      <c r="G32" s="22">
        <v>13.4</v>
      </c>
      <c r="H32" s="22">
        <v>130</v>
      </c>
      <c r="I32" s="22">
        <v>57.4</v>
      </c>
      <c r="J32" s="22">
        <v>137.9</v>
      </c>
      <c r="K32" s="21">
        <v>2.2799999999999998</v>
      </c>
      <c r="L32" s="22">
        <v>5.6680000000000001</v>
      </c>
      <c r="M32" s="23">
        <v>0.183</v>
      </c>
      <c r="N32" s="22">
        <v>7474.9</v>
      </c>
      <c r="O32" s="22">
        <v>42369</v>
      </c>
    </row>
    <row r="33" spans="1:15" x14ac:dyDescent="0.25">
      <c r="A33" s="28" t="str">
        <f>VLOOKUP(B33,Холдинги!$A:$B,2,0)</f>
        <v>ГПМ</v>
      </c>
      <c r="B33" s="29" t="s">
        <v>9</v>
      </c>
      <c r="C33" s="21">
        <v>162.69999999999999</v>
      </c>
      <c r="D33" s="22">
        <v>5.27</v>
      </c>
      <c r="E33" s="22">
        <v>138.69999999999999</v>
      </c>
      <c r="F33" s="21">
        <v>412.8</v>
      </c>
      <c r="G33" s="22">
        <v>13.36</v>
      </c>
      <c r="H33" s="22">
        <v>135</v>
      </c>
      <c r="I33" s="22">
        <v>51.3</v>
      </c>
      <c r="J33" s="22">
        <v>141.6</v>
      </c>
      <c r="K33" s="21">
        <v>2.33</v>
      </c>
      <c r="L33" s="22">
        <v>5.7990000000000004</v>
      </c>
      <c r="M33" s="23">
        <v>0.188</v>
      </c>
      <c r="N33" s="22">
        <v>5290.4</v>
      </c>
      <c r="O33" s="22">
        <v>30678.6</v>
      </c>
    </row>
    <row r="34" spans="1:15" x14ac:dyDescent="0.25">
      <c r="A34" s="28" t="str">
        <f>VLOOKUP(B34,Холдинги!$A:$B,2,0)</f>
        <v>Другие</v>
      </c>
      <c r="B34" s="29" t="s">
        <v>25</v>
      </c>
      <c r="C34" s="21">
        <v>136.6</v>
      </c>
      <c r="D34" s="22">
        <v>4.42</v>
      </c>
      <c r="E34" s="22">
        <v>63.4</v>
      </c>
      <c r="F34" s="21">
        <v>409.4</v>
      </c>
      <c r="G34" s="22">
        <v>13.25</v>
      </c>
      <c r="H34" s="22">
        <v>73</v>
      </c>
      <c r="I34" s="22">
        <v>42.6</v>
      </c>
      <c r="J34" s="22">
        <v>99.6</v>
      </c>
      <c r="K34" s="21">
        <v>1.63</v>
      </c>
      <c r="L34" s="22">
        <v>4.0430000000000001</v>
      </c>
      <c r="M34" s="23">
        <v>0.13100000000000001</v>
      </c>
      <c r="N34" s="22">
        <v>12982.2</v>
      </c>
      <c r="O34" s="22">
        <v>52489.599999999999</v>
      </c>
    </row>
    <row r="35" spans="1:15" x14ac:dyDescent="0.25">
      <c r="A35" s="28" t="str">
        <f>VLOOKUP(B35,Холдинги!$A:$B,2,0)</f>
        <v>Ру медиа</v>
      </c>
      <c r="B35" s="29" t="s">
        <v>26</v>
      </c>
      <c r="C35" s="21">
        <v>118.4</v>
      </c>
      <c r="D35" s="22">
        <v>3.83</v>
      </c>
      <c r="E35" s="22">
        <v>114.1</v>
      </c>
      <c r="F35" s="21">
        <v>399.1</v>
      </c>
      <c r="G35" s="22">
        <v>12.91</v>
      </c>
      <c r="H35" s="22">
        <v>128</v>
      </c>
      <c r="I35" s="22">
        <v>81.7</v>
      </c>
      <c r="J35" s="22">
        <v>169.8</v>
      </c>
      <c r="K35" s="21">
        <v>2.7</v>
      </c>
      <c r="L35" s="22">
        <v>6.7210000000000001</v>
      </c>
      <c r="M35" s="23">
        <v>0.217</v>
      </c>
      <c r="N35" s="22">
        <v>1091.4000000000001</v>
      </c>
      <c r="O35" s="22">
        <v>7334.5</v>
      </c>
    </row>
    <row r="36" spans="1:15" x14ac:dyDescent="0.25">
      <c r="A36" s="28" t="str">
        <f>VLOOKUP(B36,Холдинги!$A:$B,2,0)</f>
        <v>Ру медиа</v>
      </c>
      <c r="B36" s="29" t="s">
        <v>6</v>
      </c>
      <c r="C36" s="21">
        <v>158.4</v>
      </c>
      <c r="D36" s="22">
        <v>5.12</v>
      </c>
      <c r="E36" s="22">
        <v>65.5</v>
      </c>
      <c r="F36" s="21">
        <v>398.6</v>
      </c>
      <c r="G36" s="22">
        <v>12.9</v>
      </c>
      <c r="H36" s="22">
        <v>77</v>
      </c>
      <c r="I36" s="22">
        <v>40.4</v>
      </c>
      <c r="J36" s="22">
        <v>112.5</v>
      </c>
      <c r="K36" s="21">
        <v>1.79</v>
      </c>
      <c r="L36" s="22">
        <v>4.4489999999999998</v>
      </c>
      <c r="M36" s="23">
        <v>0.14399999999999999</v>
      </c>
      <c r="N36" s="22">
        <v>8359.7999999999993</v>
      </c>
      <c r="O36" s="22">
        <v>37192.9</v>
      </c>
    </row>
    <row r="37" spans="1:15" x14ac:dyDescent="0.25">
      <c r="A37" s="28" t="str">
        <f>VLOOKUP(B37,Холдинги!$A:$B,2,0)</f>
        <v>ВГТРК</v>
      </c>
      <c r="B37" s="29" t="s">
        <v>7</v>
      </c>
      <c r="C37" s="21">
        <v>185.4</v>
      </c>
      <c r="D37" s="22">
        <v>6</v>
      </c>
      <c r="E37" s="22">
        <v>59.5</v>
      </c>
      <c r="F37" s="21">
        <v>392.3</v>
      </c>
      <c r="G37" s="22">
        <v>12.69</v>
      </c>
      <c r="H37" s="22">
        <v>65</v>
      </c>
      <c r="I37" s="22">
        <v>46.4</v>
      </c>
      <c r="J37" s="22">
        <v>153.5</v>
      </c>
      <c r="K37" s="21">
        <v>2.4</v>
      </c>
      <c r="L37" s="22">
        <v>5.9749999999999996</v>
      </c>
      <c r="M37" s="23">
        <v>0.193</v>
      </c>
      <c r="N37" s="22">
        <v>9249.7999999999993</v>
      </c>
      <c r="O37" s="22">
        <v>55265.599999999999</v>
      </c>
    </row>
    <row r="38" spans="1:15" x14ac:dyDescent="0.25">
      <c r="A38" s="28" t="str">
        <f>VLOOKUP(B38,Холдинги!$A:$B,2,0)</f>
        <v>РМГ</v>
      </c>
      <c r="B38" s="29" t="s">
        <v>8</v>
      </c>
      <c r="C38" s="21">
        <v>130.5</v>
      </c>
      <c r="D38" s="22">
        <v>4.22</v>
      </c>
      <c r="E38" s="22">
        <v>116.8</v>
      </c>
      <c r="F38" s="21">
        <v>358.7</v>
      </c>
      <c r="G38" s="22">
        <v>11.6</v>
      </c>
      <c r="H38" s="22">
        <v>122</v>
      </c>
      <c r="I38" s="22">
        <v>46</v>
      </c>
      <c r="J38" s="22">
        <v>117.2</v>
      </c>
      <c r="K38" s="21">
        <v>1.68</v>
      </c>
      <c r="L38" s="22">
        <v>4.1710000000000003</v>
      </c>
      <c r="M38" s="23">
        <v>0.13500000000000001</v>
      </c>
      <c r="N38" s="22">
        <v>7224</v>
      </c>
      <c r="O38" s="22">
        <v>30133.3</v>
      </c>
    </row>
    <row r="39" spans="1:15" x14ac:dyDescent="0.25">
      <c r="A39" s="28" t="str">
        <f>VLOOKUP(B39,Холдинги!$A:$B,2,0)</f>
        <v>ГПМ</v>
      </c>
      <c r="B39" s="29" t="s">
        <v>23</v>
      </c>
      <c r="C39" s="21">
        <v>110.8</v>
      </c>
      <c r="D39" s="22">
        <v>3.59</v>
      </c>
      <c r="E39" s="22">
        <v>137.5</v>
      </c>
      <c r="F39" s="21">
        <v>356.2</v>
      </c>
      <c r="G39" s="22">
        <v>11.52</v>
      </c>
      <c r="H39" s="22">
        <v>130</v>
      </c>
      <c r="I39" s="22">
        <v>61.6</v>
      </c>
      <c r="J39" s="22">
        <v>134.19999999999999</v>
      </c>
      <c r="K39" s="21">
        <v>1.91</v>
      </c>
      <c r="L39" s="22">
        <v>4.7430000000000003</v>
      </c>
      <c r="M39" s="23">
        <v>0.153</v>
      </c>
      <c r="N39" s="22">
        <v>3454.9</v>
      </c>
      <c r="O39" s="22">
        <v>16386.900000000001</v>
      </c>
    </row>
    <row r="40" spans="1:15" x14ac:dyDescent="0.25">
      <c r="A40" s="28" t="str">
        <f>VLOOKUP(B40,Холдинги!$A:$B,2,0)</f>
        <v>ММХ</v>
      </c>
      <c r="B40" s="29" t="s">
        <v>32</v>
      </c>
      <c r="C40" s="21">
        <v>123</v>
      </c>
      <c r="D40" s="22">
        <v>3.98</v>
      </c>
      <c r="E40" s="22">
        <v>103.4</v>
      </c>
      <c r="F40" s="21">
        <v>337.4</v>
      </c>
      <c r="G40" s="22">
        <v>10.92</v>
      </c>
      <c r="H40" s="22">
        <v>98</v>
      </c>
      <c r="I40" s="22">
        <v>72.8</v>
      </c>
      <c r="J40" s="22">
        <v>185.8</v>
      </c>
      <c r="K40" s="21">
        <v>2.5</v>
      </c>
      <c r="L40" s="22">
        <v>6.22</v>
      </c>
      <c r="M40" s="23">
        <v>0.20100000000000001</v>
      </c>
      <c r="N40" s="22">
        <v>3331.5</v>
      </c>
      <c r="O40" s="22">
        <v>20721.400000000001</v>
      </c>
    </row>
    <row r="41" spans="1:15" x14ac:dyDescent="0.25">
      <c r="A41" s="28" t="str">
        <f>VLOOKUP(B41,Холдинги!$A:$B,2,0)</f>
        <v>ММХ</v>
      </c>
      <c r="B41" s="29" t="s">
        <v>30</v>
      </c>
      <c r="C41" s="21">
        <v>110.4</v>
      </c>
      <c r="D41" s="22">
        <v>3.57</v>
      </c>
      <c r="E41" s="22">
        <v>84.2</v>
      </c>
      <c r="F41" s="21">
        <v>314.3</v>
      </c>
      <c r="G41" s="22">
        <v>10.17</v>
      </c>
      <c r="H41" s="22">
        <v>88</v>
      </c>
      <c r="I41" s="22">
        <v>54.4</v>
      </c>
      <c r="J41" s="22">
        <v>133.69999999999999</v>
      </c>
      <c r="K41" s="21">
        <v>1.68</v>
      </c>
      <c r="L41" s="22">
        <v>4.17</v>
      </c>
      <c r="M41" s="23">
        <v>0.13500000000000001</v>
      </c>
      <c r="N41" s="22">
        <v>6205.8</v>
      </c>
      <c r="O41" s="22">
        <v>25879.200000000001</v>
      </c>
    </row>
    <row r="42" spans="1:15" x14ac:dyDescent="0.25">
      <c r="A42" s="28" t="str">
        <f>VLOOKUP(B42,Холдинги!$A:$B,2,0)</f>
        <v>Крутой Медиа</v>
      </c>
      <c r="B42" s="29" t="s">
        <v>45</v>
      </c>
      <c r="C42" s="21">
        <v>106.1</v>
      </c>
      <c r="D42" s="22">
        <v>3.43</v>
      </c>
      <c r="E42" s="22">
        <v>120.5</v>
      </c>
      <c r="F42" s="21">
        <v>298.7</v>
      </c>
      <c r="G42" s="22">
        <v>9.66</v>
      </c>
      <c r="H42" s="22">
        <v>119</v>
      </c>
      <c r="I42" s="22">
        <v>37.299999999999997</v>
      </c>
      <c r="J42" s="22">
        <v>92.8</v>
      </c>
      <c r="K42" s="21">
        <v>1.1100000000000001</v>
      </c>
      <c r="L42" s="22">
        <v>2.7490000000000001</v>
      </c>
      <c r="M42" s="23">
        <v>8.8999999999999996E-2</v>
      </c>
      <c r="N42" s="22">
        <v>8140.6</v>
      </c>
      <c r="O42" s="22">
        <v>22375</v>
      </c>
    </row>
    <row r="43" spans="1:15" x14ac:dyDescent="0.25">
      <c r="A43" s="28" t="str">
        <f>VLOOKUP(B43,Холдинги!$A:$B,2,0)</f>
        <v>ЕМГ</v>
      </c>
      <c r="B43" s="29" t="s">
        <v>43</v>
      </c>
      <c r="C43" s="21">
        <v>108.3</v>
      </c>
      <c r="D43" s="22">
        <v>3.5</v>
      </c>
      <c r="E43" s="22">
        <v>133.4</v>
      </c>
      <c r="F43" s="21">
        <v>276.5</v>
      </c>
      <c r="G43" s="22">
        <v>8.9499999999999993</v>
      </c>
      <c r="H43" s="22">
        <v>125</v>
      </c>
      <c r="I43" s="22">
        <v>66.099999999999994</v>
      </c>
      <c r="J43" s="22">
        <v>181.2</v>
      </c>
      <c r="K43" s="21">
        <v>2</v>
      </c>
      <c r="L43" s="22">
        <v>4.9690000000000003</v>
      </c>
      <c r="M43" s="23">
        <v>0.161</v>
      </c>
      <c r="N43" s="22">
        <v>5797.7</v>
      </c>
      <c r="O43" s="22">
        <v>28807.7</v>
      </c>
    </row>
    <row r="44" spans="1:15" x14ac:dyDescent="0.25">
      <c r="A44" s="28" t="str">
        <f>VLOOKUP(B44,Холдинги!$A:$B,2,0)</f>
        <v>ВГТРК</v>
      </c>
      <c r="B44" s="29" t="s">
        <v>17</v>
      </c>
      <c r="C44" s="21">
        <v>95.1</v>
      </c>
      <c r="D44" s="22">
        <v>3.08</v>
      </c>
      <c r="E44" s="22">
        <v>64.8</v>
      </c>
      <c r="F44" s="21">
        <v>275.39999999999998</v>
      </c>
      <c r="G44" s="22">
        <v>8.91</v>
      </c>
      <c r="H44" s="22">
        <v>67</v>
      </c>
      <c r="I44" s="22">
        <v>56</v>
      </c>
      <c r="J44" s="22">
        <v>135.19999999999999</v>
      </c>
      <c r="K44" s="21">
        <v>1.49</v>
      </c>
      <c r="L44" s="22">
        <v>3.694</v>
      </c>
      <c r="M44" s="23">
        <v>0.12</v>
      </c>
      <c r="N44" s="22">
        <v>10464.4</v>
      </c>
      <c r="O44" s="22">
        <v>38660.400000000001</v>
      </c>
    </row>
    <row r="45" spans="1:15" x14ac:dyDescent="0.25">
      <c r="A45" s="28" t="e">
        <f>VLOOKUP(B45,Холдинги!$A:$B,2,0)</f>
        <v>#N/A</v>
      </c>
      <c r="B45" s="29" t="s">
        <v>96</v>
      </c>
      <c r="C45" s="21">
        <v>73</v>
      </c>
      <c r="D45" s="22">
        <v>2.36</v>
      </c>
      <c r="E45" s="22">
        <v>113.5</v>
      </c>
      <c r="F45" s="21">
        <v>228.3</v>
      </c>
      <c r="G45" s="22">
        <v>7.39</v>
      </c>
      <c r="H45" s="22">
        <v>109</v>
      </c>
      <c r="I45" s="22">
        <v>31.6</v>
      </c>
      <c r="J45" s="22">
        <v>70.7</v>
      </c>
      <c r="K45" s="21">
        <v>0.64</v>
      </c>
      <c r="L45" s="22">
        <v>1.6020000000000001</v>
      </c>
      <c r="M45" s="23">
        <v>5.1999999999999998E-2</v>
      </c>
      <c r="N45" s="22">
        <v>4702</v>
      </c>
      <c r="O45" s="22">
        <v>7534.8</v>
      </c>
    </row>
    <row r="46" spans="1:15" x14ac:dyDescent="0.25">
      <c r="A46" s="28" t="str">
        <f>VLOOKUP(B46,Холдинги!$A:$B,2,0)</f>
        <v>Крутой Медиа</v>
      </c>
      <c r="B46" s="29" t="s">
        <v>33</v>
      </c>
      <c r="C46" s="21">
        <v>49.8</v>
      </c>
      <c r="D46" s="22">
        <v>1.61</v>
      </c>
      <c r="E46" s="22">
        <v>82.3</v>
      </c>
      <c r="F46" s="21">
        <v>210.5</v>
      </c>
      <c r="G46" s="22">
        <v>6.81</v>
      </c>
      <c r="H46" s="22">
        <v>98</v>
      </c>
      <c r="I46" s="22">
        <v>30.2</v>
      </c>
      <c r="J46" s="22">
        <v>49.9</v>
      </c>
      <c r="K46" s="21">
        <v>0.42</v>
      </c>
      <c r="L46" s="22">
        <v>1.0429999999999999</v>
      </c>
      <c r="M46" s="23">
        <v>3.4000000000000002E-2</v>
      </c>
      <c r="N46" s="22">
        <v>21616.6</v>
      </c>
      <c r="O46" s="22">
        <v>22541.7</v>
      </c>
    </row>
    <row r="47" spans="1:15" x14ac:dyDescent="0.25">
      <c r="A47" s="28" t="str">
        <f>VLOOKUP(B47,Холдинги!$A:$B,2,0)</f>
        <v>Другие</v>
      </c>
      <c r="B47" s="29" t="s">
        <v>13</v>
      </c>
      <c r="C47" s="21">
        <v>68.400000000000006</v>
      </c>
      <c r="D47" s="22">
        <v>2.21</v>
      </c>
      <c r="E47" s="22">
        <v>47.9</v>
      </c>
      <c r="F47" s="21">
        <v>205.3</v>
      </c>
      <c r="G47" s="22">
        <v>6.64</v>
      </c>
      <c r="H47" s="22">
        <v>64</v>
      </c>
      <c r="I47" s="22">
        <v>39.5</v>
      </c>
      <c r="J47" s="22">
        <v>92</v>
      </c>
      <c r="K47" s="21">
        <v>0.75</v>
      </c>
      <c r="L47" s="22">
        <v>1.875</v>
      </c>
      <c r="M47" s="23">
        <v>6.0999999999999999E-2</v>
      </c>
      <c r="N47" s="22">
        <v>13609</v>
      </c>
      <c r="O47" s="22">
        <v>25511.9</v>
      </c>
    </row>
    <row r="48" spans="1:15" x14ac:dyDescent="0.25">
      <c r="A48" s="28" t="str">
        <f>VLOOKUP(B48,Холдинги!$A:$B,2,0)</f>
        <v>Другие</v>
      </c>
      <c r="B48" s="37" t="s">
        <v>42</v>
      </c>
      <c r="C48" s="21">
        <v>71.599999999999994</v>
      </c>
      <c r="D48" s="22">
        <v>2.3199999999999998</v>
      </c>
      <c r="E48" s="22">
        <v>48.4</v>
      </c>
      <c r="F48" s="21">
        <v>194.2</v>
      </c>
      <c r="G48" s="22">
        <v>6.28</v>
      </c>
      <c r="H48" s="22">
        <v>56</v>
      </c>
      <c r="I48" s="22">
        <v>39.5</v>
      </c>
      <c r="J48" s="22">
        <v>101.8</v>
      </c>
      <c r="K48" s="21">
        <v>0.79</v>
      </c>
      <c r="L48" s="22">
        <v>1.962</v>
      </c>
      <c r="M48" s="23">
        <v>6.3E-2</v>
      </c>
      <c r="N48" s="22">
        <v>11487.7</v>
      </c>
      <c r="O48" s="22">
        <v>22541.7</v>
      </c>
    </row>
    <row r="49" spans="1:15" x14ac:dyDescent="0.25">
      <c r="A49" s="28" t="str">
        <f>VLOOKUP(B49,Холдинги!$A:$B,2,0)</f>
        <v>ММ</v>
      </c>
      <c r="B49" s="29" t="s">
        <v>18</v>
      </c>
      <c r="C49" s="21">
        <v>70.7</v>
      </c>
      <c r="D49" s="22">
        <v>2.29</v>
      </c>
      <c r="E49" s="22">
        <v>71.900000000000006</v>
      </c>
      <c r="F49" s="21">
        <v>190.6</v>
      </c>
      <c r="G49" s="22">
        <v>6.17</v>
      </c>
      <c r="H49" s="22">
        <v>71</v>
      </c>
      <c r="I49" s="22">
        <v>28.9</v>
      </c>
      <c r="J49" s="22">
        <v>75</v>
      </c>
      <c r="K49" s="21">
        <v>0.56999999999999995</v>
      </c>
      <c r="L49" s="22">
        <v>1.4179999999999999</v>
      </c>
      <c r="M49" s="23">
        <v>4.5999999999999999E-2</v>
      </c>
      <c r="N49" s="22">
        <v>7192.6</v>
      </c>
      <c r="O49" s="22">
        <v>10200</v>
      </c>
    </row>
    <row r="50" spans="1:15" x14ac:dyDescent="0.25">
      <c r="A50" s="28" t="str">
        <f>VLOOKUP(B50,Холдинги!$A:$B,2,0)</f>
        <v>ВГТРК</v>
      </c>
      <c r="B50" s="29" t="s">
        <v>47</v>
      </c>
      <c r="C50" s="21">
        <v>55.9</v>
      </c>
      <c r="D50" s="22">
        <v>1.81</v>
      </c>
      <c r="E50" s="22">
        <v>82.1</v>
      </c>
      <c r="F50" s="21">
        <v>173.7</v>
      </c>
      <c r="G50" s="22">
        <v>5.62</v>
      </c>
      <c r="H50" s="22">
        <v>80</v>
      </c>
      <c r="I50" s="22">
        <v>29.1</v>
      </c>
      <c r="J50" s="22">
        <v>65.5</v>
      </c>
      <c r="K50" s="21">
        <v>0.45</v>
      </c>
      <c r="L50" s="22">
        <v>1.1279999999999999</v>
      </c>
      <c r="M50" s="23">
        <v>3.5999999999999997E-2</v>
      </c>
      <c r="N50" s="22">
        <v>4780.1000000000004</v>
      </c>
      <c r="O50" s="22">
        <v>5391.7</v>
      </c>
    </row>
    <row r="51" spans="1:15" x14ac:dyDescent="0.25">
      <c r="A51" s="28" t="e">
        <f>VLOOKUP(B51,Холдинги!$A:$B,2,0)</f>
        <v>#N/A</v>
      </c>
      <c r="B51" s="29" t="s">
        <v>108</v>
      </c>
      <c r="C51" s="21">
        <v>66.3</v>
      </c>
      <c r="D51" s="22">
        <v>2.14</v>
      </c>
      <c r="E51" s="22">
        <v>71.2</v>
      </c>
      <c r="F51" s="21">
        <v>166.6</v>
      </c>
      <c r="G51" s="22">
        <v>5.39</v>
      </c>
      <c r="H51" s="22">
        <v>78</v>
      </c>
      <c r="I51" s="22">
        <v>59.2</v>
      </c>
      <c r="J51" s="22">
        <v>164.8</v>
      </c>
      <c r="K51" s="21">
        <v>1.1000000000000001</v>
      </c>
      <c r="L51" s="22">
        <v>2.7250000000000001</v>
      </c>
      <c r="M51" s="23">
        <v>8.7999999999999995E-2</v>
      </c>
      <c r="N51" s="22">
        <v>2561.1999999999998</v>
      </c>
      <c r="O51" s="22">
        <v>6979.2</v>
      </c>
    </row>
    <row r="52" spans="1:15" x14ac:dyDescent="0.25">
      <c r="A52" s="28" t="str">
        <f>VLOOKUP(B52,Холдинги!$A:$B,2,0)</f>
        <v>ВГТРК</v>
      </c>
      <c r="B52" s="29" t="s">
        <v>24</v>
      </c>
      <c r="C52" s="21">
        <v>73.8</v>
      </c>
      <c r="D52" s="22">
        <v>2.39</v>
      </c>
      <c r="E52" s="22">
        <v>61.5</v>
      </c>
      <c r="F52" s="21">
        <v>162.69999999999999</v>
      </c>
      <c r="G52" s="22">
        <v>5.26</v>
      </c>
      <c r="H52" s="22">
        <v>62</v>
      </c>
      <c r="I52" s="22">
        <v>57.9</v>
      </c>
      <c r="J52" s="22">
        <v>183.9</v>
      </c>
      <c r="K52" s="21">
        <v>1.19</v>
      </c>
      <c r="L52" s="22">
        <v>2.968</v>
      </c>
      <c r="M52" s="23">
        <v>9.6000000000000002E-2</v>
      </c>
      <c r="N52" s="22">
        <v>16420.599999999999</v>
      </c>
      <c r="O52" s="22">
        <v>48730.5</v>
      </c>
    </row>
    <row r="53" spans="1:15" x14ac:dyDescent="0.25">
      <c r="A53" s="28" t="str">
        <f>VLOOKUP(B53,Холдинги!$A:$B,2,0)</f>
        <v>Крутой Медиа</v>
      </c>
      <c r="B53" s="29" t="s">
        <v>41</v>
      </c>
      <c r="C53" s="21">
        <v>46.2</v>
      </c>
      <c r="D53" s="22">
        <v>1.5</v>
      </c>
      <c r="E53" s="22">
        <v>108.4</v>
      </c>
      <c r="F53" s="21">
        <v>151.69999999999999</v>
      </c>
      <c r="G53" s="22">
        <v>4.91</v>
      </c>
      <c r="H53" s="22">
        <v>105</v>
      </c>
      <c r="I53" s="22">
        <v>25.4</v>
      </c>
      <c r="J53" s="22">
        <v>54.2</v>
      </c>
      <c r="K53" s="21">
        <v>0.33</v>
      </c>
      <c r="L53" s="22">
        <v>0.81499999999999995</v>
      </c>
      <c r="M53" s="23">
        <v>2.5999999999999999E-2</v>
      </c>
      <c r="N53" s="22">
        <v>26895.200000000001</v>
      </c>
      <c r="O53" s="22">
        <v>21916.7</v>
      </c>
    </row>
    <row r="54" spans="1:15" x14ac:dyDescent="0.25">
      <c r="A54" s="28" t="e">
        <f>VLOOKUP(B54,Холдинги!$A:$B,2,0)</f>
        <v>#N/A</v>
      </c>
      <c r="B54" s="29" t="s">
        <v>109</v>
      </c>
      <c r="C54" s="21">
        <v>54.4</v>
      </c>
      <c r="D54" s="22">
        <v>1.76</v>
      </c>
      <c r="E54" s="22">
        <v>39.299999999999997</v>
      </c>
      <c r="F54" s="21">
        <v>147.5</v>
      </c>
      <c r="G54" s="22">
        <v>4.7699999999999996</v>
      </c>
      <c r="H54" s="22">
        <v>48</v>
      </c>
      <c r="I54" s="22">
        <v>37.9</v>
      </c>
      <c r="J54" s="22">
        <v>97.8</v>
      </c>
      <c r="K54" s="21">
        <v>0.57999999999999996</v>
      </c>
      <c r="L54" s="22">
        <v>1.431</v>
      </c>
      <c r="M54" s="23">
        <v>4.5999999999999999E-2</v>
      </c>
      <c r="N54" s="22">
        <v>8395.4</v>
      </c>
      <c r="O54" s="22">
        <v>12016.7</v>
      </c>
    </row>
    <row r="55" spans="1:15" x14ac:dyDescent="0.25">
      <c r="A55" s="28" t="str">
        <f>VLOOKUP(B55,Холдинги!$A:$B,2,0)</f>
        <v>Крутой Медиа</v>
      </c>
      <c r="B55" s="29" t="s">
        <v>37</v>
      </c>
      <c r="C55" s="21">
        <v>56.9</v>
      </c>
      <c r="D55" s="22">
        <v>1.84</v>
      </c>
      <c r="E55" s="22">
        <v>58.4</v>
      </c>
      <c r="F55" s="21">
        <v>147.1</v>
      </c>
      <c r="G55" s="22">
        <v>4.76</v>
      </c>
      <c r="H55" s="22">
        <v>58</v>
      </c>
      <c r="I55" s="22">
        <v>47.2</v>
      </c>
      <c r="J55" s="22">
        <v>127.8</v>
      </c>
      <c r="K55" s="21">
        <v>0.75</v>
      </c>
      <c r="L55" s="22">
        <v>1.865</v>
      </c>
      <c r="M55" s="23">
        <v>0.06</v>
      </c>
      <c r="N55" s="22">
        <v>10536</v>
      </c>
      <c r="O55" s="22">
        <v>19645.8</v>
      </c>
    </row>
    <row r="56" spans="1:15" x14ac:dyDescent="0.25">
      <c r="A56" s="28"/>
      <c r="B56" s="29" t="s">
        <v>110</v>
      </c>
      <c r="C56" s="21">
        <v>38.700000000000003</v>
      </c>
      <c r="D56" s="22">
        <v>1.25</v>
      </c>
      <c r="E56" s="22">
        <v>56</v>
      </c>
      <c r="F56" s="21">
        <v>127.8</v>
      </c>
      <c r="G56" s="22">
        <v>4.13</v>
      </c>
      <c r="H56" s="22">
        <v>72</v>
      </c>
      <c r="I56" s="22">
        <v>39.1</v>
      </c>
      <c r="J56" s="22">
        <v>82.9</v>
      </c>
      <c r="K56" s="21">
        <v>0.42</v>
      </c>
      <c r="L56" s="22">
        <v>1.05</v>
      </c>
      <c r="M56" s="23">
        <v>3.4000000000000002E-2</v>
      </c>
      <c r="N56" s="22">
        <v>56089.9</v>
      </c>
      <c r="O56" s="22">
        <v>58916.7</v>
      </c>
    </row>
    <row r="57" spans="1:15" x14ac:dyDescent="0.25">
      <c r="A57" s="28"/>
      <c r="B57" s="29" t="s">
        <v>107</v>
      </c>
      <c r="C57" s="21">
        <v>40.299999999999997</v>
      </c>
      <c r="D57" s="22">
        <v>1.3</v>
      </c>
      <c r="E57" s="22">
        <v>85.6</v>
      </c>
      <c r="F57" s="21">
        <v>111.8</v>
      </c>
      <c r="G57" s="22">
        <v>3.62</v>
      </c>
      <c r="H57" s="22">
        <v>87</v>
      </c>
      <c r="I57" s="22">
        <v>42.9</v>
      </c>
      <c r="J57" s="22">
        <v>108.3</v>
      </c>
      <c r="K57" s="21">
        <v>0.48</v>
      </c>
      <c r="L57" s="22">
        <v>1.202</v>
      </c>
      <c r="M57" s="23">
        <v>3.9E-2</v>
      </c>
      <c r="N57" s="22">
        <v>10542</v>
      </c>
      <c r="O57" s="22">
        <v>12666.7</v>
      </c>
    </row>
    <row r="58" spans="1:15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5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5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5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5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5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5" x14ac:dyDescent="0.25">
      <c r="A64" s="2"/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07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 A57">
    <cfRule type="expression" dxfId="131" priority="15">
      <formula>$A9="ГПМ"</formula>
    </cfRule>
  </conditionalFormatting>
  <conditionalFormatting sqref="C9:O9">
    <cfRule type="expression" dxfId="130" priority="10">
      <formula>$A9="ГПМ"</formula>
    </cfRule>
  </conditionalFormatting>
  <conditionalFormatting sqref="B52:O54 B57:O57">
    <cfRule type="expression" dxfId="129" priority="8">
      <formula>$A52="ГПМ"</formula>
    </cfRule>
  </conditionalFormatting>
  <conditionalFormatting sqref="B58">
    <cfRule type="expression" dxfId="128" priority="5">
      <formula>$A58="ГПМ"</formula>
    </cfRule>
  </conditionalFormatting>
  <conditionalFormatting sqref="B66:B68">
    <cfRule type="expression" dxfId="127" priority="6">
      <formula>$A59="ДРР"</formula>
    </cfRule>
  </conditionalFormatting>
  <conditionalFormatting sqref="B60:B65">
    <cfRule type="expression" dxfId="126" priority="7">
      <formula>#REF!="ДРР"</formula>
    </cfRule>
  </conditionalFormatting>
  <conditionalFormatting sqref="A55">
    <cfRule type="expression" dxfId="125" priority="4">
      <formula>$A55="ГПМ"</formula>
    </cfRule>
  </conditionalFormatting>
  <conditionalFormatting sqref="B55:O55">
    <cfRule type="expression" dxfId="124" priority="3">
      <formula>$A55="ГПМ"</formula>
    </cfRule>
  </conditionalFormatting>
  <conditionalFormatting sqref="A56">
    <cfRule type="expression" dxfId="123" priority="2">
      <formula>$A56="ГПМ"</formula>
    </cfRule>
  </conditionalFormatting>
  <conditionalFormatting sqref="B56:O56">
    <cfRule type="expression" dxfId="122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59999389629810485"/>
  </sheetPr>
  <dimension ref="A1:O86"/>
  <sheetViews>
    <sheetView topLeftCell="B1" zoomScale="60" zoomScaleNormal="60" workbookViewId="0">
      <selection activeCell="K3" sqref="K3"/>
    </sheetView>
  </sheetViews>
  <sheetFormatPr defaultColWidth="9.140625" defaultRowHeight="15" x14ac:dyDescent="0.25"/>
  <cols>
    <col min="1" max="1" width="17.5703125" style="16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15" s="1" customFormat="1" x14ac:dyDescent="0.25">
      <c r="A1" s="15"/>
      <c r="B1" s="6" t="s">
        <v>117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s="27"/>
      <c r="B2" s="8" t="s">
        <v>118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15" x14ac:dyDescent="0.25">
      <c r="A3" s="27"/>
      <c r="B3" s="8" t="s">
        <v>133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15" x14ac:dyDescent="0.25">
      <c r="A4" s="27"/>
      <c r="B4" s="6" t="s">
        <v>134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15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15" ht="28.15" customHeight="1" x14ac:dyDescent="0.25">
      <c r="A6" s="27"/>
      <c r="B6" s="8" t="s">
        <v>58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15" x14ac:dyDescent="0.25">
      <c r="A7" s="27"/>
      <c r="B7" s="51" t="s">
        <v>81</v>
      </c>
      <c r="C7" s="52"/>
      <c r="D7" s="52"/>
      <c r="E7" s="52"/>
      <c r="F7" s="46"/>
      <c r="G7" s="46"/>
      <c r="H7" s="46"/>
      <c r="I7" s="46"/>
      <c r="J7" s="46"/>
      <c r="K7" s="46"/>
      <c r="L7" s="8"/>
      <c r="M7" s="8"/>
      <c r="N7" s="8"/>
      <c r="O7" s="8"/>
    </row>
    <row r="8" spans="1:15" ht="51" customHeight="1" x14ac:dyDescent="0.25">
      <c r="A8" s="20" t="s">
        <v>60</v>
      </c>
      <c r="B8" s="19" t="s">
        <v>112</v>
      </c>
      <c r="C8" s="20" t="s">
        <v>52</v>
      </c>
      <c r="D8" s="20" t="s">
        <v>53</v>
      </c>
      <c r="E8" s="20" t="s">
        <v>54</v>
      </c>
      <c r="F8" s="20" t="s">
        <v>55</v>
      </c>
      <c r="G8" s="20" t="s">
        <v>56</v>
      </c>
      <c r="H8" s="20" t="s">
        <v>57</v>
      </c>
      <c r="I8" s="20" t="s">
        <v>2</v>
      </c>
      <c r="J8" s="20" t="s">
        <v>3</v>
      </c>
      <c r="K8" s="20" t="s">
        <v>4</v>
      </c>
      <c r="L8" s="20" t="s">
        <v>0</v>
      </c>
      <c r="M8" s="20" t="s">
        <v>1</v>
      </c>
      <c r="N8" s="20" t="s">
        <v>50</v>
      </c>
      <c r="O8" s="20" t="s">
        <v>51</v>
      </c>
    </row>
    <row r="9" spans="1:15" ht="17.25" customHeight="1" x14ac:dyDescent="0.25">
      <c r="A9" s="28" t="str">
        <f>VLOOKUP(B9,Холдинги!$A:$B,2,0)</f>
        <v>ГПМ</v>
      </c>
      <c r="B9" s="29" t="s">
        <v>104</v>
      </c>
      <c r="C9" s="21">
        <v>838.9</v>
      </c>
      <c r="D9" s="22">
        <v>29.46</v>
      </c>
      <c r="E9" s="22">
        <v>119.5</v>
      </c>
      <c r="F9" s="21">
        <v>1617.5</v>
      </c>
      <c r="G9" s="22">
        <v>56.8</v>
      </c>
      <c r="H9" s="22">
        <v>111</v>
      </c>
      <c r="I9" s="22">
        <v>86.9</v>
      </c>
      <c r="J9" s="22">
        <v>315.5</v>
      </c>
      <c r="K9" s="21">
        <v>18.43</v>
      </c>
      <c r="L9" s="22">
        <v>50.631999999999998</v>
      </c>
      <c r="M9" s="23">
        <v>1.778</v>
      </c>
      <c r="N9" s="22">
        <v>4923.3999999999996</v>
      </c>
      <c r="O9" s="22">
        <v>249285.7</v>
      </c>
    </row>
    <row r="10" spans="1:15" ht="17.25" customHeight="1" x14ac:dyDescent="0.25">
      <c r="A10" s="28" t="str">
        <f>VLOOKUP(B10,Холдинги!$A:$B,2,0)</f>
        <v>ГПМ</v>
      </c>
      <c r="B10" s="29" t="s">
        <v>113</v>
      </c>
      <c r="C10" s="21">
        <v>737.4</v>
      </c>
      <c r="D10" s="22">
        <v>25.9</v>
      </c>
      <c r="E10" s="22">
        <v>121.3</v>
      </c>
      <c r="F10" s="21">
        <v>1482</v>
      </c>
      <c r="G10" s="22">
        <v>52.04</v>
      </c>
      <c r="H10" s="22">
        <v>114</v>
      </c>
      <c r="I10" s="22">
        <v>81.900000000000006</v>
      </c>
      <c r="J10" s="22">
        <v>285.39999999999998</v>
      </c>
      <c r="K10" s="21">
        <v>15.28</v>
      </c>
      <c r="L10" s="22">
        <v>41.957999999999998</v>
      </c>
      <c r="M10" s="23">
        <v>1.4730000000000001</v>
      </c>
      <c r="N10" s="22">
        <v>5589.5</v>
      </c>
      <c r="O10" s="22">
        <v>234523.8</v>
      </c>
    </row>
    <row r="11" spans="1:15" ht="17.25" customHeight="1" x14ac:dyDescent="0.25">
      <c r="A11" s="28" t="str">
        <f>VLOOKUP(B11,Холдинги!$A:$B,2,0)</f>
        <v>ГПМ</v>
      </c>
      <c r="B11" s="29" t="s">
        <v>105</v>
      </c>
      <c r="C11" s="21">
        <v>704.5</v>
      </c>
      <c r="D11" s="22">
        <v>24.74</v>
      </c>
      <c r="E11" s="22">
        <v>127.8</v>
      </c>
      <c r="F11" s="21">
        <v>1437.4</v>
      </c>
      <c r="G11" s="22">
        <v>50.48</v>
      </c>
      <c r="H11" s="22">
        <v>120</v>
      </c>
      <c r="I11" s="22">
        <v>83.4</v>
      </c>
      <c r="J11" s="22">
        <v>286.10000000000002</v>
      </c>
      <c r="K11" s="21">
        <v>14.85</v>
      </c>
      <c r="L11" s="22">
        <v>40.792000000000002</v>
      </c>
      <c r="M11" s="23">
        <v>1.4319999999999999</v>
      </c>
      <c r="N11" s="22">
        <v>4395.1000000000004</v>
      </c>
      <c r="O11" s="22">
        <v>179285.7</v>
      </c>
    </row>
    <row r="12" spans="1:15" ht="17.25" customHeight="1" x14ac:dyDescent="0.25">
      <c r="A12" s="28" t="str">
        <f>VLOOKUP(B12,Холдинги!$A:$B,2,0)</f>
        <v>ГПМ</v>
      </c>
      <c r="B12" s="29" t="s">
        <v>114</v>
      </c>
      <c r="C12" s="21">
        <v>592.4</v>
      </c>
      <c r="D12" s="22">
        <v>20.8</v>
      </c>
      <c r="E12" s="22">
        <v>119.9</v>
      </c>
      <c r="F12" s="21">
        <v>1319.3</v>
      </c>
      <c r="G12" s="22">
        <v>46.33</v>
      </c>
      <c r="H12" s="22">
        <v>113</v>
      </c>
      <c r="I12" s="22">
        <v>68.3</v>
      </c>
      <c r="J12" s="22">
        <v>214.5</v>
      </c>
      <c r="K12" s="21">
        <v>10.220000000000001</v>
      </c>
      <c r="L12" s="22">
        <v>28.077000000000002</v>
      </c>
      <c r="M12" s="23">
        <v>0.98599999999999999</v>
      </c>
      <c r="N12" s="22">
        <v>5955.1</v>
      </c>
      <c r="O12" s="22">
        <v>167202.4</v>
      </c>
    </row>
    <row r="13" spans="1:15" ht="17.25" customHeight="1" x14ac:dyDescent="0.25">
      <c r="A13" s="28" t="str">
        <f>VLOOKUP(B13,Холдинги!$A:$B,2,0)</f>
        <v>ГПМ</v>
      </c>
      <c r="B13" s="29" t="s">
        <v>116</v>
      </c>
      <c r="C13" s="21">
        <v>578.1</v>
      </c>
      <c r="D13" s="22">
        <v>20.3</v>
      </c>
      <c r="E13" s="22">
        <v>120.8</v>
      </c>
      <c r="F13" s="21">
        <v>1265.9000000000001</v>
      </c>
      <c r="G13" s="22">
        <v>44.45</v>
      </c>
      <c r="H13" s="22">
        <v>116</v>
      </c>
      <c r="I13" s="22">
        <v>73.7</v>
      </c>
      <c r="J13" s="22">
        <v>235.5</v>
      </c>
      <c r="K13" s="21">
        <v>10.77</v>
      </c>
      <c r="L13" s="22">
        <v>29.577999999999999</v>
      </c>
      <c r="M13" s="23">
        <v>1.0389999999999999</v>
      </c>
      <c r="N13" s="22">
        <v>5172</v>
      </c>
      <c r="O13" s="22">
        <v>152976.20000000001</v>
      </c>
    </row>
    <row r="14" spans="1:15" ht="17.25" customHeight="1" x14ac:dyDescent="0.25">
      <c r="A14" s="28" t="str">
        <f>VLOOKUP(B14,Холдинги!$A:$B,2,0)</f>
        <v>ГПМ</v>
      </c>
      <c r="B14" s="29" t="s">
        <v>115</v>
      </c>
      <c r="C14" s="21">
        <v>569.6</v>
      </c>
      <c r="D14" s="22">
        <v>20</v>
      </c>
      <c r="E14" s="22">
        <v>115.2</v>
      </c>
      <c r="F14" s="21">
        <v>1234.0999999999999</v>
      </c>
      <c r="G14" s="22">
        <v>43.34</v>
      </c>
      <c r="H14" s="22">
        <v>110</v>
      </c>
      <c r="I14" s="22">
        <v>73</v>
      </c>
      <c r="J14" s="22">
        <v>235.8</v>
      </c>
      <c r="K14" s="21">
        <v>10.51</v>
      </c>
      <c r="L14" s="22">
        <v>28.867000000000001</v>
      </c>
      <c r="M14" s="23">
        <v>1.014</v>
      </c>
      <c r="N14" s="22">
        <v>5834.5</v>
      </c>
      <c r="O14" s="22">
        <v>168422.6</v>
      </c>
    </row>
    <row r="15" spans="1:15" ht="17.25" customHeight="1" x14ac:dyDescent="0.25">
      <c r="A15" s="28" t="str">
        <f>VLOOKUP(B15,Холдинги!$A:$B,2,0)</f>
        <v>ЕМГ</v>
      </c>
      <c r="B15" s="29" t="s">
        <v>11</v>
      </c>
      <c r="C15" s="21">
        <v>290.60000000000002</v>
      </c>
      <c r="D15" s="22">
        <v>10.210000000000001</v>
      </c>
      <c r="E15" s="22">
        <v>117.7</v>
      </c>
      <c r="F15" s="21">
        <v>736.2</v>
      </c>
      <c r="G15" s="22">
        <v>25.85</v>
      </c>
      <c r="H15" s="22">
        <v>115</v>
      </c>
      <c r="I15" s="22">
        <v>54.8</v>
      </c>
      <c r="J15" s="22">
        <v>151.30000000000001</v>
      </c>
      <c r="K15" s="21">
        <v>4.0199999999999996</v>
      </c>
      <c r="L15" s="22">
        <v>11.054</v>
      </c>
      <c r="M15" s="23">
        <v>0.38800000000000001</v>
      </c>
      <c r="N15" s="22">
        <v>8898.6</v>
      </c>
      <c r="O15" s="22">
        <v>98362.5</v>
      </c>
    </row>
    <row r="16" spans="1:15" ht="17.25" customHeight="1" x14ac:dyDescent="0.25">
      <c r="A16" s="28" t="str">
        <f>VLOOKUP(B16,Холдинги!$A:$B,2,0)</f>
        <v>ГПМ</v>
      </c>
      <c r="B16" s="29" t="s">
        <v>27</v>
      </c>
      <c r="C16" s="21">
        <v>266.2</v>
      </c>
      <c r="D16" s="22">
        <v>9.35</v>
      </c>
      <c r="E16" s="22">
        <v>142.80000000000001</v>
      </c>
      <c r="F16" s="21">
        <v>722.3</v>
      </c>
      <c r="G16" s="22">
        <v>25.37</v>
      </c>
      <c r="H16" s="22">
        <v>140</v>
      </c>
      <c r="I16" s="22">
        <v>51.5</v>
      </c>
      <c r="J16" s="22">
        <v>133</v>
      </c>
      <c r="K16" s="21">
        <v>3.47</v>
      </c>
      <c r="L16" s="22">
        <v>9.5269999999999992</v>
      </c>
      <c r="M16" s="23">
        <v>0.33500000000000002</v>
      </c>
      <c r="N16" s="22">
        <v>9396.7999999999993</v>
      </c>
      <c r="O16" s="22">
        <v>89523.8</v>
      </c>
    </row>
    <row r="17" spans="1:15" ht="17.25" customHeight="1" x14ac:dyDescent="0.25">
      <c r="A17" s="28" t="str">
        <f>VLOOKUP(B17,Холдинги!$A:$B,2,0)</f>
        <v>ГПМ</v>
      </c>
      <c r="B17" s="29" t="s">
        <v>5</v>
      </c>
      <c r="C17" s="21">
        <v>280.60000000000002</v>
      </c>
      <c r="D17" s="22">
        <v>9.85</v>
      </c>
      <c r="E17" s="22">
        <v>96.6</v>
      </c>
      <c r="F17" s="21">
        <v>721.1</v>
      </c>
      <c r="G17" s="22">
        <v>25.32</v>
      </c>
      <c r="H17" s="22">
        <v>97</v>
      </c>
      <c r="I17" s="22">
        <v>49.8</v>
      </c>
      <c r="J17" s="22">
        <v>135.6</v>
      </c>
      <c r="K17" s="21">
        <v>3.53</v>
      </c>
      <c r="L17" s="22">
        <v>9.7010000000000005</v>
      </c>
      <c r="M17" s="23">
        <v>0.34100000000000003</v>
      </c>
      <c r="N17" s="22">
        <v>11554.2</v>
      </c>
      <c r="O17" s="22">
        <v>112083.3</v>
      </c>
    </row>
    <row r="18" spans="1:15" ht="17.25" customHeight="1" x14ac:dyDescent="0.25">
      <c r="A18" s="28" t="str">
        <f>VLOOKUP(B18,Холдинги!$A:$B,2,0)</f>
        <v>ЕМГ</v>
      </c>
      <c r="B18" s="29" t="s">
        <v>29</v>
      </c>
      <c r="C18" s="21">
        <v>268.10000000000002</v>
      </c>
      <c r="D18" s="22">
        <v>9.41</v>
      </c>
      <c r="E18" s="22">
        <v>102.8</v>
      </c>
      <c r="F18" s="21">
        <v>677.7</v>
      </c>
      <c r="G18" s="22">
        <v>23.8</v>
      </c>
      <c r="H18" s="22">
        <v>98</v>
      </c>
      <c r="I18" s="22">
        <v>56.8</v>
      </c>
      <c r="J18" s="22">
        <v>157.30000000000001</v>
      </c>
      <c r="K18" s="21">
        <v>3.85</v>
      </c>
      <c r="L18" s="22">
        <v>10.574</v>
      </c>
      <c r="M18" s="23">
        <v>0.371</v>
      </c>
      <c r="N18" s="22">
        <v>8476.6</v>
      </c>
      <c r="O18" s="22">
        <v>89632.1</v>
      </c>
    </row>
    <row r="19" spans="1:15" x14ac:dyDescent="0.25">
      <c r="A19" s="28" t="str">
        <f>VLOOKUP(B19,Холдинги!$A:$B,2,0)</f>
        <v>РМГ</v>
      </c>
      <c r="B19" s="29" t="s">
        <v>22</v>
      </c>
      <c r="C19" s="21">
        <v>270.10000000000002</v>
      </c>
      <c r="D19" s="22">
        <v>9.48</v>
      </c>
      <c r="E19" s="22">
        <v>118.3</v>
      </c>
      <c r="F19" s="21">
        <v>674.2</v>
      </c>
      <c r="G19" s="22">
        <v>23.68</v>
      </c>
      <c r="H19" s="22">
        <v>111</v>
      </c>
      <c r="I19" s="22">
        <v>65.8</v>
      </c>
      <c r="J19" s="22">
        <v>184.5</v>
      </c>
      <c r="K19" s="21">
        <v>4.49</v>
      </c>
      <c r="L19" s="22">
        <v>12.34</v>
      </c>
      <c r="M19" s="23">
        <v>0.433</v>
      </c>
      <c r="N19" s="22">
        <v>2988.2</v>
      </c>
      <c r="O19" s="22">
        <v>36875</v>
      </c>
    </row>
    <row r="20" spans="1:15" x14ac:dyDescent="0.25">
      <c r="A20" s="28" t="str">
        <f>VLOOKUP(B20,Холдинги!$A:$B,2,0)</f>
        <v>ММХ</v>
      </c>
      <c r="B20" s="29" t="s">
        <v>19</v>
      </c>
      <c r="C20" s="21">
        <v>270.5</v>
      </c>
      <c r="D20" s="22">
        <v>9.5</v>
      </c>
      <c r="E20" s="22">
        <v>168.1</v>
      </c>
      <c r="F20" s="21">
        <v>668</v>
      </c>
      <c r="G20" s="22">
        <v>23.46</v>
      </c>
      <c r="H20" s="22">
        <v>146</v>
      </c>
      <c r="I20" s="22">
        <v>64.599999999999994</v>
      </c>
      <c r="J20" s="22">
        <v>183.2</v>
      </c>
      <c r="K20" s="21">
        <v>4.42</v>
      </c>
      <c r="L20" s="22">
        <v>12.141</v>
      </c>
      <c r="M20" s="23">
        <v>0.42599999999999999</v>
      </c>
      <c r="N20" s="22">
        <v>4248.5</v>
      </c>
      <c r="O20" s="22">
        <v>51579.199999999997</v>
      </c>
    </row>
    <row r="21" spans="1:15" x14ac:dyDescent="0.25">
      <c r="A21" s="28" t="str">
        <f>VLOOKUP(B21,Холдинги!$A:$B,2,0)</f>
        <v>РМГ</v>
      </c>
      <c r="B21" s="29" t="s">
        <v>31</v>
      </c>
      <c r="C21" s="21">
        <v>259.7</v>
      </c>
      <c r="D21" s="22">
        <v>9.1199999999999992</v>
      </c>
      <c r="E21" s="22">
        <v>111.9</v>
      </c>
      <c r="F21" s="21">
        <v>650.9</v>
      </c>
      <c r="G21" s="22">
        <v>22.86</v>
      </c>
      <c r="H21" s="22">
        <v>107</v>
      </c>
      <c r="I21" s="22">
        <v>45.8</v>
      </c>
      <c r="J21" s="22">
        <v>127.8</v>
      </c>
      <c r="K21" s="21">
        <v>3.01</v>
      </c>
      <c r="L21" s="22">
        <v>8.2550000000000008</v>
      </c>
      <c r="M21" s="23">
        <v>0.28999999999999998</v>
      </c>
      <c r="N21" s="22">
        <v>10417.799999999999</v>
      </c>
      <c r="O21" s="22">
        <v>86000</v>
      </c>
    </row>
    <row r="22" spans="1:15" x14ac:dyDescent="0.25">
      <c r="A22" s="28" t="str">
        <f>VLOOKUP(B22,Холдинги!$A:$B,2,0)</f>
        <v>ГПМ</v>
      </c>
      <c r="B22" s="29" t="s">
        <v>12</v>
      </c>
      <c r="C22" s="21">
        <v>242</v>
      </c>
      <c r="D22" s="22">
        <v>8.5</v>
      </c>
      <c r="E22" s="22">
        <v>165.7</v>
      </c>
      <c r="F22" s="21">
        <v>626.6</v>
      </c>
      <c r="G22" s="22">
        <v>22</v>
      </c>
      <c r="H22" s="22">
        <v>153</v>
      </c>
      <c r="I22" s="22">
        <v>66.7</v>
      </c>
      <c r="J22" s="22">
        <v>180.4</v>
      </c>
      <c r="K22" s="21">
        <v>4.08</v>
      </c>
      <c r="L22" s="22">
        <v>11.215</v>
      </c>
      <c r="M22" s="23">
        <v>0.39400000000000002</v>
      </c>
      <c r="N22" s="22">
        <v>5021.1000000000004</v>
      </c>
      <c r="O22" s="22">
        <v>56309.5</v>
      </c>
    </row>
    <row r="23" spans="1:15" x14ac:dyDescent="0.25">
      <c r="A23" s="28" t="str">
        <f>VLOOKUP(B23,Холдинги!$A:$B,2,0)</f>
        <v>Ру медиа</v>
      </c>
      <c r="B23" s="37" t="s">
        <v>6</v>
      </c>
      <c r="C23" s="21">
        <v>285.5</v>
      </c>
      <c r="D23" s="22">
        <v>10.029999999999999</v>
      </c>
      <c r="E23" s="22">
        <v>128.19999999999999</v>
      </c>
      <c r="F23" s="21">
        <v>607</v>
      </c>
      <c r="G23" s="22">
        <v>21.32</v>
      </c>
      <c r="H23" s="22">
        <v>126</v>
      </c>
      <c r="I23" s="22">
        <v>54.7</v>
      </c>
      <c r="J23" s="22">
        <v>179.9</v>
      </c>
      <c r="K23" s="21">
        <v>3.94</v>
      </c>
      <c r="L23" s="22">
        <v>10.836</v>
      </c>
      <c r="M23" s="23">
        <v>0.38100000000000001</v>
      </c>
      <c r="N23" s="22">
        <v>3432.4</v>
      </c>
      <c r="O23" s="22">
        <v>37192.9</v>
      </c>
    </row>
    <row r="24" spans="1:15" x14ac:dyDescent="0.25">
      <c r="A24" s="28" t="str">
        <f>VLOOKUP(B24,Холдинги!$A:$B,2,0)</f>
        <v>ВГТРК</v>
      </c>
      <c r="B24" s="29" t="s">
        <v>7</v>
      </c>
      <c r="C24" s="21">
        <v>286.89999999999998</v>
      </c>
      <c r="D24" s="22">
        <v>10.07</v>
      </c>
      <c r="E24" s="22">
        <v>100</v>
      </c>
      <c r="F24" s="21">
        <v>583.9</v>
      </c>
      <c r="G24" s="22">
        <v>20.5</v>
      </c>
      <c r="H24" s="22">
        <v>104</v>
      </c>
      <c r="I24" s="22">
        <v>73.7</v>
      </c>
      <c r="J24" s="22">
        <v>253.6</v>
      </c>
      <c r="K24" s="21">
        <v>5.35</v>
      </c>
      <c r="L24" s="22">
        <v>14.691000000000001</v>
      </c>
      <c r="M24" s="23">
        <v>0.51600000000000001</v>
      </c>
      <c r="N24" s="22">
        <v>3762</v>
      </c>
      <c r="O24" s="22">
        <v>55265.599999999999</v>
      </c>
    </row>
    <row r="25" spans="1:15" x14ac:dyDescent="0.25">
      <c r="A25" s="28" t="str">
        <f>VLOOKUP(B25,Холдинги!$A:$B,2,0)</f>
        <v>РМГ</v>
      </c>
      <c r="B25" s="29" t="s">
        <v>16</v>
      </c>
      <c r="C25" s="21">
        <v>236.2</v>
      </c>
      <c r="D25" s="22">
        <v>8.3000000000000007</v>
      </c>
      <c r="E25" s="22">
        <v>191.3</v>
      </c>
      <c r="F25" s="21">
        <v>577.4</v>
      </c>
      <c r="G25" s="22">
        <v>20.28</v>
      </c>
      <c r="H25" s="22">
        <v>167</v>
      </c>
      <c r="I25" s="22">
        <v>54.7</v>
      </c>
      <c r="J25" s="22">
        <v>156.6</v>
      </c>
      <c r="K25" s="21">
        <v>3.27</v>
      </c>
      <c r="L25" s="22">
        <v>8.9719999999999995</v>
      </c>
      <c r="M25" s="23">
        <v>0.315</v>
      </c>
      <c r="N25" s="22">
        <v>4091.5</v>
      </c>
      <c r="O25" s="22">
        <v>36708.300000000003</v>
      </c>
    </row>
    <row r="26" spans="1:15" x14ac:dyDescent="0.25">
      <c r="A26" s="28" t="str">
        <f>VLOOKUP(B26,Холдинги!$A:$B,2,0)</f>
        <v>ЕМГ</v>
      </c>
      <c r="B26" s="29" t="s">
        <v>95</v>
      </c>
      <c r="C26" s="21">
        <v>195.9</v>
      </c>
      <c r="D26" s="22">
        <v>6.88</v>
      </c>
      <c r="E26" s="22">
        <v>84.5</v>
      </c>
      <c r="F26" s="21">
        <v>553.29999999999995</v>
      </c>
      <c r="G26" s="22">
        <v>19.43</v>
      </c>
      <c r="H26" s="22">
        <v>90</v>
      </c>
      <c r="I26" s="22">
        <v>48.7</v>
      </c>
      <c r="J26" s="22">
        <v>120.7</v>
      </c>
      <c r="K26" s="21">
        <v>2.41</v>
      </c>
      <c r="L26" s="22">
        <v>6.6269999999999998</v>
      </c>
      <c r="M26" s="23">
        <v>0.23300000000000001</v>
      </c>
      <c r="N26" s="22">
        <v>5055.7</v>
      </c>
      <c r="O26" s="22">
        <v>33503.599999999999</v>
      </c>
    </row>
    <row r="27" spans="1:15" x14ac:dyDescent="0.25">
      <c r="A27" s="28" t="str">
        <f>VLOOKUP(B27,Холдинги!$A:$B,2,0)</f>
        <v>ГПМ</v>
      </c>
      <c r="B27" s="29" t="s">
        <v>35</v>
      </c>
      <c r="C27" s="21">
        <v>185.7</v>
      </c>
      <c r="D27" s="22">
        <v>6.52</v>
      </c>
      <c r="E27" s="22">
        <v>116.7</v>
      </c>
      <c r="F27" s="21">
        <v>534.9</v>
      </c>
      <c r="G27" s="22">
        <v>18.78</v>
      </c>
      <c r="H27" s="22">
        <v>116</v>
      </c>
      <c r="I27" s="22">
        <v>50</v>
      </c>
      <c r="J27" s="22">
        <v>121.6</v>
      </c>
      <c r="K27" s="21">
        <v>2.35</v>
      </c>
      <c r="L27" s="22">
        <v>6.4509999999999996</v>
      </c>
      <c r="M27" s="23">
        <v>0.22700000000000001</v>
      </c>
      <c r="N27" s="22">
        <v>6948.3</v>
      </c>
      <c r="O27" s="22">
        <v>44821.4</v>
      </c>
    </row>
    <row r="28" spans="1:15" x14ac:dyDescent="0.25">
      <c r="A28" s="28" t="str">
        <f>VLOOKUP(B28,Холдинги!$A:$B,2,0)</f>
        <v>ГПМ</v>
      </c>
      <c r="B28" s="29" t="s">
        <v>28</v>
      </c>
      <c r="C28" s="21">
        <v>184.4</v>
      </c>
      <c r="D28" s="22">
        <v>6.47</v>
      </c>
      <c r="E28" s="22">
        <v>110.2</v>
      </c>
      <c r="F28" s="21">
        <v>509.9</v>
      </c>
      <c r="G28" s="22">
        <v>17.91</v>
      </c>
      <c r="H28" s="22">
        <v>103</v>
      </c>
      <c r="I28" s="22">
        <v>67.7</v>
      </c>
      <c r="J28" s="22">
        <v>171.5</v>
      </c>
      <c r="K28" s="21">
        <v>3.16</v>
      </c>
      <c r="L28" s="22">
        <v>8.6739999999999995</v>
      </c>
      <c r="M28" s="23">
        <v>0.30499999999999999</v>
      </c>
      <c r="N28" s="22">
        <v>5020.3999999999996</v>
      </c>
      <c r="O28" s="22">
        <v>43547.6</v>
      </c>
    </row>
    <row r="29" spans="1:15" x14ac:dyDescent="0.25">
      <c r="A29" s="28" t="str">
        <f>VLOOKUP(B29,Холдинги!$A:$B,2,0)</f>
        <v>РМГ</v>
      </c>
      <c r="B29" s="29" t="s">
        <v>44</v>
      </c>
      <c r="C29" s="21">
        <v>173.8</v>
      </c>
      <c r="D29" s="22">
        <v>6.1</v>
      </c>
      <c r="E29" s="22">
        <v>123.8</v>
      </c>
      <c r="F29" s="21">
        <v>499.3</v>
      </c>
      <c r="G29" s="22">
        <v>17.54</v>
      </c>
      <c r="H29" s="22">
        <v>119</v>
      </c>
      <c r="I29" s="22">
        <v>44.7</v>
      </c>
      <c r="J29" s="22">
        <v>109</v>
      </c>
      <c r="K29" s="21">
        <v>1.97</v>
      </c>
      <c r="L29" s="22">
        <v>5.4009999999999998</v>
      </c>
      <c r="M29" s="23">
        <v>0.19</v>
      </c>
      <c r="N29" s="22">
        <v>4999.3999999999996</v>
      </c>
      <c r="O29" s="22">
        <v>27000</v>
      </c>
    </row>
    <row r="30" spans="1:15" x14ac:dyDescent="0.25">
      <c r="A30" s="28" t="str">
        <f>VLOOKUP(B30,Холдинги!$A:$B,2,0)</f>
        <v>ЕМГ</v>
      </c>
      <c r="B30" s="29" t="s">
        <v>36</v>
      </c>
      <c r="C30" s="21">
        <v>187.1</v>
      </c>
      <c r="D30" s="22">
        <v>6.57</v>
      </c>
      <c r="E30" s="22">
        <v>107.6</v>
      </c>
      <c r="F30" s="21">
        <v>485</v>
      </c>
      <c r="G30" s="22">
        <v>17.03</v>
      </c>
      <c r="H30" s="22">
        <v>107</v>
      </c>
      <c r="I30" s="22">
        <v>65</v>
      </c>
      <c r="J30" s="22">
        <v>175.5</v>
      </c>
      <c r="K30" s="21">
        <v>3.07</v>
      </c>
      <c r="L30" s="22">
        <v>8.4450000000000003</v>
      </c>
      <c r="M30" s="23">
        <v>0.29699999999999999</v>
      </c>
      <c r="N30" s="22">
        <v>5664.7</v>
      </c>
      <c r="O30" s="22">
        <v>47839.3</v>
      </c>
    </row>
    <row r="31" spans="1:15" x14ac:dyDescent="0.25">
      <c r="A31" s="28" t="str">
        <f>VLOOKUP(B31,Холдинги!$A:$B,2,0)</f>
        <v>ММХ</v>
      </c>
      <c r="B31" s="29" t="s">
        <v>30</v>
      </c>
      <c r="C31" s="21">
        <v>177.1</v>
      </c>
      <c r="D31" s="22">
        <v>6.22</v>
      </c>
      <c r="E31" s="22">
        <v>146.5</v>
      </c>
      <c r="F31" s="21">
        <v>483.7</v>
      </c>
      <c r="G31" s="22">
        <v>16.989999999999998</v>
      </c>
      <c r="H31" s="22">
        <v>148</v>
      </c>
      <c r="I31" s="22">
        <v>62</v>
      </c>
      <c r="J31" s="22">
        <v>159</v>
      </c>
      <c r="K31" s="21">
        <v>2.78</v>
      </c>
      <c r="L31" s="22">
        <v>7.6289999999999996</v>
      </c>
      <c r="M31" s="23">
        <v>0.26800000000000002</v>
      </c>
      <c r="N31" s="22">
        <v>3392.3</v>
      </c>
      <c r="O31" s="22">
        <v>25879.200000000001</v>
      </c>
    </row>
    <row r="32" spans="1:15" x14ac:dyDescent="0.25">
      <c r="A32" s="28" t="str">
        <f>VLOOKUP(B32,Холдинги!$A:$B,2,0)</f>
        <v>РМГ</v>
      </c>
      <c r="B32" s="29" t="s">
        <v>8</v>
      </c>
      <c r="C32" s="21">
        <v>174</v>
      </c>
      <c r="D32" s="22">
        <v>6.11</v>
      </c>
      <c r="E32" s="22">
        <v>169</v>
      </c>
      <c r="F32" s="21">
        <v>471.5</v>
      </c>
      <c r="G32" s="22">
        <v>16.559999999999999</v>
      </c>
      <c r="H32" s="22">
        <v>173</v>
      </c>
      <c r="I32" s="22">
        <v>56.3</v>
      </c>
      <c r="J32" s="22">
        <v>145.6</v>
      </c>
      <c r="K32" s="21">
        <v>2.48</v>
      </c>
      <c r="L32" s="22">
        <v>6.8079999999999998</v>
      </c>
      <c r="M32" s="23">
        <v>0.23899999999999999</v>
      </c>
      <c r="N32" s="22">
        <v>4426.2</v>
      </c>
      <c r="O32" s="22">
        <v>30133.3</v>
      </c>
    </row>
    <row r="33" spans="1:15" x14ac:dyDescent="0.25">
      <c r="A33" s="28" t="str">
        <f>VLOOKUP(B33,Холдинги!$A:$B,2,0)</f>
        <v>ММХ</v>
      </c>
      <c r="B33" s="29" t="s">
        <v>21</v>
      </c>
      <c r="C33" s="21">
        <v>172.4</v>
      </c>
      <c r="D33" s="22">
        <v>6.05</v>
      </c>
      <c r="E33" s="22">
        <v>121.4</v>
      </c>
      <c r="F33" s="21">
        <v>441.9</v>
      </c>
      <c r="G33" s="22">
        <v>15.52</v>
      </c>
      <c r="H33" s="22">
        <v>110</v>
      </c>
      <c r="I33" s="22">
        <v>57.9</v>
      </c>
      <c r="J33" s="22">
        <v>158</v>
      </c>
      <c r="K33" s="21">
        <v>2.52</v>
      </c>
      <c r="L33" s="22">
        <v>6.9279999999999999</v>
      </c>
      <c r="M33" s="23">
        <v>0.24299999999999999</v>
      </c>
      <c r="N33" s="22">
        <v>4223.8999999999996</v>
      </c>
      <c r="O33" s="22">
        <v>29262.5</v>
      </c>
    </row>
    <row r="34" spans="1:15" x14ac:dyDescent="0.25">
      <c r="A34" s="28" t="str">
        <f>VLOOKUP(B34,Холдинги!$A:$B,2,0)</f>
        <v>Крутой Медиа</v>
      </c>
      <c r="B34" s="29" t="s">
        <v>20</v>
      </c>
      <c r="C34" s="21">
        <v>145.30000000000001</v>
      </c>
      <c r="D34" s="22">
        <v>5.0999999999999996</v>
      </c>
      <c r="E34" s="22">
        <v>91.6</v>
      </c>
      <c r="F34" s="21">
        <v>425.3</v>
      </c>
      <c r="G34" s="22">
        <v>14.94</v>
      </c>
      <c r="H34" s="22">
        <v>91</v>
      </c>
      <c r="I34" s="22">
        <v>47.2</v>
      </c>
      <c r="J34" s="22">
        <v>113</v>
      </c>
      <c r="K34" s="21">
        <v>1.74</v>
      </c>
      <c r="L34" s="22">
        <v>4.7690000000000001</v>
      </c>
      <c r="M34" s="23">
        <v>0.16700000000000001</v>
      </c>
      <c r="N34" s="22">
        <v>8632.4</v>
      </c>
      <c r="O34" s="22">
        <v>41166.699999999997</v>
      </c>
    </row>
    <row r="35" spans="1:15" x14ac:dyDescent="0.25">
      <c r="A35" s="28" t="str">
        <f>VLOOKUP(B35,Холдинги!$A:$B,2,0)</f>
        <v>Другие</v>
      </c>
      <c r="B35" s="29" t="s">
        <v>25</v>
      </c>
      <c r="C35" s="21">
        <v>162.9</v>
      </c>
      <c r="D35" s="22">
        <v>5.72</v>
      </c>
      <c r="E35" s="22">
        <v>82</v>
      </c>
      <c r="F35" s="21">
        <v>418</v>
      </c>
      <c r="G35" s="22">
        <v>14.68</v>
      </c>
      <c r="H35" s="22">
        <v>81</v>
      </c>
      <c r="I35" s="22">
        <v>53.2</v>
      </c>
      <c r="J35" s="22">
        <v>145.30000000000001</v>
      </c>
      <c r="K35" s="21">
        <v>2.19</v>
      </c>
      <c r="L35" s="22">
        <v>6.0250000000000004</v>
      </c>
      <c r="M35" s="23">
        <v>0.21199999999999999</v>
      </c>
      <c r="N35" s="22">
        <v>8712.7000000000007</v>
      </c>
      <c r="O35" s="22">
        <v>52489.599999999999</v>
      </c>
    </row>
    <row r="36" spans="1:15" x14ac:dyDescent="0.25">
      <c r="A36" s="28" t="str">
        <f>VLOOKUP(B36,Холдинги!$A:$B,2,0)</f>
        <v>Крутой Медиа</v>
      </c>
      <c r="B36" s="29" t="s">
        <v>15</v>
      </c>
      <c r="C36" s="21">
        <v>114.7</v>
      </c>
      <c r="D36" s="22">
        <v>4.03</v>
      </c>
      <c r="E36" s="22">
        <v>102.6</v>
      </c>
      <c r="F36" s="21">
        <v>407.3</v>
      </c>
      <c r="G36" s="22">
        <v>14.3</v>
      </c>
      <c r="H36" s="22">
        <v>111</v>
      </c>
      <c r="I36" s="22">
        <v>40.6</v>
      </c>
      <c r="J36" s="22">
        <v>80</v>
      </c>
      <c r="K36" s="21">
        <v>1.18</v>
      </c>
      <c r="L36" s="22">
        <v>3.2349999999999999</v>
      </c>
      <c r="M36" s="23">
        <v>0.114</v>
      </c>
      <c r="N36" s="22">
        <v>14079.8</v>
      </c>
      <c r="O36" s="22">
        <v>45541.7</v>
      </c>
    </row>
    <row r="37" spans="1:15" x14ac:dyDescent="0.25">
      <c r="A37" s="28" t="str">
        <f>VLOOKUP(B37,Холдинги!$A:$B,2,0)</f>
        <v>ГПМ</v>
      </c>
      <c r="B37" s="29" t="s">
        <v>39</v>
      </c>
      <c r="C37" s="21">
        <v>128.1</v>
      </c>
      <c r="D37" s="22">
        <v>4.5</v>
      </c>
      <c r="E37" s="22">
        <v>123.7</v>
      </c>
      <c r="F37" s="21">
        <v>366</v>
      </c>
      <c r="G37" s="22">
        <v>12.85</v>
      </c>
      <c r="H37" s="22">
        <v>125</v>
      </c>
      <c r="I37" s="22">
        <v>57</v>
      </c>
      <c r="J37" s="22">
        <v>139.5</v>
      </c>
      <c r="K37" s="21">
        <v>1.84</v>
      </c>
      <c r="L37" s="22">
        <v>5.0650000000000004</v>
      </c>
      <c r="M37" s="23">
        <v>0.17799999999999999</v>
      </c>
      <c r="N37" s="22">
        <v>8364.6</v>
      </c>
      <c r="O37" s="22">
        <v>42369</v>
      </c>
    </row>
    <row r="38" spans="1:15" x14ac:dyDescent="0.25">
      <c r="A38" s="28" t="str">
        <f>VLOOKUP(B38,Холдинги!$A:$B,2,0)</f>
        <v>Ру медиа</v>
      </c>
      <c r="B38" s="29" t="s">
        <v>26</v>
      </c>
      <c r="C38" s="21">
        <v>138.1</v>
      </c>
      <c r="D38" s="22">
        <v>4.8499999999999996</v>
      </c>
      <c r="E38" s="22">
        <v>144.5</v>
      </c>
      <c r="F38" s="21">
        <v>363</v>
      </c>
      <c r="G38" s="22">
        <v>12.75</v>
      </c>
      <c r="H38" s="22">
        <v>126</v>
      </c>
      <c r="I38" s="22">
        <v>75</v>
      </c>
      <c r="J38" s="22">
        <v>199.8</v>
      </c>
      <c r="K38" s="21">
        <v>2.62</v>
      </c>
      <c r="L38" s="22">
        <v>7.194</v>
      </c>
      <c r="M38" s="23">
        <v>0.253</v>
      </c>
      <c r="N38" s="22">
        <v>1019.5</v>
      </c>
      <c r="O38" s="22">
        <v>7334.5</v>
      </c>
    </row>
    <row r="39" spans="1:15" x14ac:dyDescent="0.25">
      <c r="A39" s="28" t="str">
        <f>VLOOKUP(B39,Холдинги!$A:$B,2,0)</f>
        <v>ВГТРК</v>
      </c>
      <c r="B39" s="29" t="s">
        <v>17</v>
      </c>
      <c r="C39" s="21">
        <v>129.30000000000001</v>
      </c>
      <c r="D39" s="22">
        <v>4.54</v>
      </c>
      <c r="E39" s="22">
        <v>95.7</v>
      </c>
      <c r="F39" s="21">
        <v>339.8</v>
      </c>
      <c r="G39" s="22">
        <v>11.93</v>
      </c>
      <c r="H39" s="22">
        <v>89</v>
      </c>
      <c r="I39" s="22">
        <v>48.6</v>
      </c>
      <c r="J39" s="22">
        <v>129.5</v>
      </c>
      <c r="K39" s="21">
        <v>1.59</v>
      </c>
      <c r="L39" s="22">
        <v>4.3639999999999999</v>
      </c>
      <c r="M39" s="23">
        <v>0.153</v>
      </c>
      <c r="N39" s="22">
        <v>8859.1</v>
      </c>
      <c r="O39" s="22">
        <v>38660.400000000001</v>
      </c>
    </row>
    <row r="40" spans="1:15" x14ac:dyDescent="0.25">
      <c r="A40" s="28" t="str">
        <f>VLOOKUP(B40,Холдинги!$A:$B,2,0)</f>
        <v>Другие</v>
      </c>
      <c r="B40" s="29" t="s">
        <v>13</v>
      </c>
      <c r="C40" s="21">
        <v>137.80000000000001</v>
      </c>
      <c r="D40" s="22">
        <v>4.84</v>
      </c>
      <c r="E40" s="22">
        <v>104.8</v>
      </c>
      <c r="F40" s="21">
        <v>324.7</v>
      </c>
      <c r="G40" s="22">
        <v>11.4</v>
      </c>
      <c r="H40" s="22">
        <v>110</v>
      </c>
      <c r="I40" s="22">
        <v>48</v>
      </c>
      <c r="J40" s="22">
        <v>142.5</v>
      </c>
      <c r="K40" s="21">
        <v>1.67</v>
      </c>
      <c r="L40" s="22">
        <v>4.5919999999999996</v>
      </c>
      <c r="M40" s="23">
        <v>0.161</v>
      </c>
      <c r="N40" s="22">
        <v>5556</v>
      </c>
      <c r="O40" s="22">
        <v>25511.9</v>
      </c>
    </row>
    <row r="41" spans="1:15" x14ac:dyDescent="0.25">
      <c r="A41" s="28" t="str">
        <f>VLOOKUP(B41,Холдинги!$A:$B,2,0)</f>
        <v>ММХ</v>
      </c>
      <c r="B41" s="29" t="s">
        <v>32</v>
      </c>
      <c r="C41" s="21">
        <v>110.4</v>
      </c>
      <c r="D41" s="22">
        <v>3.88</v>
      </c>
      <c r="E41" s="22">
        <v>100.8</v>
      </c>
      <c r="F41" s="21">
        <v>311.7</v>
      </c>
      <c r="G41" s="22">
        <v>10.95</v>
      </c>
      <c r="H41" s="22">
        <v>98</v>
      </c>
      <c r="I41" s="22">
        <v>53.1</v>
      </c>
      <c r="J41" s="22">
        <v>131.6</v>
      </c>
      <c r="K41" s="21">
        <v>1.48</v>
      </c>
      <c r="L41" s="22">
        <v>4.069</v>
      </c>
      <c r="M41" s="23">
        <v>0.14299999999999999</v>
      </c>
      <c r="N41" s="22">
        <v>5093</v>
      </c>
      <c r="O41" s="22">
        <v>20721.400000000001</v>
      </c>
    </row>
    <row r="42" spans="1:15" x14ac:dyDescent="0.25">
      <c r="A42" s="28" t="str">
        <f>VLOOKUP(B42,Холдинги!$A:$B,2,0)</f>
        <v>ГПМ</v>
      </c>
      <c r="B42" s="29" t="s">
        <v>9</v>
      </c>
      <c r="C42" s="21">
        <v>116</v>
      </c>
      <c r="D42" s="22">
        <v>4.07</v>
      </c>
      <c r="E42" s="22">
        <v>107.3</v>
      </c>
      <c r="F42" s="21">
        <v>306</v>
      </c>
      <c r="G42" s="22">
        <v>10.75</v>
      </c>
      <c r="H42" s="22">
        <v>108</v>
      </c>
      <c r="I42" s="22">
        <v>42.5</v>
      </c>
      <c r="J42" s="22">
        <v>112.8</v>
      </c>
      <c r="K42" s="21">
        <v>1.25</v>
      </c>
      <c r="L42" s="22">
        <v>3.4249999999999998</v>
      </c>
      <c r="M42" s="23">
        <v>0.12</v>
      </c>
      <c r="N42" s="22">
        <v>8957</v>
      </c>
      <c r="O42" s="22">
        <v>30678.6</v>
      </c>
    </row>
    <row r="43" spans="1:15" x14ac:dyDescent="0.25">
      <c r="A43" s="28" t="str">
        <f>VLOOKUP(B43,Холдинги!$A:$B,2,0)</f>
        <v>Другие</v>
      </c>
      <c r="B43" s="29" t="s">
        <v>42</v>
      </c>
      <c r="C43" s="21">
        <v>121.8</v>
      </c>
      <c r="D43" s="22">
        <v>4.28</v>
      </c>
      <c r="E43" s="22">
        <v>89.4</v>
      </c>
      <c r="F43" s="21">
        <v>303.8</v>
      </c>
      <c r="G43" s="22">
        <v>10.67</v>
      </c>
      <c r="H43" s="22">
        <v>95</v>
      </c>
      <c r="I43" s="22">
        <v>56</v>
      </c>
      <c r="J43" s="22">
        <v>157.1</v>
      </c>
      <c r="K43" s="21">
        <v>1.72</v>
      </c>
      <c r="L43" s="22">
        <v>4.7350000000000003</v>
      </c>
      <c r="M43" s="23">
        <v>0.16600000000000001</v>
      </c>
      <c r="N43" s="22">
        <v>4761</v>
      </c>
      <c r="O43" s="22">
        <v>22541.7</v>
      </c>
    </row>
    <row r="44" spans="1:15" x14ac:dyDescent="0.25">
      <c r="A44" s="28" t="str">
        <f>VLOOKUP(B44,Холдинги!$A:$B,2,0)</f>
        <v>Крутой Медиа</v>
      </c>
      <c r="B44" s="29" t="s">
        <v>45</v>
      </c>
      <c r="C44" s="21">
        <v>89.8</v>
      </c>
      <c r="D44" s="22">
        <v>3.15</v>
      </c>
      <c r="E44" s="22">
        <v>110.8</v>
      </c>
      <c r="F44" s="21">
        <v>268.60000000000002</v>
      </c>
      <c r="G44" s="22">
        <v>9.43</v>
      </c>
      <c r="H44" s="22">
        <v>117</v>
      </c>
      <c r="I44" s="22">
        <v>29.2</v>
      </c>
      <c r="J44" s="22">
        <v>68.5</v>
      </c>
      <c r="K44" s="21">
        <v>0.66</v>
      </c>
      <c r="L44" s="22">
        <v>1.8240000000000001</v>
      </c>
      <c r="M44" s="23">
        <v>6.4000000000000001E-2</v>
      </c>
      <c r="N44" s="22">
        <v>12265.9</v>
      </c>
      <c r="O44" s="22">
        <v>22375</v>
      </c>
    </row>
    <row r="45" spans="1:15" x14ac:dyDescent="0.25">
      <c r="A45" s="28" t="e">
        <f>VLOOKUP(B45,Холдинги!$A:$B,2,0)</f>
        <v>#N/A</v>
      </c>
      <c r="B45" s="29" t="s">
        <v>109</v>
      </c>
      <c r="C45" s="21">
        <v>98</v>
      </c>
      <c r="D45" s="22">
        <v>3.44</v>
      </c>
      <c r="E45" s="22">
        <v>76.8</v>
      </c>
      <c r="F45" s="21">
        <v>254.1</v>
      </c>
      <c r="G45" s="22">
        <v>8.92</v>
      </c>
      <c r="H45" s="22">
        <v>91</v>
      </c>
      <c r="I45" s="22">
        <v>60.5</v>
      </c>
      <c r="J45" s="22">
        <v>163.4</v>
      </c>
      <c r="K45" s="21">
        <v>1.5</v>
      </c>
      <c r="L45" s="22">
        <v>4.1189999999999998</v>
      </c>
      <c r="M45" s="23">
        <v>0.14499999999999999</v>
      </c>
      <c r="N45" s="22">
        <v>2917.6</v>
      </c>
      <c r="O45" s="22">
        <v>12016.7</v>
      </c>
    </row>
    <row r="46" spans="1:15" x14ac:dyDescent="0.25">
      <c r="A46" s="28" t="str">
        <f>VLOOKUP(B46,Холдинги!$A:$B,2,0)</f>
        <v>ГПМ</v>
      </c>
      <c r="B46" s="29" t="s">
        <v>23</v>
      </c>
      <c r="C46" s="21">
        <v>68</v>
      </c>
      <c r="D46" s="22">
        <v>2.39</v>
      </c>
      <c r="E46" s="22">
        <v>91.6</v>
      </c>
      <c r="F46" s="21">
        <v>241</v>
      </c>
      <c r="G46" s="22">
        <v>8.4600000000000009</v>
      </c>
      <c r="H46" s="22">
        <v>95</v>
      </c>
      <c r="I46" s="22">
        <v>61.1</v>
      </c>
      <c r="J46" s="22">
        <v>120.7</v>
      </c>
      <c r="K46" s="21">
        <v>1.05</v>
      </c>
      <c r="L46" s="22">
        <v>2.8860000000000001</v>
      </c>
      <c r="M46" s="23">
        <v>0.10100000000000001</v>
      </c>
      <c r="N46" s="22">
        <v>5677.9</v>
      </c>
      <c r="O46" s="22">
        <v>16386.900000000001</v>
      </c>
    </row>
    <row r="47" spans="1:15" x14ac:dyDescent="0.25">
      <c r="A47" s="28" t="str">
        <f>VLOOKUP(B47,Холдинги!$A:$B,2,0)</f>
        <v>Крутой Медиа</v>
      </c>
      <c r="B47" s="29" t="s">
        <v>37</v>
      </c>
      <c r="C47" s="21">
        <v>83.9</v>
      </c>
      <c r="D47" s="22">
        <v>2.94</v>
      </c>
      <c r="E47" s="22">
        <v>93.4</v>
      </c>
      <c r="F47" s="21">
        <v>231.9</v>
      </c>
      <c r="G47" s="22">
        <v>8.14</v>
      </c>
      <c r="H47" s="22">
        <v>99</v>
      </c>
      <c r="I47" s="22">
        <v>40.5</v>
      </c>
      <c r="J47" s="22">
        <v>102.6</v>
      </c>
      <c r="K47" s="21">
        <v>0.86</v>
      </c>
      <c r="L47" s="22">
        <v>2.36</v>
      </c>
      <c r="M47" s="23">
        <v>8.3000000000000004E-2</v>
      </c>
      <c r="N47" s="22">
        <v>8325.7000000000007</v>
      </c>
      <c r="O47" s="22">
        <v>19645.8</v>
      </c>
    </row>
    <row r="48" spans="1:15" x14ac:dyDescent="0.25">
      <c r="A48" s="28" t="str">
        <f>VLOOKUP(B48,Холдинги!$A:$B,2,0)</f>
        <v>ЕМГ</v>
      </c>
      <c r="B48" s="29" t="s">
        <v>43</v>
      </c>
      <c r="C48" s="21">
        <v>85.4</v>
      </c>
      <c r="D48" s="22">
        <v>3</v>
      </c>
      <c r="E48" s="22">
        <v>114.2</v>
      </c>
      <c r="F48" s="21">
        <v>229</v>
      </c>
      <c r="G48" s="22">
        <v>8.0399999999999991</v>
      </c>
      <c r="H48" s="22">
        <v>112</v>
      </c>
      <c r="I48" s="22">
        <v>52.6</v>
      </c>
      <c r="J48" s="22">
        <v>137.30000000000001</v>
      </c>
      <c r="K48" s="21">
        <v>1.1399999999999999</v>
      </c>
      <c r="L48" s="22">
        <v>3.1190000000000002</v>
      </c>
      <c r="M48" s="23">
        <v>0.11</v>
      </c>
      <c r="N48" s="22">
        <v>9235</v>
      </c>
      <c r="O48" s="22">
        <v>28807.7</v>
      </c>
    </row>
    <row r="49" spans="1:15" x14ac:dyDescent="0.25">
      <c r="A49" s="28" t="e">
        <f>VLOOKUP(B49,Холдинги!$A:$B,2,0)</f>
        <v>#N/A</v>
      </c>
      <c r="B49" s="29" t="s">
        <v>96</v>
      </c>
      <c r="C49" s="21">
        <v>74.5</v>
      </c>
      <c r="D49" s="22">
        <v>2.62</v>
      </c>
      <c r="E49" s="22">
        <v>125.6</v>
      </c>
      <c r="F49" s="21">
        <v>226.7</v>
      </c>
      <c r="G49" s="22">
        <v>7.96</v>
      </c>
      <c r="H49" s="22">
        <v>117</v>
      </c>
      <c r="I49" s="22">
        <v>29.4</v>
      </c>
      <c r="J49" s="22">
        <v>67.5</v>
      </c>
      <c r="K49" s="21">
        <v>0.55000000000000004</v>
      </c>
      <c r="L49" s="22">
        <v>1.5189999999999999</v>
      </c>
      <c r="M49" s="23">
        <v>5.2999999999999999E-2</v>
      </c>
      <c r="N49" s="22">
        <v>4961.7</v>
      </c>
      <c r="O49" s="22">
        <v>7534.8</v>
      </c>
    </row>
    <row r="50" spans="1:15" x14ac:dyDescent="0.25">
      <c r="A50" s="28" t="str">
        <f>VLOOKUP(B50,Холдинги!$A:$B,2,0)</f>
        <v>ММ</v>
      </c>
      <c r="B50" s="29" t="s">
        <v>18</v>
      </c>
      <c r="C50" s="21">
        <v>83.5</v>
      </c>
      <c r="D50" s="22">
        <v>2.93</v>
      </c>
      <c r="E50" s="22">
        <v>92.3</v>
      </c>
      <c r="F50" s="21">
        <v>221.2</v>
      </c>
      <c r="G50" s="22">
        <v>7.77</v>
      </c>
      <c r="H50" s="22">
        <v>89</v>
      </c>
      <c r="I50" s="22">
        <v>37.6</v>
      </c>
      <c r="J50" s="22">
        <v>99.5</v>
      </c>
      <c r="K50" s="21">
        <v>0.79</v>
      </c>
      <c r="L50" s="22">
        <v>2.1829999999999998</v>
      </c>
      <c r="M50" s="23">
        <v>7.6999999999999999E-2</v>
      </c>
      <c r="N50" s="22">
        <v>4672.3</v>
      </c>
      <c r="O50" s="22">
        <v>10200</v>
      </c>
    </row>
    <row r="51" spans="1:15" x14ac:dyDescent="0.25">
      <c r="A51" s="28" t="str">
        <f>VLOOKUP(B51,Холдинги!$A:$B,2,0)</f>
        <v>Крутой Медиа</v>
      </c>
      <c r="B51" s="29" t="s">
        <v>33</v>
      </c>
      <c r="C51" s="21">
        <v>57.4</v>
      </c>
      <c r="D51" s="22">
        <v>2.02</v>
      </c>
      <c r="E51" s="22">
        <v>103.1</v>
      </c>
      <c r="F51" s="21">
        <v>218.6</v>
      </c>
      <c r="G51" s="22">
        <v>7.68</v>
      </c>
      <c r="H51" s="22">
        <v>111</v>
      </c>
      <c r="I51" s="22">
        <v>32.4</v>
      </c>
      <c r="J51" s="22">
        <v>59.5</v>
      </c>
      <c r="K51" s="21">
        <v>0.47</v>
      </c>
      <c r="L51" s="22">
        <v>1.2909999999999999</v>
      </c>
      <c r="M51" s="23">
        <v>4.4999999999999998E-2</v>
      </c>
      <c r="N51" s="22">
        <v>17466.7</v>
      </c>
      <c r="O51" s="22">
        <v>22541.7</v>
      </c>
    </row>
    <row r="52" spans="1:15" x14ac:dyDescent="0.25">
      <c r="A52" s="28" t="str">
        <f>VLOOKUP(B52,Холдинги!$A:$B,2,0)</f>
        <v>ВГТРК</v>
      </c>
      <c r="B52" s="29" t="s">
        <v>24</v>
      </c>
      <c r="C52" s="21">
        <v>80.8</v>
      </c>
      <c r="D52" s="22">
        <v>2.84</v>
      </c>
      <c r="E52" s="22">
        <v>73.099999999999994</v>
      </c>
      <c r="F52" s="21">
        <v>208.2</v>
      </c>
      <c r="G52" s="22">
        <v>7.31</v>
      </c>
      <c r="H52" s="22">
        <v>86</v>
      </c>
      <c r="I52" s="22">
        <v>29.2</v>
      </c>
      <c r="J52" s="22">
        <v>79.3</v>
      </c>
      <c r="K52" s="21">
        <v>0.6</v>
      </c>
      <c r="L52" s="22">
        <v>1.637</v>
      </c>
      <c r="M52" s="23">
        <v>5.8000000000000003E-2</v>
      </c>
      <c r="N52" s="22">
        <v>29759.8</v>
      </c>
      <c r="O52" s="22">
        <v>48730.5</v>
      </c>
    </row>
    <row r="53" spans="1:15" x14ac:dyDescent="0.25">
      <c r="A53" s="28" t="e">
        <f>VLOOKUP(B53,Холдинги!$A:$B,2,0)</f>
        <v>#N/A</v>
      </c>
      <c r="B53" s="29" t="s">
        <v>108</v>
      </c>
      <c r="C53" s="21">
        <v>71.8</v>
      </c>
      <c r="D53" s="22">
        <v>2.52</v>
      </c>
      <c r="E53" s="22">
        <v>83.6</v>
      </c>
      <c r="F53" s="21">
        <v>192.7</v>
      </c>
      <c r="G53" s="22">
        <v>6.77</v>
      </c>
      <c r="H53" s="22">
        <v>98</v>
      </c>
      <c r="I53" s="22">
        <v>63.7</v>
      </c>
      <c r="J53" s="22">
        <v>166</v>
      </c>
      <c r="K53" s="21">
        <v>1.1599999999999999</v>
      </c>
      <c r="L53" s="22">
        <v>3.1739999999999999</v>
      </c>
      <c r="M53" s="23">
        <v>0.111</v>
      </c>
      <c r="N53" s="22">
        <v>2199.1</v>
      </c>
      <c r="O53" s="22">
        <v>6979.2</v>
      </c>
    </row>
    <row r="54" spans="1:15" x14ac:dyDescent="0.25">
      <c r="A54" s="28" t="e">
        <f>VLOOKUP(B54,Холдинги!$A:$B,2,0)</f>
        <v>#N/A</v>
      </c>
      <c r="B54" s="29" t="s">
        <v>110</v>
      </c>
      <c r="C54" s="21">
        <v>69.2</v>
      </c>
      <c r="D54" s="22">
        <v>2.4300000000000002</v>
      </c>
      <c r="E54" s="22">
        <v>108.8</v>
      </c>
      <c r="F54" s="21">
        <v>177.4</v>
      </c>
      <c r="G54" s="22">
        <v>6.23</v>
      </c>
      <c r="H54" s="22">
        <v>108</v>
      </c>
      <c r="I54" s="22">
        <v>28.8</v>
      </c>
      <c r="J54" s="22">
        <v>78.599999999999994</v>
      </c>
      <c r="K54" s="21">
        <v>0.5</v>
      </c>
      <c r="L54" s="22">
        <v>1.383</v>
      </c>
      <c r="M54" s="23">
        <v>4.9000000000000002E-2</v>
      </c>
      <c r="N54" s="22">
        <v>42606.6</v>
      </c>
      <c r="O54" s="22">
        <v>58916.7</v>
      </c>
    </row>
    <row r="55" spans="1:15" x14ac:dyDescent="0.25">
      <c r="A55" s="28" t="str">
        <f>VLOOKUP(B55,Холдинги!$A:$B,2,0)</f>
        <v>ВГТРК</v>
      </c>
      <c r="B55" s="29" t="s">
        <v>47</v>
      </c>
      <c r="C55" s="21">
        <v>65.2</v>
      </c>
      <c r="D55" s="22">
        <v>2.29</v>
      </c>
      <c r="E55" s="22">
        <v>104</v>
      </c>
      <c r="F55" s="21">
        <v>175.2</v>
      </c>
      <c r="G55" s="22">
        <v>6.15</v>
      </c>
      <c r="H55" s="22">
        <v>87</v>
      </c>
      <c r="I55" s="22">
        <v>42.2</v>
      </c>
      <c r="J55" s="22">
        <v>110</v>
      </c>
      <c r="K55" s="21">
        <v>0.7</v>
      </c>
      <c r="L55" s="22">
        <v>1.911</v>
      </c>
      <c r="M55" s="23">
        <v>6.7000000000000004E-2</v>
      </c>
      <c r="N55" s="22">
        <v>2822</v>
      </c>
      <c r="O55" s="22">
        <v>5391.7</v>
      </c>
    </row>
    <row r="56" spans="1:15" x14ac:dyDescent="0.25">
      <c r="A56" s="28"/>
      <c r="B56" s="29" t="s">
        <v>107</v>
      </c>
      <c r="C56" s="21">
        <v>62.7</v>
      </c>
      <c r="D56" s="22">
        <v>2.2000000000000002</v>
      </c>
      <c r="E56" s="22">
        <v>144.4</v>
      </c>
      <c r="F56" s="21">
        <v>169.1</v>
      </c>
      <c r="G56" s="22">
        <v>5.94</v>
      </c>
      <c r="H56" s="22">
        <v>143</v>
      </c>
      <c r="I56" s="22">
        <v>43.6</v>
      </c>
      <c r="J56" s="22">
        <v>113.1</v>
      </c>
      <c r="K56" s="21">
        <v>0.69</v>
      </c>
      <c r="L56" s="22">
        <v>1.8959999999999999</v>
      </c>
      <c r="M56" s="23">
        <v>6.7000000000000004E-2</v>
      </c>
      <c r="N56" s="22">
        <v>6679.6</v>
      </c>
      <c r="O56" s="22">
        <v>12666.7</v>
      </c>
    </row>
    <row r="57" spans="1:15" x14ac:dyDescent="0.25">
      <c r="A57" s="28"/>
      <c r="B57" s="29" t="s">
        <v>41</v>
      </c>
      <c r="C57" s="21">
        <v>44.4</v>
      </c>
      <c r="D57" s="22">
        <v>1.56</v>
      </c>
      <c r="E57" s="22">
        <v>113.1</v>
      </c>
      <c r="F57" s="21">
        <v>158.4</v>
      </c>
      <c r="G57" s="22">
        <v>5.56</v>
      </c>
      <c r="H57" s="22">
        <v>119</v>
      </c>
      <c r="I57" s="22">
        <v>24.6</v>
      </c>
      <c r="J57" s="22">
        <v>48.3</v>
      </c>
      <c r="K57" s="21">
        <v>0.28000000000000003</v>
      </c>
      <c r="L57" s="22">
        <v>0.75900000000000001</v>
      </c>
      <c r="M57" s="23">
        <v>2.7E-2</v>
      </c>
      <c r="N57" s="22">
        <v>28859</v>
      </c>
      <c r="O57" s="22">
        <v>21916.7</v>
      </c>
    </row>
    <row r="58" spans="1:15" x14ac:dyDescent="0.25">
      <c r="C58" s="4"/>
      <c r="D58" s="5"/>
      <c r="E58" s="5"/>
      <c r="F58" s="4"/>
      <c r="G58" s="5"/>
      <c r="H58" s="5"/>
      <c r="I58" s="5"/>
      <c r="J58" s="5"/>
      <c r="K58" s="5"/>
    </row>
    <row r="59" spans="1:15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</row>
    <row r="60" spans="1:15" x14ac:dyDescent="0.25">
      <c r="B60" s="17" t="s">
        <v>86</v>
      </c>
      <c r="C60" s="4"/>
      <c r="D60" s="5"/>
      <c r="E60" s="5"/>
      <c r="F60" s="4"/>
      <c r="G60" s="5"/>
      <c r="H60" s="5"/>
      <c r="I60" s="5"/>
      <c r="J60" s="5"/>
      <c r="K60" s="5"/>
    </row>
    <row r="61" spans="1:15" x14ac:dyDescent="0.25">
      <c r="B61" s="17" t="s">
        <v>87</v>
      </c>
      <c r="C61" s="4"/>
      <c r="D61" s="5"/>
      <c r="E61" s="5"/>
      <c r="F61" s="4"/>
      <c r="G61" s="5"/>
      <c r="H61" s="5"/>
      <c r="I61" s="5"/>
      <c r="J61" s="5"/>
      <c r="K61" s="5"/>
    </row>
    <row r="62" spans="1:15" x14ac:dyDescent="0.25">
      <c r="B62" s="17" t="s">
        <v>88</v>
      </c>
      <c r="C62" s="4"/>
      <c r="D62" s="5"/>
      <c r="E62" s="5"/>
      <c r="F62" s="4"/>
      <c r="G62" s="5"/>
      <c r="H62" s="5"/>
      <c r="I62" s="5"/>
      <c r="J62" s="5"/>
      <c r="K62" s="5"/>
    </row>
    <row r="63" spans="1:15" x14ac:dyDescent="0.25">
      <c r="B63" s="17" t="s">
        <v>89</v>
      </c>
      <c r="C63" s="4"/>
      <c r="D63" s="5"/>
      <c r="E63" s="5"/>
      <c r="F63" s="4"/>
      <c r="G63" s="5"/>
      <c r="H63" s="5"/>
      <c r="I63" s="5"/>
      <c r="J63" s="5"/>
      <c r="K63" s="5"/>
    </row>
    <row r="64" spans="1:15" x14ac:dyDescent="0.25">
      <c r="B64" s="17" t="s">
        <v>90</v>
      </c>
      <c r="C64" s="4"/>
      <c r="D64" s="5"/>
      <c r="E64" s="5"/>
      <c r="F64" s="4"/>
      <c r="G64" s="5"/>
      <c r="H64" s="5"/>
      <c r="I64" s="5"/>
      <c r="J64" s="5"/>
      <c r="K64" s="5"/>
    </row>
    <row r="65" spans="1:11" x14ac:dyDescent="0.25">
      <c r="A65" s="2"/>
      <c r="B65" s="17" t="s">
        <v>91</v>
      </c>
      <c r="C65" s="4"/>
      <c r="D65" s="5"/>
      <c r="E65" s="5"/>
      <c r="F65" s="4"/>
      <c r="G65" s="5"/>
      <c r="H65" s="5"/>
      <c r="I65" s="5"/>
      <c r="J65" s="5"/>
      <c r="K65" s="5"/>
    </row>
    <row r="66" spans="1:11" x14ac:dyDescent="0.25">
      <c r="A66" s="2"/>
      <c r="B66" s="18" t="s">
        <v>92</v>
      </c>
      <c r="C66" s="4"/>
      <c r="D66" s="5"/>
      <c r="E66" s="5"/>
      <c r="F66" s="4"/>
      <c r="G66" s="5"/>
      <c r="H66" s="5"/>
      <c r="I66" s="5"/>
      <c r="J66" s="5"/>
      <c r="K66" s="5"/>
    </row>
    <row r="67" spans="1:11" x14ac:dyDescent="0.25">
      <c r="A67" s="2"/>
      <c r="B67" s="18" t="s">
        <v>93</v>
      </c>
      <c r="C67" s="4"/>
      <c r="D67" s="5"/>
      <c r="E67" s="5"/>
      <c r="F67" s="4"/>
      <c r="G67" s="5"/>
      <c r="H67" s="5"/>
      <c r="I67" s="5"/>
      <c r="J67" s="5"/>
      <c r="K67" s="5"/>
    </row>
    <row r="68" spans="1:11" x14ac:dyDescent="0.25">
      <c r="A68" s="2"/>
      <c r="B68" s="18" t="s">
        <v>94</v>
      </c>
      <c r="C68" s="4"/>
      <c r="D68" s="5"/>
      <c r="E68" s="5"/>
      <c r="F68" s="4"/>
      <c r="G68" s="5"/>
      <c r="H68" s="5"/>
      <c r="I68" s="5"/>
      <c r="J68" s="5"/>
      <c r="K68" s="5"/>
    </row>
    <row r="69" spans="1:11" x14ac:dyDescent="0.25">
      <c r="A69" s="2"/>
      <c r="C69" s="4"/>
      <c r="D69" s="5"/>
      <c r="E69" s="5"/>
      <c r="F69" s="4"/>
      <c r="G69" s="5"/>
      <c r="H69" s="5"/>
      <c r="I69" s="5"/>
      <c r="J69" s="5"/>
      <c r="K69" s="5"/>
    </row>
    <row r="70" spans="1:11" x14ac:dyDescent="0.25">
      <c r="A70" s="2"/>
      <c r="C70" s="4"/>
      <c r="D70" s="5"/>
      <c r="E70" s="5"/>
      <c r="F70" s="4"/>
      <c r="G70" s="5"/>
      <c r="H70" s="5"/>
      <c r="I70" s="5"/>
      <c r="J70" s="5"/>
      <c r="K70" s="5"/>
    </row>
    <row r="71" spans="1:11" x14ac:dyDescent="0.25">
      <c r="A71" s="2"/>
      <c r="C71" s="4"/>
      <c r="D71" s="5"/>
      <c r="E71" s="5"/>
      <c r="F71" s="4"/>
      <c r="G71" s="5"/>
      <c r="H71" s="5"/>
      <c r="I71" s="5"/>
      <c r="J71" s="5"/>
      <c r="K71" s="5"/>
    </row>
    <row r="72" spans="1:11" x14ac:dyDescent="0.25">
      <c r="A72" s="2"/>
      <c r="C72" s="4"/>
      <c r="D72" s="5"/>
      <c r="E72" s="5"/>
      <c r="F72" s="4"/>
      <c r="G72" s="5"/>
      <c r="H72" s="5"/>
      <c r="I72" s="5"/>
      <c r="J72" s="5"/>
      <c r="K72" s="5"/>
    </row>
    <row r="73" spans="1:11" x14ac:dyDescent="0.25">
      <c r="A73" s="2"/>
      <c r="C73" s="4"/>
      <c r="D73" s="5"/>
      <c r="E73" s="5"/>
      <c r="F73" s="4"/>
      <c r="G73" s="5"/>
      <c r="H73" s="5"/>
      <c r="I73" s="5"/>
      <c r="J73" s="5"/>
      <c r="K73" s="5"/>
    </row>
    <row r="74" spans="1:11" x14ac:dyDescent="0.25">
      <c r="A74" s="2"/>
      <c r="C74" s="4"/>
      <c r="D74" s="5"/>
      <c r="E74" s="5"/>
      <c r="F74" s="4"/>
      <c r="G74" s="5"/>
      <c r="H74" s="5"/>
      <c r="I74" s="5"/>
      <c r="J74" s="5"/>
      <c r="K74" s="5"/>
    </row>
    <row r="75" spans="1:11" x14ac:dyDescent="0.25">
      <c r="A75" s="2"/>
      <c r="C75" s="4"/>
      <c r="D75" s="5"/>
      <c r="E75" s="5"/>
      <c r="F75" s="4"/>
      <c r="G75" s="5"/>
      <c r="H75" s="5"/>
      <c r="I75" s="5"/>
      <c r="J75" s="5"/>
      <c r="K75" s="5"/>
    </row>
    <row r="76" spans="1:11" x14ac:dyDescent="0.25">
      <c r="A76" s="2"/>
      <c r="C76" s="4"/>
      <c r="D76" s="5"/>
      <c r="E76" s="5"/>
      <c r="F76" s="4"/>
      <c r="G76" s="5"/>
      <c r="H76" s="5"/>
      <c r="I76" s="5"/>
      <c r="J76" s="5"/>
      <c r="K76" s="5"/>
    </row>
    <row r="77" spans="1:11" x14ac:dyDescent="0.25">
      <c r="A77" s="2"/>
      <c r="C77" s="4"/>
      <c r="D77" s="5"/>
      <c r="E77" s="5"/>
      <c r="F77" s="4"/>
      <c r="G77" s="5"/>
      <c r="H77" s="5"/>
      <c r="I77" s="5"/>
      <c r="J77" s="5"/>
      <c r="K77" s="5"/>
    </row>
    <row r="78" spans="1:11" x14ac:dyDescent="0.25">
      <c r="A78" s="2"/>
      <c r="C78" s="4"/>
      <c r="D78" s="5"/>
      <c r="E78" s="5"/>
      <c r="F78" s="4"/>
      <c r="G78" s="5"/>
      <c r="H78" s="5"/>
      <c r="I78" s="5"/>
      <c r="J78" s="5"/>
      <c r="K78" s="5"/>
    </row>
    <row r="79" spans="1:11" x14ac:dyDescent="0.25">
      <c r="A79" s="2"/>
      <c r="C79" s="4"/>
      <c r="D79" s="5"/>
      <c r="E79" s="5"/>
      <c r="F79" s="4"/>
      <c r="G79" s="5"/>
      <c r="H79" s="5"/>
      <c r="I79" s="5"/>
      <c r="J79" s="5"/>
      <c r="K79" s="5"/>
    </row>
    <row r="80" spans="1:11" x14ac:dyDescent="0.25">
      <c r="A80" s="2"/>
      <c r="C80" s="4"/>
      <c r="D80" s="5"/>
      <c r="E80" s="5"/>
      <c r="F80" s="4"/>
      <c r="G80" s="5"/>
      <c r="H80" s="5"/>
      <c r="I80" s="5"/>
      <c r="J80" s="5"/>
      <c r="K80" s="5"/>
    </row>
    <row r="81" spans="1:11" x14ac:dyDescent="0.25">
      <c r="A81" s="2"/>
      <c r="C81" s="4"/>
      <c r="D81" s="5"/>
      <c r="E81" s="5"/>
      <c r="F81" s="4"/>
      <c r="G81" s="5"/>
      <c r="H81" s="5"/>
      <c r="I81" s="5"/>
      <c r="J81" s="5"/>
      <c r="K81" s="5"/>
    </row>
    <row r="82" spans="1:11" x14ac:dyDescent="0.25">
      <c r="A82" s="2"/>
      <c r="C82" s="4"/>
      <c r="D82" s="5"/>
      <c r="E82" s="5"/>
      <c r="F82" s="4"/>
      <c r="G82" s="5"/>
      <c r="H82" s="5"/>
      <c r="I82" s="5"/>
      <c r="J82" s="5"/>
      <c r="K82" s="5"/>
    </row>
    <row r="83" spans="1:11" x14ac:dyDescent="0.25">
      <c r="A83" s="2"/>
      <c r="C83" s="4"/>
      <c r="D83" s="5"/>
      <c r="E83" s="5"/>
      <c r="F83" s="4"/>
      <c r="G83" s="5"/>
      <c r="H83" s="5"/>
      <c r="I83" s="5"/>
      <c r="J83" s="5"/>
      <c r="K83" s="5"/>
    </row>
    <row r="84" spans="1:11" x14ac:dyDescent="0.25">
      <c r="A84" s="2"/>
      <c r="C84" s="4"/>
      <c r="D84" s="5"/>
      <c r="E84" s="5"/>
      <c r="F84" s="4"/>
      <c r="G84" s="5"/>
      <c r="H84" s="5"/>
      <c r="I84" s="5"/>
      <c r="J84" s="5"/>
      <c r="K84" s="5"/>
    </row>
    <row r="85" spans="1:11" x14ac:dyDescent="0.25">
      <c r="A85" s="2"/>
      <c r="C85" s="4"/>
      <c r="D85" s="5"/>
      <c r="E85" s="5"/>
      <c r="F85" s="4"/>
      <c r="G85" s="5"/>
      <c r="H85" s="5"/>
      <c r="I85" s="5"/>
      <c r="J85" s="5"/>
      <c r="K85" s="5"/>
    </row>
    <row r="86" spans="1:11" x14ac:dyDescent="0.25">
      <c r="A86" s="2"/>
      <c r="C86" s="4"/>
      <c r="D86" s="5"/>
      <c r="E86" s="5"/>
      <c r="F86" s="4"/>
      <c r="G86" s="5"/>
      <c r="H86" s="5"/>
      <c r="I86" s="5"/>
      <c r="J86" s="5"/>
      <c r="K86" s="5"/>
    </row>
  </sheetData>
  <autoFilter ref="A8:O8" xr:uid="{00000000-0009-0000-0000-000008000000}">
    <sortState xmlns:xlrd2="http://schemas.microsoft.com/office/spreadsheetml/2017/richdata2" ref="A11:O58">
      <sortCondition descending="1" ref="F10"/>
    </sortState>
  </autoFilter>
  <mergeCells count="1">
    <mergeCell ref="B7:E7"/>
  </mergeCells>
  <conditionalFormatting sqref="A20:O51 A52:A54 A9:B19 C10:O19 A57">
    <cfRule type="expression" dxfId="121" priority="15">
      <formula>$A9="ГПМ"</formula>
    </cfRule>
  </conditionalFormatting>
  <conditionalFormatting sqref="C9:O9">
    <cfRule type="expression" dxfId="120" priority="10">
      <formula>$A9="ГПМ"</formula>
    </cfRule>
  </conditionalFormatting>
  <conditionalFormatting sqref="B52:O54 B57:O57">
    <cfRule type="expression" dxfId="119" priority="8">
      <formula>$A52="ГПМ"</formula>
    </cfRule>
  </conditionalFormatting>
  <conditionalFormatting sqref="B58">
    <cfRule type="expression" dxfId="118" priority="5">
      <formula>$A58="ГПМ"</formula>
    </cfRule>
  </conditionalFormatting>
  <conditionalFormatting sqref="B66:B68">
    <cfRule type="expression" dxfId="117" priority="6">
      <formula>$A59="ДРР"</formula>
    </cfRule>
  </conditionalFormatting>
  <conditionalFormatting sqref="B60:B65">
    <cfRule type="expression" dxfId="116" priority="7">
      <formula>#REF!="ДРР"</formula>
    </cfRule>
  </conditionalFormatting>
  <conditionalFormatting sqref="A55">
    <cfRule type="expression" dxfId="115" priority="4">
      <formula>$A55="ГПМ"</formula>
    </cfRule>
  </conditionalFormatting>
  <conditionalFormatting sqref="B55:O55">
    <cfRule type="expression" dxfId="114" priority="3">
      <formula>$A55="ГПМ"</formula>
    </cfRule>
  </conditionalFormatting>
  <conditionalFormatting sqref="A56">
    <cfRule type="expression" dxfId="113" priority="2">
      <formula>$A56="ГПМ"</formula>
    </cfRule>
  </conditionalFormatting>
  <conditionalFormatting sqref="B56:O56">
    <cfRule type="expression" dxfId="112" priority="1">
      <formula>$A56="ГПМ"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</vt:i4>
      </vt:variant>
    </vt:vector>
  </HeadingPairs>
  <TitlesOfParts>
    <vt:vector size="25" baseType="lpstr">
      <vt:lpstr>12+</vt:lpstr>
      <vt:lpstr>ж 12+</vt:lpstr>
      <vt:lpstr>м 12+</vt:lpstr>
      <vt:lpstr>18+</vt:lpstr>
      <vt:lpstr>ж 18+</vt:lpstr>
      <vt:lpstr>м 18+</vt:lpstr>
      <vt:lpstr>25-55</vt:lpstr>
      <vt:lpstr>ж 25-55</vt:lpstr>
      <vt:lpstr>м 25-55</vt:lpstr>
      <vt:lpstr>25+</vt:lpstr>
      <vt:lpstr>ж 25+</vt:lpstr>
      <vt:lpstr>м 25+</vt:lpstr>
      <vt:lpstr>18+ BC</vt:lpstr>
      <vt:lpstr>25-55 BC</vt:lpstr>
      <vt:lpstr>25+ BC</vt:lpstr>
      <vt:lpstr>18+ АВТО</vt:lpstr>
      <vt:lpstr>25-55 АВТО</vt:lpstr>
      <vt:lpstr>25+ АВТО</vt:lpstr>
      <vt:lpstr>18-40</vt:lpstr>
      <vt:lpstr>20-45</vt:lpstr>
      <vt:lpstr>35+</vt:lpstr>
      <vt:lpstr>35-55</vt:lpstr>
      <vt:lpstr>Холдинги</vt:lpstr>
      <vt:lpstr>'18-40'!Область_печати</vt:lpstr>
      <vt:lpstr>'20-45'!Область_печати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Рейтинги радиостанций Москва</dc:title>
  <dc:creator>www.brand-radio.ru</dc:creator>
  <cp:lastModifiedBy>Павел</cp:lastModifiedBy>
  <cp:lastPrinted>2019-09-12T08:01:19Z</cp:lastPrinted>
  <dcterms:created xsi:type="dcterms:W3CDTF">2001-05-15T07:47:59Z</dcterms:created>
  <dcterms:modified xsi:type="dcterms:W3CDTF">2023-04-10T13:17:07Z</dcterms:modified>
</cp:coreProperties>
</file>