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13_ncr:1_{318A7E85-1C22-41DF-B325-62412933882B}" xr6:coauthVersionLast="47" xr6:coauthVersionMax="47" xr10:uidLastSave="{00000000-0000-0000-0000-000000000000}"/>
  <bookViews>
    <workbookView xWindow="-120" yWindow="-120" windowWidth="20640" windowHeight="11310" tabRatio="940" xr2:uid="{00000000-000D-0000-FFFF-FFFF00000000}"/>
  </bookViews>
  <sheets>
    <sheet name="12+" sheetId="25" r:id="rId1"/>
    <sheet name="ж 12+" sheetId="29" r:id="rId2"/>
    <sheet name="м 12+" sheetId="30" r:id="rId3"/>
    <sheet name="18+" sheetId="31" r:id="rId4"/>
    <sheet name="ж 18+" sheetId="32" r:id="rId5"/>
    <sheet name="м 18+" sheetId="33" r:id="rId6"/>
    <sheet name="25-55" sheetId="43" r:id="rId7"/>
    <sheet name="ж 25-55" sheetId="44" r:id="rId8"/>
    <sheet name="м 25-55" sheetId="45" r:id="rId9"/>
    <sheet name="25+" sheetId="40" r:id="rId10"/>
    <sheet name="ж 25+" sheetId="41" r:id="rId11"/>
    <sheet name="м 25+" sheetId="42" r:id="rId12"/>
    <sheet name="18+ BC" sheetId="46" r:id="rId13"/>
    <sheet name="25-55 BC" sheetId="50" r:id="rId14"/>
    <sheet name="25+ BC" sheetId="49" r:id="rId15"/>
    <sheet name="18+ АВТО" sheetId="51" r:id="rId16"/>
    <sheet name="25-55 АВТО" sheetId="53" r:id="rId17"/>
    <sheet name="25+ АВТО" sheetId="52" r:id="rId18"/>
    <sheet name="18-40" sheetId="34" r:id="rId19"/>
    <sheet name="20-45" sheetId="37" r:id="rId20"/>
    <sheet name="35+" sheetId="54" r:id="rId21"/>
    <sheet name="35-55" sheetId="55" r:id="rId22"/>
    <sheet name="Холдинги" sheetId="28" state="hidden" r:id="rId23"/>
  </sheets>
  <definedNames>
    <definedName name="_xlnm._FilterDatabase" localSheetId="0" hidden="1">'12+'!$A$8:$O$55</definedName>
    <definedName name="_xlnm._FilterDatabase" localSheetId="3" hidden="1">'18+'!$A$8:$O$8</definedName>
    <definedName name="_xlnm._FilterDatabase" localSheetId="12" hidden="1">'18+ BC'!$B$8:$O$8</definedName>
    <definedName name="_xlnm._FilterDatabase" localSheetId="15" hidden="1">'18+ АВТО'!$A$8:$O$8</definedName>
    <definedName name="_xlnm._FilterDatabase" localSheetId="18" hidden="1">'18-40'!$A$8:$O$8</definedName>
    <definedName name="_xlnm._FilterDatabase" localSheetId="19" hidden="1">'20-45'!$A$8:$O$8</definedName>
    <definedName name="_xlnm._FilterDatabase" localSheetId="9" hidden="1">'25+'!$A$8:$O$8</definedName>
    <definedName name="_xlnm._FilterDatabase" localSheetId="14" hidden="1">'25+ BC'!$A$8:$O$8</definedName>
    <definedName name="_xlnm._FilterDatabase" localSheetId="17" hidden="1">'25+ АВТО'!$A$8:$O$8</definedName>
    <definedName name="_xlnm._FilterDatabase" localSheetId="6" hidden="1">'25-55'!$A$8:$O$8</definedName>
    <definedName name="_xlnm._FilterDatabase" localSheetId="13" hidden="1">'25-55 BC'!$A$8:$O$52</definedName>
    <definedName name="_xlnm._FilterDatabase" localSheetId="16" hidden="1">'25-55 АВТО'!$A$8:$O$8</definedName>
    <definedName name="_xlnm._FilterDatabase" localSheetId="20" hidden="1">'35+'!$A$8:$O$8</definedName>
    <definedName name="_xlnm._FilterDatabase" localSheetId="21" hidden="1">'35-55'!$A$8:$O$8</definedName>
    <definedName name="_xlnm._FilterDatabase" localSheetId="1" hidden="1">'ж 12+'!$A$8:$O$8</definedName>
    <definedName name="_xlnm._FilterDatabase" localSheetId="4" hidden="1">'ж 18+'!$A$8:$O$8</definedName>
    <definedName name="_xlnm._FilterDatabase" localSheetId="10" hidden="1">'ж 25+'!$A$8:$O$8</definedName>
    <definedName name="_xlnm._FilterDatabase" localSheetId="7" hidden="1">'ж 25-55'!$A$8:$O$8</definedName>
    <definedName name="_xlnm._FilterDatabase" localSheetId="2" hidden="1">'м 12+'!$A$8:$O$8</definedName>
    <definedName name="_xlnm._FilterDatabase" localSheetId="5" hidden="1">'м 18+'!$A$8:$O$8</definedName>
    <definedName name="_xlnm._FilterDatabase" localSheetId="11" hidden="1">'м 25+'!$A$8:$O$8</definedName>
    <definedName name="_xlnm._FilterDatabase" localSheetId="8" hidden="1">'м 25-55'!$A$8:$O$8</definedName>
    <definedName name="_xlnm._FilterDatabase" localSheetId="22" hidden="1">Холдинги!$A$1:$B$48</definedName>
    <definedName name="_xlnm.Print_Area" localSheetId="0">'12+'!$A$1:$O$75</definedName>
    <definedName name="_xlnm.Print_Area" localSheetId="18">'18-40'!$B$1:$P$52</definedName>
    <definedName name="_xlnm.Print_Area" localSheetId="19">'20-45'!$B$1:$Q$52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5" i="29" l="1"/>
  <c r="A55" i="30"/>
  <c r="A55" i="31"/>
  <c r="A55" i="32"/>
  <c r="A55" i="33"/>
  <c r="A55" i="43"/>
  <c r="A55" i="44"/>
  <c r="A55" i="45"/>
  <c r="A55" i="40"/>
  <c r="A55" i="41"/>
  <c r="A55" i="42"/>
  <c r="A55" i="46"/>
  <c r="A55" i="50"/>
  <c r="A55" i="49"/>
  <c r="A55" i="51"/>
  <c r="A55" i="53"/>
  <c r="A55" i="52"/>
  <c r="A55" i="34"/>
  <c r="A55" i="37"/>
  <c r="A55" i="54"/>
  <c r="A55" i="55"/>
  <c r="A55" i="25"/>
  <c r="A10" i="29" l="1"/>
  <c r="A10" i="31" l="1"/>
  <c r="A10" i="32"/>
  <c r="A10" i="33"/>
  <c r="A11" i="43"/>
  <c r="A11" i="44"/>
  <c r="A11" i="45"/>
  <c r="A10" i="40"/>
  <c r="A10" i="41"/>
  <c r="A10" i="42"/>
  <c r="A30" i="50"/>
  <c r="A26" i="49"/>
  <c r="A10" i="51"/>
  <c r="A11" i="53"/>
  <c r="A10" i="52"/>
  <c r="A47" i="34"/>
  <c r="A12" i="37"/>
  <c r="A10" i="54"/>
  <c r="A11" i="55"/>
  <c r="A10" i="30"/>
  <c r="A11" i="25"/>
  <c r="A12" i="25"/>
  <c r="A10" i="25"/>
  <c r="A11" i="30"/>
  <c r="A12" i="30"/>
  <c r="A11" i="31"/>
  <c r="A12" i="31"/>
  <c r="A11" i="32"/>
  <c r="A12" i="32"/>
  <c r="A11" i="33"/>
  <c r="A12" i="33"/>
  <c r="A10" i="43"/>
  <c r="A12" i="43"/>
  <c r="A10" i="44"/>
  <c r="A12" i="44"/>
  <c r="A10" i="45"/>
  <c r="A12" i="45"/>
  <c r="A11" i="40"/>
  <c r="A12" i="40"/>
  <c r="A11" i="41"/>
  <c r="A12" i="41"/>
  <c r="A11" i="42"/>
  <c r="A12" i="42"/>
  <c r="A54" i="46"/>
  <c r="A31" i="50"/>
  <c r="A52" i="50"/>
  <c r="A20" i="49"/>
  <c r="A54" i="49"/>
  <c r="A11" i="51"/>
  <c r="A12" i="51"/>
  <c r="A10" i="53"/>
  <c r="A12" i="53"/>
  <c r="A11" i="52"/>
  <c r="A12" i="52"/>
  <c r="A32" i="34"/>
  <c r="A34" i="34"/>
  <c r="A10" i="37"/>
  <c r="A11" i="37"/>
  <c r="A12" i="54"/>
  <c r="A11" i="54"/>
  <c r="A10" i="55"/>
  <c r="A12" i="55"/>
  <c r="A11" i="29"/>
  <c r="A12" i="29"/>
  <c r="A53" i="46" l="1"/>
  <c r="A52" i="46"/>
  <c r="A51" i="46"/>
  <c r="A50" i="46"/>
  <c r="A49" i="46"/>
  <c r="A48" i="46"/>
  <c r="A47" i="46"/>
  <c r="A46" i="46"/>
  <c r="A45" i="46"/>
  <c r="A44" i="46"/>
  <c r="A43" i="46"/>
  <c r="A42" i="46"/>
  <c r="A41" i="46"/>
  <c r="A40" i="46"/>
  <c r="A39" i="46"/>
  <c r="A38" i="46"/>
  <c r="A37" i="46"/>
  <c r="A36" i="46"/>
  <c r="A35" i="46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A29" i="55" l="1"/>
  <c r="A23" i="54"/>
  <c r="A24" i="52"/>
  <c r="A26" i="53"/>
  <c r="A23" i="51"/>
  <c r="A47" i="51"/>
  <c r="A22" i="51"/>
  <c r="A37" i="51"/>
  <c r="A29" i="51"/>
  <c r="A20" i="51"/>
  <c r="A21" i="51"/>
  <c r="A41" i="51"/>
  <c r="A54" i="51"/>
  <c r="A36" i="51"/>
  <c r="A30" i="51"/>
  <c r="A40" i="51"/>
  <c r="A14" i="51"/>
  <c r="A51" i="51"/>
  <c r="A28" i="51"/>
  <c r="A52" i="51"/>
  <c r="A38" i="51"/>
  <c r="A34" i="51"/>
  <c r="A26" i="51"/>
  <c r="A17" i="51"/>
  <c r="A25" i="51"/>
  <c r="A39" i="51"/>
  <c r="A18" i="51"/>
  <c r="A44" i="51"/>
  <c r="A27" i="51"/>
  <c r="A32" i="51"/>
  <c r="A42" i="51"/>
  <c r="A50" i="51"/>
  <c r="A15" i="51"/>
  <c r="A19" i="51"/>
  <c r="A16" i="51"/>
  <c r="A53" i="51"/>
  <c r="A46" i="51"/>
  <c r="A31" i="51"/>
  <c r="A35" i="51"/>
  <c r="A43" i="51"/>
  <c r="A9" i="51"/>
  <c r="A49" i="51"/>
  <c r="A45" i="51"/>
  <c r="A33" i="51"/>
  <c r="A48" i="51"/>
  <c r="A13" i="51"/>
  <c r="A24" i="51"/>
  <c r="A25" i="49"/>
  <c r="A34" i="50"/>
  <c r="A19" i="42"/>
  <c r="A31" i="41"/>
  <c r="A25" i="40" l="1"/>
  <c r="A22" i="45" l="1"/>
  <c r="A39" i="44"/>
  <c r="A31" i="43"/>
  <c r="A32" i="37" l="1"/>
  <c r="A50" i="34" l="1"/>
  <c r="A20" i="33"/>
  <c r="A31" i="32"/>
  <c r="A26" i="31"/>
  <c r="A21" i="30"/>
  <c r="A31" i="29"/>
  <c r="A53" i="25" l="1"/>
  <c r="A42" i="25"/>
  <c r="A26" i="25"/>
  <c r="A13" i="55" l="1"/>
  <c r="A14" i="55"/>
  <c r="A18" i="55"/>
  <c r="A33" i="55"/>
  <c r="A15" i="55"/>
  <c r="A9" i="55"/>
  <c r="A20" i="55"/>
  <c r="A35" i="55"/>
  <c r="A32" i="55"/>
  <c r="A53" i="55"/>
  <c r="A47" i="55"/>
  <c r="A49" i="55"/>
  <c r="A37" i="55"/>
  <c r="A38" i="55"/>
  <c r="A24" i="55"/>
  <c r="A28" i="55"/>
  <c r="A48" i="55"/>
  <c r="A23" i="55"/>
  <c r="A26" i="55"/>
  <c r="A41" i="55"/>
  <c r="A42" i="55"/>
  <c r="A31" i="55"/>
  <c r="A30" i="55"/>
  <c r="A36" i="55"/>
  <c r="A17" i="55"/>
  <c r="A34" i="55"/>
  <c r="A45" i="55"/>
  <c r="A52" i="55"/>
  <c r="A54" i="55"/>
  <c r="A40" i="55"/>
  <c r="A46" i="55"/>
  <c r="A19" i="55"/>
  <c r="A43" i="55"/>
  <c r="A50" i="55"/>
  <c r="A39" i="55"/>
  <c r="A21" i="55"/>
  <c r="A51" i="55"/>
  <c r="A16" i="55"/>
  <c r="A44" i="55"/>
  <c r="A22" i="55"/>
  <c r="A25" i="55"/>
  <c r="A27" i="55"/>
  <c r="A13" i="54"/>
  <c r="A35" i="54"/>
  <c r="A15" i="54"/>
  <c r="A16" i="54"/>
  <c r="A9" i="54"/>
  <c r="A50" i="54"/>
  <c r="A43" i="54"/>
  <c r="A31" i="54"/>
  <c r="A54" i="54"/>
  <c r="A25" i="54"/>
  <c r="A24" i="54"/>
  <c r="A14" i="54"/>
  <c r="A40" i="54"/>
  <c r="A26" i="54"/>
  <c r="A44" i="54"/>
  <c r="A28" i="54"/>
  <c r="A48" i="54"/>
  <c r="A33" i="54"/>
  <c r="A52" i="54"/>
  <c r="A32" i="54"/>
  <c r="A53" i="54"/>
  <c r="A36" i="54"/>
  <c r="A49" i="54"/>
  <c r="A27" i="54"/>
  <c r="A42" i="54"/>
  <c r="A37" i="54"/>
  <c r="A22" i="54"/>
  <c r="A39" i="54"/>
  <c r="A18" i="54"/>
  <c r="A47" i="54"/>
  <c r="A34" i="54"/>
  <c r="A51" i="54"/>
  <c r="A29" i="54"/>
  <c r="A20" i="54"/>
  <c r="A45" i="54"/>
  <c r="A17" i="54"/>
  <c r="A38" i="54"/>
  <c r="A46" i="54"/>
  <c r="A30" i="54"/>
  <c r="A21" i="54"/>
  <c r="A41" i="54"/>
  <c r="A19" i="54"/>
  <c r="A39" i="29" l="1"/>
  <c r="A33" i="30"/>
  <c r="A18" i="31"/>
  <c r="A18" i="32"/>
  <c r="A33" i="33"/>
  <c r="A17" i="34"/>
  <c r="A53" i="37"/>
  <c r="A51" i="43"/>
  <c r="A45" i="44"/>
  <c r="A51" i="45"/>
  <c r="A18" i="40"/>
  <c r="A16" i="41"/>
  <c r="A33" i="42"/>
  <c r="A9" i="50"/>
  <c r="A12" i="49"/>
  <c r="A52" i="53"/>
  <c r="A18" i="52"/>
  <c r="A50" i="25"/>
  <c r="A46" i="31"/>
  <c r="A15" i="32"/>
  <c r="A23" i="33"/>
  <c r="A15" i="34"/>
  <c r="A21" i="37"/>
  <c r="A17" i="43"/>
  <c r="A50" i="45"/>
  <c r="A42" i="40"/>
  <c r="A15" i="41"/>
  <c r="A51" i="42"/>
  <c r="A44" i="50"/>
  <c r="A17" i="53"/>
  <c r="A50" i="52"/>
  <c r="A23" i="32" l="1"/>
  <c r="A32" i="32"/>
  <c r="A22" i="32"/>
  <c r="A29" i="32"/>
  <c r="A21" i="32"/>
  <c r="A19" i="32"/>
  <c r="A20" i="32"/>
  <c r="A36" i="32"/>
  <c r="A53" i="32"/>
  <c r="A52" i="32"/>
  <c r="A51" i="32"/>
  <c r="A26" i="32"/>
  <c r="A37" i="32"/>
  <c r="A46" i="32"/>
  <c r="A44" i="32"/>
  <c r="A24" i="32"/>
  <c r="A50" i="32"/>
  <c r="A49" i="32"/>
  <c r="A35" i="32"/>
  <c r="A16" i="32"/>
  <c r="A42" i="32"/>
  <c r="A33" i="32"/>
  <c r="A47" i="32"/>
  <c r="A39" i="32"/>
  <c r="A40" i="32"/>
  <c r="A41" i="32"/>
  <c r="A14" i="32"/>
  <c r="A38" i="32"/>
  <c r="A30" i="32"/>
  <c r="A27" i="32"/>
  <c r="A43" i="32"/>
  <c r="A17" i="32"/>
  <c r="A45" i="32"/>
  <c r="A54" i="32"/>
  <c r="A9" i="32"/>
  <c r="A25" i="32"/>
  <c r="A28" i="32"/>
  <c r="A48" i="32"/>
  <c r="A34" i="32"/>
  <c r="A13" i="32"/>
  <c r="A13" i="25"/>
  <c r="A29" i="25"/>
  <c r="A38" i="25"/>
  <c r="A43" i="25"/>
  <c r="A47" i="25"/>
  <c r="A14" i="25"/>
  <c r="A35" i="25"/>
  <c r="A23" i="25"/>
  <c r="A32" i="25"/>
  <c r="A16" i="25"/>
  <c r="A52" i="25"/>
  <c r="A18" i="25"/>
  <c r="A17" i="25"/>
  <c r="A44" i="25"/>
  <c r="A37" i="25"/>
  <c r="A30" i="25"/>
  <c r="A33" i="25"/>
  <c r="A39" i="25"/>
  <c r="A51" i="25"/>
  <c r="A46" i="25"/>
  <c r="A15" i="25"/>
  <c r="A22" i="25"/>
  <c r="A19" i="25"/>
  <c r="A25" i="25"/>
  <c r="A48" i="25"/>
  <c r="A45" i="25"/>
  <c r="A36" i="25"/>
  <c r="A41" i="25"/>
  <c r="A31" i="25"/>
  <c r="A34" i="25"/>
  <c r="A54" i="25"/>
  <c r="A49" i="25"/>
  <c r="A28" i="25"/>
  <c r="A20" i="25"/>
  <c r="A9" i="25"/>
  <c r="A40" i="25"/>
  <c r="A27" i="25"/>
  <c r="A21" i="25"/>
  <c r="A24" i="25"/>
  <c r="A13" i="30"/>
  <c r="A9" i="30"/>
  <c r="A18" i="30"/>
  <c r="A44" i="30"/>
  <c r="A50" i="30"/>
  <c r="A37" i="30"/>
  <c r="A41" i="30"/>
  <c r="A35" i="30"/>
  <c r="A34" i="30"/>
  <c r="A19" i="30"/>
  <c r="A43" i="30"/>
  <c r="A29" i="30"/>
  <c r="A24" i="30"/>
  <c r="A38" i="30"/>
  <c r="A22" i="30"/>
  <c r="A28" i="30"/>
  <c r="A46" i="30"/>
  <c r="A51" i="30"/>
  <c r="A54" i="30"/>
  <c r="A32" i="30"/>
  <c r="A17" i="30"/>
  <c r="A39" i="30"/>
  <c r="A48" i="30"/>
  <c r="A27" i="30"/>
  <c r="A31" i="30"/>
  <c r="A45" i="30"/>
  <c r="A14" i="30"/>
  <c r="A40" i="30"/>
  <c r="A25" i="30"/>
  <c r="A20" i="30"/>
  <c r="A36" i="30"/>
  <c r="A26" i="30"/>
  <c r="A47" i="30"/>
  <c r="A15" i="30"/>
  <c r="A42" i="30"/>
  <c r="A30" i="30"/>
  <c r="A53" i="30"/>
  <c r="A52" i="30"/>
  <c r="A49" i="30"/>
  <c r="A16" i="30"/>
  <c r="A23" i="30"/>
  <c r="A23" i="29"/>
  <c r="A14" i="53" l="1"/>
  <c r="A20" i="53"/>
  <c r="A54" i="53"/>
  <c r="A45" i="53"/>
  <c r="A15" i="53"/>
  <c r="A9" i="53"/>
  <c r="A48" i="53"/>
  <c r="A49" i="53"/>
  <c r="A44" i="53"/>
  <c r="A39" i="53"/>
  <c r="A42" i="53"/>
  <c r="A32" i="53"/>
  <c r="A28" i="53"/>
  <c r="A47" i="53"/>
  <c r="A41" i="53"/>
  <c r="A38" i="53"/>
  <c r="A40" i="53"/>
  <c r="A33" i="53"/>
  <c r="A36" i="53"/>
  <c r="A18" i="53"/>
  <c r="A37" i="53"/>
  <c r="A16" i="53"/>
  <c r="A19" i="53"/>
  <c r="A21" i="53"/>
  <c r="A29" i="53"/>
  <c r="A27" i="53"/>
  <c r="A35" i="53"/>
  <c r="A23" i="53"/>
  <c r="A13" i="53"/>
  <c r="A31" i="53"/>
  <c r="A30" i="53"/>
  <c r="A43" i="53"/>
  <c r="A50" i="53"/>
  <c r="A25" i="53"/>
  <c r="A34" i="53"/>
  <c r="A24" i="53"/>
  <c r="A53" i="53"/>
  <c r="A46" i="53"/>
  <c r="A22" i="53"/>
  <c r="A51" i="53"/>
  <c r="A13" i="52"/>
  <c r="A49" i="52"/>
  <c r="A32" i="52"/>
  <c r="A45" i="52"/>
  <c r="A48" i="52"/>
  <c r="A9" i="52"/>
  <c r="A43" i="52"/>
  <c r="A35" i="52"/>
  <c r="A31" i="52"/>
  <c r="A54" i="52"/>
  <c r="A53" i="52"/>
  <c r="A15" i="52"/>
  <c r="A19" i="52"/>
  <c r="A16" i="52"/>
  <c r="A21" i="52"/>
  <c r="A17" i="52"/>
  <c r="A42" i="52"/>
  <c r="A33" i="52"/>
  <c r="A28" i="52"/>
  <c r="A44" i="52"/>
  <c r="A39" i="52"/>
  <c r="A25" i="52"/>
  <c r="A36" i="52"/>
  <c r="A26" i="52"/>
  <c r="A34" i="52"/>
  <c r="A37" i="52"/>
  <c r="A27" i="52"/>
  <c r="A52" i="52"/>
  <c r="A20" i="52"/>
  <c r="A14" i="52"/>
  <c r="A30" i="52"/>
  <c r="A46" i="52"/>
  <c r="A41" i="52"/>
  <c r="A40" i="52"/>
  <c r="A51" i="52"/>
  <c r="A29" i="52"/>
  <c r="A38" i="52"/>
  <c r="A22" i="52"/>
  <c r="A47" i="52"/>
  <c r="A23" i="52"/>
  <c r="A40" i="50"/>
  <c r="A27" i="50"/>
  <c r="A47" i="50"/>
  <c r="A12" i="50"/>
  <c r="A20" i="50"/>
  <c r="A13" i="50"/>
  <c r="A23" i="50"/>
  <c r="A46" i="50"/>
  <c r="A15" i="50"/>
  <c r="A42" i="50"/>
  <c r="A28" i="50"/>
  <c r="A36" i="50"/>
  <c r="A25" i="50"/>
  <c r="A53" i="50"/>
  <c r="A16" i="50"/>
  <c r="A41" i="50"/>
  <c r="A43" i="50"/>
  <c r="A35" i="50"/>
  <c r="A32" i="50"/>
  <c r="A39" i="50"/>
  <c r="A50" i="50"/>
  <c r="A26" i="50"/>
  <c r="A14" i="50"/>
  <c r="A45" i="50"/>
  <c r="A33" i="50"/>
  <c r="A22" i="50"/>
  <c r="A37" i="50"/>
  <c r="A38" i="50"/>
  <c r="A49" i="50"/>
  <c r="A54" i="50"/>
  <c r="A21" i="50"/>
  <c r="A17" i="50"/>
  <c r="A24" i="50"/>
  <c r="A11" i="50"/>
  <c r="A18" i="50"/>
  <c r="A48" i="50"/>
  <c r="A19" i="50"/>
  <c r="A29" i="50"/>
  <c r="A51" i="50"/>
  <c r="A10" i="50"/>
  <c r="A45" i="49"/>
  <c r="A50" i="49"/>
  <c r="A44" i="49"/>
  <c r="A28" i="49"/>
  <c r="A13" i="49"/>
  <c r="A37" i="49"/>
  <c r="A43" i="49"/>
  <c r="A19" i="49"/>
  <c r="A10" i="49"/>
  <c r="A16" i="49"/>
  <c r="A42" i="49"/>
  <c r="A51" i="49"/>
  <c r="A17" i="49"/>
  <c r="A53" i="49"/>
  <c r="A39" i="49"/>
  <c r="A15" i="49"/>
  <c r="A18" i="49"/>
  <c r="A48" i="49"/>
  <c r="A9" i="49"/>
  <c r="A52" i="49"/>
  <c r="A30" i="49"/>
  <c r="A22" i="49"/>
  <c r="A35" i="49"/>
  <c r="A21" i="49"/>
  <c r="A24" i="49"/>
  <c r="A46" i="49"/>
  <c r="A29" i="49"/>
  <c r="A36" i="49"/>
  <c r="A23" i="49"/>
  <c r="A31" i="49"/>
  <c r="A49" i="49"/>
  <c r="A34" i="49"/>
  <c r="A14" i="49"/>
  <c r="A27" i="49"/>
  <c r="A40" i="49"/>
  <c r="A32" i="49"/>
  <c r="A38" i="49"/>
  <c r="A41" i="49"/>
  <c r="A47" i="49"/>
  <c r="A11" i="49"/>
  <c r="A33" i="49"/>
  <c r="A13" i="45"/>
  <c r="A46" i="45"/>
  <c r="A36" i="45"/>
  <c r="A25" i="45"/>
  <c r="A18" i="45"/>
  <c r="A9" i="45"/>
  <c r="A41" i="45"/>
  <c r="A20" i="45"/>
  <c r="A45" i="45"/>
  <c r="A48" i="45"/>
  <c r="A26" i="45"/>
  <c r="A29" i="45"/>
  <c r="A42" i="45"/>
  <c r="A33" i="45"/>
  <c r="A27" i="45"/>
  <c r="A47" i="45"/>
  <c r="A15" i="45"/>
  <c r="A34" i="45"/>
  <c r="A44" i="45"/>
  <c r="A54" i="45"/>
  <c r="A16" i="45"/>
  <c r="A43" i="45"/>
  <c r="A53" i="45"/>
  <c r="A21" i="45"/>
  <c r="A40" i="45"/>
  <c r="A35" i="45"/>
  <c r="A39" i="45"/>
  <c r="A37" i="45"/>
  <c r="A14" i="45"/>
  <c r="A30" i="45"/>
  <c r="A52" i="45"/>
  <c r="A19" i="45"/>
  <c r="A38" i="45"/>
  <c r="A31" i="45"/>
  <c r="A32" i="45"/>
  <c r="A28" i="45"/>
  <c r="A49" i="45"/>
  <c r="A24" i="45"/>
  <c r="A17" i="45"/>
  <c r="A23" i="45"/>
  <c r="A15" i="44"/>
  <c r="A30" i="44"/>
  <c r="A25" i="44"/>
  <c r="A43" i="44"/>
  <c r="A17" i="44"/>
  <c r="A9" i="44"/>
  <c r="A52" i="44"/>
  <c r="A50" i="44"/>
  <c r="A28" i="44"/>
  <c r="A34" i="44"/>
  <c r="A40" i="44"/>
  <c r="A32" i="44"/>
  <c r="A35" i="44"/>
  <c r="A22" i="44"/>
  <c r="A20" i="44"/>
  <c r="A41" i="44"/>
  <c r="A51" i="44"/>
  <c r="A27" i="44"/>
  <c r="A21" i="44"/>
  <c r="A26" i="44"/>
  <c r="A29" i="44"/>
  <c r="A46" i="44"/>
  <c r="A33" i="44"/>
  <c r="A49" i="44"/>
  <c r="A38" i="44"/>
  <c r="A47" i="44"/>
  <c r="A53" i="44"/>
  <c r="A13" i="44"/>
  <c r="A42" i="44"/>
  <c r="A23" i="44"/>
  <c r="A16" i="44"/>
  <c r="A36" i="44"/>
  <c r="A18" i="44"/>
  <c r="A19" i="44"/>
  <c r="A54" i="44"/>
  <c r="A24" i="44"/>
  <c r="A44" i="44"/>
  <c r="A31" i="44"/>
  <c r="A14" i="44"/>
  <c r="A37" i="44"/>
  <c r="A48" i="44"/>
  <c r="A13" i="43"/>
  <c r="A22" i="43"/>
  <c r="A53" i="43"/>
  <c r="A33" i="43"/>
  <c r="A35" i="43"/>
  <c r="A9" i="43"/>
  <c r="A47" i="43"/>
  <c r="A49" i="43"/>
  <c r="A42" i="43"/>
  <c r="A32" i="43"/>
  <c r="A43" i="43"/>
  <c r="A39" i="43"/>
  <c r="A40" i="43"/>
  <c r="A28" i="43"/>
  <c r="A50" i="43"/>
  <c r="A38" i="43"/>
  <c r="A25" i="43"/>
  <c r="A45" i="43"/>
  <c r="A36" i="43"/>
  <c r="A37" i="43"/>
  <c r="A29" i="43"/>
  <c r="A16" i="43"/>
  <c r="A18" i="43"/>
  <c r="A20" i="43"/>
  <c r="A19" i="43"/>
  <c r="A48" i="43"/>
  <c r="A21" i="43"/>
  <c r="A23" i="43"/>
  <c r="A14" i="43"/>
  <c r="A27" i="43"/>
  <c r="A30" i="43"/>
  <c r="A44" i="43"/>
  <c r="A41" i="43"/>
  <c r="A54" i="43"/>
  <c r="A15" i="43"/>
  <c r="A24" i="43"/>
  <c r="A26" i="43"/>
  <c r="A46" i="43"/>
  <c r="A34" i="43"/>
  <c r="A52" i="43"/>
  <c r="A13" i="42"/>
  <c r="A52" i="42"/>
  <c r="A17" i="42"/>
  <c r="A49" i="42"/>
  <c r="A38" i="42"/>
  <c r="A9" i="42"/>
  <c r="A34" i="42"/>
  <c r="A15" i="42"/>
  <c r="A50" i="42"/>
  <c r="A54" i="42"/>
  <c r="A28" i="42"/>
  <c r="A41" i="42"/>
  <c r="A14" i="42"/>
  <c r="A48" i="42"/>
  <c r="A27" i="42"/>
  <c r="A21" i="42"/>
  <c r="A18" i="42"/>
  <c r="A40" i="42"/>
  <c r="A47" i="42"/>
  <c r="A35" i="42"/>
  <c r="A29" i="42"/>
  <c r="A53" i="42"/>
  <c r="A36" i="42"/>
  <c r="A44" i="42"/>
  <c r="A25" i="42"/>
  <c r="A23" i="42"/>
  <c r="A43" i="42"/>
  <c r="A45" i="42"/>
  <c r="A46" i="42"/>
  <c r="A32" i="42"/>
  <c r="A31" i="42"/>
  <c r="A42" i="42"/>
  <c r="A37" i="42"/>
  <c r="A30" i="42"/>
  <c r="A24" i="42"/>
  <c r="A20" i="42"/>
  <c r="A26" i="42"/>
  <c r="A22" i="42"/>
  <c r="A39" i="42"/>
  <c r="A16" i="42"/>
  <c r="A13" i="41"/>
  <c r="A44" i="41"/>
  <c r="A50" i="41"/>
  <c r="A47" i="41"/>
  <c r="A26" i="41"/>
  <c r="A9" i="41"/>
  <c r="A54" i="41"/>
  <c r="A53" i="41"/>
  <c r="A17" i="41"/>
  <c r="A43" i="41"/>
  <c r="A38" i="41"/>
  <c r="A28" i="41"/>
  <c r="A37" i="41"/>
  <c r="A14" i="41"/>
  <c r="A42" i="41"/>
  <c r="A39" i="41"/>
  <c r="A40" i="41"/>
  <c r="A30" i="41"/>
  <c r="A32" i="41"/>
  <c r="A36" i="41"/>
  <c r="A18" i="41"/>
  <c r="A29" i="41"/>
  <c r="A49" i="41"/>
  <c r="A48" i="41"/>
  <c r="A51" i="41"/>
  <c r="A46" i="41"/>
  <c r="A27" i="41"/>
  <c r="A20" i="41"/>
  <c r="A25" i="41"/>
  <c r="A22" i="41"/>
  <c r="A52" i="41"/>
  <c r="A45" i="41"/>
  <c r="A34" i="41"/>
  <c r="A41" i="41"/>
  <c r="A19" i="41"/>
  <c r="A24" i="41"/>
  <c r="A35" i="41"/>
  <c r="A23" i="41"/>
  <c r="A33" i="41"/>
  <c r="A21" i="41"/>
  <c r="A13" i="40"/>
  <c r="A29" i="40"/>
  <c r="A17" i="40"/>
  <c r="A52" i="40"/>
  <c r="A9" i="40"/>
  <c r="A53" i="40"/>
  <c r="A39" i="40"/>
  <c r="A48" i="40"/>
  <c r="A54" i="40"/>
  <c r="A24" i="40"/>
  <c r="A40" i="40"/>
  <c r="A16" i="40"/>
  <c r="A15" i="40"/>
  <c r="A27" i="40"/>
  <c r="A41" i="40"/>
  <c r="A14" i="40"/>
  <c r="A32" i="40"/>
  <c r="A35" i="40"/>
  <c r="A37" i="40"/>
  <c r="A51" i="40"/>
  <c r="A47" i="40"/>
  <c r="A49" i="40"/>
  <c r="A33" i="40"/>
  <c r="A36" i="40"/>
  <c r="A50" i="40"/>
  <c r="A34" i="40"/>
  <c r="A31" i="40"/>
  <c r="A44" i="40"/>
  <c r="A45" i="40"/>
  <c r="A30" i="40"/>
  <c r="A28" i="40"/>
  <c r="A46" i="40"/>
  <c r="A43" i="40"/>
  <c r="A19" i="40"/>
  <c r="A21" i="40"/>
  <c r="A23" i="40"/>
  <c r="A38" i="40"/>
  <c r="A22" i="40"/>
  <c r="A26" i="40"/>
  <c r="A20" i="40"/>
  <c r="A16" i="37"/>
  <c r="A28" i="37"/>
  <c r="A18" i="37"/>
  <c r="A34" i="37"/>
  <c r="A22" i="37"/>
  <c r="A52" i="37"/>
  <c r="A49" i="37"/>
  <c r="A25" i="37"/>
  <c r="A13" i="37"/>
  <c r="A39" i="37"/>
  <c r="A48" i="37"/>
  <c r="A41" i="37"/>
  <c r="A30" i="37"/>
  <c r="A20" i="37"/>
  <c r="A24" i="37"/>
  <c r="A38" i="37"/>
  <c r="A23" i="37"/>
  <c r="A29" i="37"/>
  <c r="A17" i="37"/>
  <c r="A54" i="37"/>
  <c r="A36" i="37"/>
  <c r="A37" i="37"/>
  <c r="A45" i="37"/>
  <c r="A31" i="37"/>
  <c r="A27" i="37"/>
  <c r="A40" i="37"/>
  <c r="A43" i="37"/>
  <c r="A9" i="37"/>
  <c r="A19" i="37"/>
  <c r="A14" i="37"/>
  <c r="A33" i="37"/>
  <c r="A44" i="37"/>
  <c r="A51" i="37"/>
  <c r="A47" i="37"/>
  <c r="A42" i="37"/>
  <c r="A15" i="37"/>
  <c r="A35" i="37"/>
  <c r="A50" i="37"/>
  <c r="A46" i="37"/>
  <c r="A26" i="37"/>
  <c r="A13" i="34"/>
  <c r="A22" i="34"/>
  <c r="A30" i="34"/>
  <c r="A40" i="34"/>
  <c r="A27" i="34"/>
  <c r="A35" i="34"/>
  <c r="A24" i="34"/>
  <c r="A12" i="34"/>
  <c r="A45" i="34"/>
  <c r="A31" i="34"/>
  <c r="A46" i="34"/>
  <c r="A14" i="34"/>
  <c r="A28" i="34"/>
  <c r="A26" i="34"/>
  <c r="A39" i="34"/>
  <c r="A41" i="34"/>
  <c r="A54" i="34"/>
  <c r="A16" i="34"/>
  <c r="A44" i="34"/>
  <c r="A48" i="34"/>
  <c r="A11" i="34"/>
  <c r="A38" i="34"/>
  <c r="A23" i="34"/>
  <c r="A20" i="34"/>
  <c r="A25" i="34"/>
  <c r="A33" i="34"/>
  <c r="A49" i="34"/>
  <c r="A36" i="34"/>
  <c r="A37" i="34"/>
  <c r="A51" i="34"/>
  <c r="A53" i="34"/>
  <c r="A43" i="34"/>
  <c r="A10" i="34"/>
  <c r="A21" i="34"/>
  <c r="A52" i="34"/>
  <c r="A29" i="34"/>
  <c r="A18" i="34"/>
  <c r="A42" i="34"/>
  <c r="A9" i="34"/>
  <c r="A19" i="34"/>
  <c r="A13" i="33"/>
  <c r="A16" i="33"/>
  <c r="A50" i="33"/>
  <c r="A28" i="33"/>
  <c r="A38" i="33"/>
  <c r="A9" i="33"/>
  <c r="A34" i="33"/>
  <c r="A15" i="33"/>
  <c r="A49" i="33"/>
  <c r="A54" i="33"/>
  <c r="A51" i="33"/>
  <c r="A37" i="33"/>
  <c r="A29" i="33"/>
  <c r="A48" i="33"/>
  <c r="A27" i="33"/>
  <c r="A21" i="33"/>
  <c r="A18" i="33"/>
  <c r="A41" i="33"/>
  <c r="A30" i="33"/>
  <c r="A35" i="33"/>
  <c r="A31" i="33"/>
  <c r="A53" i="33"/>
  <c r="A40" i="33"/>
  <c r="A44" i="33"/>
  <c r="A25" i="33"/>
  <c r="A24" i="33"/>
  <c r="A46" i="33"/>
  <c r="A43" i="33"/>
  <c r="A45" i="33"/>
  <c r="A39" i="33"/>
  <c r="A47" i="33"/>
  <c r="A42" i="33"/>
  <c r="A36" i="33"/>
  <c r="A14" i="33"/>
  <c r="A52" i="33"/>
  <c r="A19" i="33"/>
  <c r="A26" i="33"/>
  <c r="A22" i="33"/>
  <c r="A32" i="33"/>
  <c r="A17" i="33"/>
  <c r="A13" i="31"/>
  <c r="A29" i="31"/>
  <c r="A16" i="31"/>
  <c r="A24" i="31"/>
  <c r="A23" i="31"/>
  <c r="A9" i="31"/>
  <c r="A32" i="31"/>
  <c r="A39" i="31"/>
  <c r="A34" i="31"/>
  <c r="A47" i="31"/>
  <c r="A44" i="31"/>
  <c r="A40" i="31"/>
  <c r="A17" i="31"/>
  <c r="A15" i="31"/>
  <c r="A27" i="31"/>
  <c r="A41" i="31"/>
  <c r="A14" i="31"/>
  <c r="A31" i="31"/>
  <c r="A28" i="31"/>
  <c r="A48" i="31"/>
  <c r="A50" i="31"/>
  <c r="A49" i="31"/>
  <c r="A33" i="31"/>
  <c r="A21" i="31"/>
  <c r="A53" i="31"/>
  <c r="A38" i="31"/>
  <c r="A25" i="31"/>
  <c r="A42" i="31"/>
  <c r="A36" i="31"/>
  <c r="A30" i="31"/>
  <c r="A35" i="31"/>
  <c r="A54" i="31"/>
  <c r="A45" i="31"/>
  <c r="A43" i="31"/>
  <c r="A22" i="31"/>
  <c r="A19" i="31"/>
  <c r="A37" i="31"/>
  <c r="A51" i="31"/>
  <c r="A52" i="31"/>
  <c r="A20" i="31"/>
  <c r="A13" i="29"/>
  <c r="A52" i="29"/>
  <c r="A28" i="29"/>
  <c r="A48" i="29"/>
  <c r="A51" i="29"/>
  <c r="A9" i="29"/>
  <c r="A29" i="29"/>
  <c r="A36" i="29"/>
  <c r="A18" i="29"/>
  <c r="A42" i="29"/>
  <c r="A35" i="29"/>
  <c r="A30" i="29"/>
  <c r="A40" i="29"/>
  <c r="A49" i="29"/>
  <c r="A34" i="29"/>
  <c r="A32" i="29"/>
  <c r="A41" i="29"/>
  <c r="A15" i="29"/>
  <c r="A43" i="29"/>
  <c r="A20" i="29"/>
  <c r="A47" i="29"/>
  <c r="A14" i="29"/>
  <c r="A26" i="29"/>
  <c r="A27" i="29"/>
  <c r="A37" i="29"/>
  <c r="A38" i="29"/>
  <c r="A17" i="29"/>
  <c r="A21" i="29"/>
  <c r="A45" i="29"/>
  <c r="A19" i="29"/>
  <c r="A50" i="29"/>
  <c r="A24" i="29"/>
  <c r="A25" i="29"/>
  <c r="A53" i="29"/>
  <c r="A46" i="29"/>
  <c r="A44" i="29"/>
  <c r="A54" i="29"/>
  <c r="A33" i="29"/>
  <c r="A22" i="29"/>
  <c r="A16" i="29"/>
</calcChain>
</file>

<file path=xl/sharedStrings.xml><?xml version="1.0" encoding="utf-8"?>
<sst xmlns="http://schemas.openxmlformats.org/spreadsheetml/2006/main" count="1802" uniqueCount="161">
  <si>
    <t>AQH</t>
  </si>
  <si>
    <t>AQH %</t>
  </si>
  <si>
    <t>TSL Dly</t>
  </si>
  <si>
    <t>TSL Wly</t>
  </si>
  <si>
    <t>AQH Share</t>
  </si>
  <si>
    <t>Авторадио</t>
  </si>
  <si>
    <t>Business FM</t>
  </si>
  <si>
    <t>Вести FM</t>
  </si>
  <si>
    <t>DFM</t>
  </si>
  <si>
    <t>Детское Радио</t>
  </si>
  <si>
    <t>Дорожное Радио</t>
  </si>
  <si>
    <t>Европа Плюс</t>
  </si>
  <si>
    <t>Comedy Radio</t>
  </si>
  <si>
    <t>КоммерсантъFM</t>
  </si>
  <si>
    <t>Комсомольская правда</t>
  </si>
  <si>
    <t>Love Radio</t>
  </si>
  <si>
    <t>Maximum</t>
  </si>
  <si>
    <t>Маяк</t>
  </si>
  <si>
    <t>Москва FM</t>
  </si>
  <si>
    <t>Наше Радио</t>
  </si>
  <si>
    <t>Радио Дача</t>
  </si>
  <si>
    <t>Радио Джаз</t>
  </si>
  <si>
    <t>Радио Монте-Карло</t>
  </si>
  <si>
    <t>Радио Romantika</t>
  </si>
  <si>
    <t>Радио России</t>
  </si>
  <si>
    <t>Радио Шансон</t>
  </si>
  <si>
    <t>Радио Шоколад</t>
  </si>
  <si>
    <t>Радио ENERGY</t>
  </si>
  <si>
    <t>Relax FM</t>
  </si>
  <si>
    <t>Ретро FM</t>
  </si>
  <si>
    <t>Rock FM</t>
  </si>
  <si>
    <t>Русское Радио</t>
  </si>
  <si>
    <t>Серебряный Дождь</t>
  </si>
  <si>
    <t>Такси FM</t>
  </si>
  <si>
    <t>Эхо Москвы</t>
  </si>
  <si>
    <t>Юмор FM</t>
  </si>
  <si>
    <t>Радио 7 на семи холмах</t>
  </si>
  <si>
    <t>Говорит Москва</t>
  </si>
  <si>
    <t>Другие радиостанции</t>
  </si>
  <si>
    <t>Like FM</t>
  </si>
  <si>
    <t>Весна FM</t>
  </si>
  <si>
    <t>Восток FM</t>
  </si>
  <si>
    <t>Радио Звезда</t>
  </si>
  <si>
    <t>Новое Радио</t>
  </si>
  <si>
    <t>Хит FM</t>
  </si>
  <si>
    <t>Радио Русский Хит</t>
  </si>
  <si>
    <t>Мегаполис FM</t>
  </si>
  <si>
    <t>Радио Культура</t>
  </si>
  <si>
    <t>Studio 21 / Спорт FM</t>
  </si>
  <si>
    <t>18+</t>
  </si>
  <si>
    <t>CPT AQH ('000)</t>
  </si>
  <si>
    <t>COST</t>
  </si>
  <si>
    <t>DAILY REACH ('000)</t>
  </si>
  <si>
    <t>DAILY REACH %</t>
  </si>
  <si>
    <t>Affinity Index DAILY REACH</t>
  </si>
  <si>
    <t>WEEKLY REACH ('000)</t>
  </si>
  <si>
    <t>WEEKLY  REACH %</t>
  </si>
  <si>
    <t>Affinity Index WEEKLY  REACH</t>
  </si>
  <si>
    <t>Целевая аудитория:</t>
  </si>
  <si>
    <t>Станция</t>
  </si>
  <si>
    <t>Холдинг</t>
  </si>
  <si>
    <t>Ру медиа</t>
  </si>
  <si>
    <t>РМГ</t>
  </si>
  <si>
    <t>Крутой Медиа</t>
  </si>
  <si>
    <t>ММХ</t>
  </si>
  <si>
    <t>ЕМГ</t>
  </si>
  <si>
    <t>Другие</t>
  </si>
  <si>
    <t>Радио Рекорд</t>
  </si>
  <si>
    <t>Радио Мир</t>
  </si>
  <si>
    <t>12+</t>
  </si>
  <si>
    <t>Женщины 12+</t>
  </si>
  <si>
    <t>Мужчины 12+</t>
  </si>
  <si>
    <t>Женщины 18+</t>
  </si>
  <si>
    <t>Мужчины 18+</t>
  </si>
  <si>
    <t>18-40</t>
  </si>
  <si>
    <t>20-45</t>
  </si>
  <si>
    <t>25+</t>
  </si>
  <si>
    <t>Женщины 25+</t>
  </si>
  <si>
    <t>Мужчины 25+</t>
  </si>
  <si>
    <t>25-55</t>
  </si>
  <si>
    <t>Женщины 25-55</t>
  </si>
  <si>
    <t>Мужчины 25-55</t>
  </si>
  <si>
    <t>18+, водят автомобиль</t>
  </si>
  <si>
    <t>25+, водят автомобиль</t>
  </si>
  <si>
    <t>25-55, водят автомобиль</t>
  </si>
  <si>
    <t>Capital FM</t>
  </si>
  <si>
    <t>ReachDly–накопленноесуточноеколичествослушателейрадиостанции(втыс.чел.и%отнаселения12+)</t>
  </si>
  <si>
    <t>ReachWly–накопленныйохватзанеделю(втыс.чел.и%отнаселения12+)</t>
  </si>
  <si>
    <t>TSLDly-продолжительностьпрослушиваниярадиостанциивсреднемзасутки(вмин.,дляслушателей)</t>
  </si>
  <si>
    <t>TSLWly-продолжительностьпрослушиваниярадиостанциизанеделю(вмин.,дляслушателей)</t>
  </si>
  <si>
    <t>AffinityIndex-индекссоответствия;отражаетразличиявсоставеаудиториирадиостанциизаденьисоставевсегонаселения12+.</t>
  </si>
  <si>
    <t>AQH-среднийрейтинг15-минутногоинтервала(втыс.чел.и%отнаселения12+)</t>
  </si>
  <si>
    <t>AQHShare-доляслушателейстанцииотслушателейрадиовцелом</t>
  </si>
  <si>
    <t>CPTforAQH—стоимостьдостижения1000человеквцелевойгруппе(всредний15-мин.интервал)</t>
  </si>
  <si>
    <t>Cost—стоимостьразмещениярекламы</t>
  </si>
  <si>
    <t>Дорожное радио</t>
  </si>
  <si>
    <t>ВГТРК</t>
  </si>
  <si>
    <t>ММ</t>
  </si>
  <si>
    <t>18+, со средним и высоким материальным положением</t>
  </si>
  <si>
    <t>25-55, со средним и высоким материальным положением</t>
  </si>
  <si>
    <t>25+, со средним и высоким материальным положением</t>
  </si>
  <si>
    <t>35+</t>
  </si>
  <si>
    <t>35-55</t>
  </si>
  <si>
    <t>Radio Active Buyers Moscow</t>
  </si>
  <si>
    <t>Radio Female Moscow</t>
  </si>
  <si>
    <t>ГПМ</t>
  </si>
  <si>
    <t>STUDIO 21</t>
  </si>
  <si>
    <t>Орфей</t>
  </si>
  <si>
    <t>Радио Комсомольская правда / Радио КП</t>
  </si>
  <si>
    <t>Радио Sputnik</t>
  </si>
  <si>
    <t>Размер (%): 100,0%</t>
  </si>
  <si>
    <t>*Отранжированно по WEEKLY REACH</t>
  </si>
  <si>
    <t>Radio Active Buyers Moscow V2</t>
  </si>
  <si>
    <t>StayPositive</t>
  </si>
  <si>
    <t>LifeStyle</t>
  </si>
  <si>
    <t>Radio Female Moscow V2</t>
  </si>
  <si>
    <t>Размер генеральной совокупности (тыс.): 10 886,6</t>
  </si>
  <si>
    <t>Размер (%): 54,5%</t>
  </si>
  <si>
    <t>Размер (%): 45,5%</t>
  </si>
  <si>
    <t>Размер (%): 28,4%</t>
  </si>
  <si>
    <t>Размер (%): 40,7%</t>
  </si>
  <si>
    <t>База данных: Radio Index - Москва. Февраль - Апрель 2023</t>
  </si>
  <si>
    <t>Размер целевой группы (тыс.): 10 886,6     Выборка: 14 582,0</t>
  </si>
  <si>
    <t>Размер целевой группы (тыс.): 5 935,2     Выборка: 8 094,0</t>
  </si>
  <si>
    <t>Размер целевой группы (тыс.): 4 951,4     Выборка: 6 488,0</t>
  </si>
  <si>
    <t>Размер целевой группы (тыс.): 10 323,7     Выборка: 14 120,0</t>
  </si>
  <si>
    <t>Размер (%): 94,8%</t>
  </si>
  <si>
    <t>Размер целевой группы (тыс.): 5 657,1     Выборка: 7 835,0</t>
  </si>
  <si>
    <t>Размер (%): 52,0%</t>
  </si>
  <si>
    <t>Размер целевой группы (тыс.): 4 666,6     Выборка: 6 285,0</t>
  </si>
  <si>
    <t>Размер (%): 42,9%</t>
  </si>
  <si>
    <t>Размер целевой группы (тыс.): 5 903,4     Выборка: 9 890,0</t>
  </si>
  <si>
    <t>Размер (%): 54,2%</t>
  </si>
  <si>
    <t>Размер целевой группы (тыс.): 3 089,0     Выборка: 5 481,0</t>
  </si>
  <si>
    <t>Размер целевой группы (тыс.): 2 814,4     Выборка: 4 409,0</t>
  </si>
  <si>
    <t>Размер (%): 25,9%</t>
  </si>
  <si>
    <t>Размер целевой группы (тыс.): 9 615,6     Выборка: 12 835,0</t>
  </si>
  <si>
    <t>Размер (%): 88,3%</t>
  </si>
  <si>
    <t>Размер целевой группы (тыс.): 5 320,2     Выборка: 7 282,0</t>
  </si>
  <si>
    <t>Размер (%): 48,9%</t>
  </si>
  <si>
    <t>Размер целевой группы (тыс.): 4 295,4     Выборка: 5 553,0</t>
  </si>
  <si>
    <t>Размер (%): 39,5%</t>
  </si>
  <si>
    <t>Размер целевой группы (тыс.): 9 148,9     Выборка: 12 625,0</t>
  </si>
  <si>
    <t>Размер (%): 84,0%</t>
  </si>
  <si>
    <t>Размер целевой группы (тыс.): 5 338,0     Выборка: 8 954,0</t>
  </si>
  <si>
    <t>Размер (%): 49,0%</t>
  </si>
  <si>
    <t>Размер целевой группы (тыс.): 8 524,1     Выборка: 11 472,0</t>
  </si>
  <si>
    <t>Размер (%): 78,3%</t>
  </si>
  <si>
    <t>Размер целевой группы (тыс.): 5 065,6     Выборка: 6 941,0</t>
  </si>
  <si>
    <t>Размер (%): 46,5%</t>
  </si>
  <si>
    <t>Размер целевой группы (тыс.): 3 397,9     Выборка: 5 389,0</t>
  </si>
  <si>
    <t>Размер (%): 31,2%</t>
  </si>
  <si>
    <t>Размер целевой группы (тыс.): 4 842,4     Выборка: 6 513,0</t>
  </si>
  <si>
    <t>Размер (%): 44,5%</t>
  </si>
  <si>
    <t>Размер целевой группы (тыс.): 3 775,6     Выборка: 6 855,0</t>
  </si>
  <si>
    <t>Размер (%): 34,7%</t>
  </si>
  <si>
    <t>Размер целевой группы (тыс.): 4 502,6     Выборка: 8 250,0</t>
  </si>
  <si>
    <t>Размер (%): 41,4%</t>
  </si>
  <si>
    <t>Размер целевой группы (тыс.): 4 436,1     Выборка: 7 043,0</t>
  </si>
  <si>
    <t>Размер целевой группы (тыс.): 8 148,3     Выборка: 9 988,0</t>
  </si>
  <si>
    <t>Размер (%): 74,8%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</si>
</sst>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_р_._-;\-* #,##0.00_р_._-;_-* &quot;-&quot;??_р_._-;_-@_-"/>
    <numFmt numFmtId="165" formatCode="#,##0.0_ ;\-#,##0.0\ "/>
    <numFmt numFmtId="166" formatCode="#,##0_ ;\-#,##0\ "/>
    <numFmt numFmtId="167" formatCode="#,##0.00_ ;\-#,##0.00\ 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i/>
      <sz val="9"/>
      <color theme="1" tint="0.1499984740745262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 tint="0.14999847407452621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00ABC1"/>
        <bgColor indexed="64"/>
      </patternFill>
    </fill>
    <fill>
      <patternFill patternType="solid">
        <fgColor theme="0"/>
        <bgColor theme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7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4">
    <xf numFmtId="0" fontId="0" fillId="0" borderId="0" xfId="0"/>
    <xf numFmtId="0" fontId="9" fillId="3" borderId="0" xfId="3" applyFont="1" applyFill="1"/>
    <xf numFmtId="0" fontId="5" fillId="3" borderId="0" xfId="3" applyFill="1"/>
    <xf numFmtId="0" fontId="5" fillId="3" borderId="0" xfId="3" applyFill="1" applyAlignment="1">
      <alignment horizontal="center"/>
    </xf>
    <xf numFmtId="165" fontId="0" fillId="3" borderId="0" xfId="5" applyNumberFormat="1" applyFont="1" applyFill="1" applyAlignment="1">
      <alignment horizontal="center"/>
    </xf>
    <xf numFmtId="165" fontId="0" fillId="3" borderId="0" xfId="5" applyNumberFormat="1" applyFont="1" applyFill="1"/>
    <xf numFmtId="0" fontId="10" fillId="3" borderId="0" xfId="3" applyFont="1" applyFill="1"/>
    <xf numFmtId="0" fontId="10" fillId="3" borderId="0" xfId="3" applyFont="1" applyFill="1" applyAlignment="1">
      <alignment horizontal="center"/>
    </xf>
    <xf numFmtId="0" fontId="11" fillId="3" borderId="0" xfId="3" applyFont="1" applyFill="1"/>
    <xf numFmtId="0" fontId="11" fillId="3" borderId="0" xfId="3" applyFont="1" applyFill="1" applyAlignment="1">
      <alignment horizontal="center"/>
    </xf>
    <xf numFmtId="0" fontId="5" fillId="0" borderId="1" xfId="3" applyBorder="1"/>
    <xf numFmtId="0" fontId="5" fillId="0" borderId="0" xfId="3"/>
    <xf numFmtId="0" fontId="5" fillId="2" borderId="1" xfId="3" applyFill="1" applyBorder="1"/>
    <xf numFmtId="0" fontId="5" fillId="5" borderId="1" xfId="3" applyFill="1" applyBorder="1"/>
    <xf numFmtId="0" fontId="5" fillId="0" borderId="3" xfId="3" applyBorder="1"/>
    <xf numFmtId="0" fontId="9" fillId="3" borderId="0" xfId="3" applyFont="1" applyFill="1" applyAlignment="1">
      <alignment horizontal="right"/>
    </xf>
    <xf numFmtId="0" fontId="5" fillId="3" borderId="0" xfId="3" applyFill="1" applyAlignment="1">
      <alignment horizontal="right"/>
    </xf>
    <xf numFmtId="0" fontId="13" fillId="2" borderId="0" xfId="0" applyFont="1" applyFill="1" applyAlignment="1">
      <alignment vertical="center"/>
    </xf>
    <xf numFmtId="0" fontId="13" fillId="3" borderId="0" xfId="3" applyFont="1" applyFill="1"/>
    <xf numFmtId="3" fontId="15" fillId="4" borderId="1" xfId="4" applyNumberFormat="1" applyFont="1" applyFill="1" applyBorder="1" applyAlignment="1">
      <alignment horizontal="left"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8" fillId="0" borderId="2" xfId="10" applyNumberFormat="1" applyFont="1" applyFill="1" applyBorder="1" applyAlignment="1">
      <alignment horizontal="center" vertical="center"/>
    </xf>
    <xf numFmtId="166" fontId="18" fillId="0" borderId="2" xfId="10" applyNumberFormat="1" applyFont="1" applyFill="1" applyBorder="1" applyAlignment="1">
      <alignment horizontal="center" vertical="center"/>
    </xf>
    <xf numFmtId="167" fontId="18" fillId="0" borderId="2" xfId="10" applyNumberFormat="1" applyFont="1" applyFill="1" applyBorder="1" applyAlignment="1">
      <alignment horizontal="center" vertical="center"/>
    </xf>
    <xf numFmtId="0" fontId="10" fillId="3" borderId="0" xfId="3" applyFont="1" applyFill="1" applyAlignment="1">
      <alignment horizontal="right"/>
    </xf>
    <xf numFmtId="0" fontId="11" fillId="3" borderId="0" xfId="3" applyFont="1" applyFill="1" applyAlignment="1">
      <alignment horizontal="right"/>
    </xf>
    <xf numFmtId="0" fontId="11" fillId="3" borderId="1" xfId="3" applyFont="1" applyFill="1" applyBorder="1" applyAlignment="1">
      <alignment horizontal="right"/>
    </xf>
    <xf numFmtId="0" fontId="3" fillId="3" borderId="0" xfId="3" applyFont="1" applyFill="1" applyAlignment="1">
      <alignment horizontal="right"/>
    </xf>
    <xf numFmtId="0" fontId="3" fillId="3" borderId="1" xfId="3" applyFont="1" applyFill="1" applyBorder="1" applyAlignment="1">
      <alignment horizontal="right"/>
    </xf>
    <xf numFmtId="0" fontId="17" fillId="0" borderId="2" xfId="8" applyFont="1" applyFill="1" applyBorder="1" applyAlignment="1">
      <alignment horizontal="left" vertical="center" wrapText="1"/>
    </xf>
    <xf numFmtId="1" fontId="18" fillId="0" borderId="2" xfId="10" applyNumberFormat="1" applyFont="1" applyFill="1" applyBorder="1" applyAlignment="1">
      <alignment horizontal="center" vertical="center"/>
    </xf>
    <xf numFmtId="3" fontId="18" fillId="0" borderId="2" xfId="10" applyNumberFormat="1" applyFont="1" applyFill="1" applyBorder="1" applyAlignment="1">
      <alignment horizontal="center" vertical="center"/>
    </xf>
    <xf numFmtId="0" fontId="5" fillId="0" borderId="1" xfId="3" applyFill="1" applyBorder="1"/>
    <xf numFmtId="0" fontId="5" fillId="0" borderId="0" xfId="3" applyFill="1"/>
    <xf numFmtId="0" fontId="17" fillId="0" borderId="2" xfId="0" applyFont="1" applyFill="1" applyBorder="1" applyAlignment="1">
      <alignment horizontal="left" vertical="center" wrapText="1"/>
    </xf>
    <xf numFmtId="0" fontId="19" fillId="0" borderId="1" xfId="3" applyFont="1" applyFill="1" applyBorder="1"/>
    <xf numFmtId="0" fontId="19" fillId="0" borderId="2" xfId="0" applyFont="1" applyFill="1" applyBorder="1" applyAlignment="1">
      <alignment horizontal="left" vertical="center" wrapText="1"/>
    </xf>
    <xf numFmtId="0" fontId="19" fillId="0" borderId="2" xfId="8" applyFont="1" applyFill="1" applyBorder="1" applyAlignment="1">
      <alignment horizontal="left" vertical="center" wrapText="1"/>
    </xf>
    <xf numFmtId="0" fontId="2" fillId="0" borderId="1" xfId="3" applyFont="1" applyFill="1" applyBorder="1"/>
    <xf numFmtId="0" fontId="1" fillId="0" borderId="1" xfId="3" applyFont="1" applyBorder="1"/>
    <xf numFmtId="0" fontId="1" fillId="0" borderId="1" xfId="3" applyFont="1" applyFill="1" applyBorder="1"/>
    <xf numFmtId="4" fontId="5" fillId="3" borderId="0" xfId="3" applyNumberFormat="1" applyFill="1"/>
    <xf numFmtId="0" fontId="17" fillId="3" borderId="2" xfId="8" applyFont="1" applyFill="1" applyBorder="1" applyAlignment="1">
      <alignment horizontal="left" vertical="center" wrapText="1"/>
    </xf>
    <xf numFmtId="165" fontId="18" fillId="3" borderId="2" xfId="10" applyNumberFormat="1" applyFont="1" applyFill="1" applyBorder="1" applyAlignment="1">
      <alignment horizontal="center" vertical="center"/>
    </xf>
    <xf numFmtId="166" fontId="18" fillId="3" borderId="2" xfId="10" applyNumberFormat="1" applyFont="1" applyFill="1" applyBorder="1" applyAlignment="1">
      <alignment horizontal="center" vertical="center"/>
    </xf>
    <xf numFmtId="167" fontId="18" fillId="3" borderId="2" xfId="10" applyNumberFormat="1" applyFont="1" applyFill="1" applyBorder="1" applyAlignment="1">
      <alignment horizontal="center" vertical="center"/>
    </xf>
    <xf numFmtId="0" fontId="12" fillId="3" borderId="0" xfId="3" applyFont="1" applyFill="1" applyBorder="1" applyAlignment="1">
      <alignment horizontal="left" vertical="center"/>
    </xf>
    <xf numFmtId="0" fontId="14" fillId="3" borderId="4" xfId="3" applyFont="1" applyFill="1" applyBorder="1" applyAlignment="1">
      <alignment horizontal="left" vertical="center"/>
    </xf>
    <xf numFmtId="43" fontId="0" fillId="3" borderId="0" xfId="11" applyFont="1" applyFill="1" applyAlignment="1">
      <alignment horizontal="center"/>
    </xf>
    <xf numFmtId="0" fontId="14" fillId="3" borderId="0" xfId="3" applyFont="1" applyFill="1" applyBorder="1" applyAlignment="1">
      <alignment horizontal="left" vertical="center"/>
    </xf>
    <xf numFmtId="0" fontId="14" fillId="3" borderId="4" xfId="3" applyFont="1" applyFill="1" applyBorder="1" applyAlignment="1">
      <alignment horizontal="left" vertical="center"/>
    </xf>
    <xf numFmtId="0" fontId="14" fillId="3" borderId="0" xfId="3" applyFont="1" applyFill="1" applyBorder="1" applyAlignment="1">
      <alignment horizontal="left" vertical="center"/>
    </xf>
    <xf numFmtId="0" fontId="12" fillId="3" borderId="0" xfId="3" applyFont="1" applyFill="1" applyBorder="1" applyAlignment="1">
      <alignment horizontal="left" vertical="center"/>
    </xf>
    <xf numFmtId="0" fontId="14" fillId="3" borderId="4" xfId="3" applyFont="1" applyFill="1" applyBorder="1" applyAlignment="1">
      <alignment horizontal="left" vertical="center"/>
    </xf>
  </cellXfs>
  <cellStyles count="12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3" xfId="8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4 2" xfId="9" xr:uid="{00000000-0005-0000-0000-000006000000}"/>
    <cellStyle name="Обычный 5" xfId="7" xr:uid="{00000000-0005-0000-0000-000007000000}"/>
    <cellStyle name="Обычный 6" xfId="6" xr:uid="{00000000-0005-0000-0000-000008000000}"/>
    <cellStyle name="Финансовый" xfId="11" builtinId="3"/>
    <cellStyle name="Финансовый 2" xfId="5" xr:uid="{00000000-0005-0000-0000-00000A000000}"/>
    <cellStyle name="Финансовый 2 2" xfId="10" xr:uid="{00000000-0005-0000-0000-00000B000000}"/>
  </cellStyles>
  <dxfs count="159"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00746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384969</xdr:colOff>
      <xdr:row>2</xdr:row>
      <xdr:rowOff>0</xdr:rowOff>
    </xdr:from>
    <xdr:to>
      <xdr:col>14</xdr:col>
      <xdr:colOff>854893</xdr:colOff>
      <xdr:row>4</xdr:row>
      <xdr:rowOff>138457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4094" y="484186"/>
          <a:ext cx="469924" cy="5270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285750</xdr:colOff>
      <xdr:row>3</xdr:row>
      <xdr:rowOff>63500</xdr:rowOff>
    </xdr:from>
    <xdr:to>
      <xdr:col>14</xdr:col>
      <xdr:colOff>755674</xdr:colOff>
      <xdr:row>5</xdr:row>
      <xdr:rowOff>217197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0125" y="825500"/>
          <a:ext cx="469924" cy="5270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254000</xdr:colOff>
      <xdr:row>3</xdr:row>
      <xdr:rowOff>63500</xdr:rowOff>
    </xdr:from>
    <xdr:to>
      <xdr:col>14</xdr:col>
      <xdr:colOff>723924</xdr:colOff>
      <xdr:row>5</xdr:row>
      <xdr:rowOff>217197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8375" y="825500"/>
          <a:ext cx="469924" cy="5270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269875</xdr:colOff>
      <xdr:row>3</xdr:row>
      <xdr:rowOff>63500</xdr:rowOff>
    </xdr:from>
    <xdr:to>
      <xdr:col>14</xdr:col>
      <xdr:colOff>739799</xdr:colOff>
      <xdr:row>5</xdr:row>
      <xdr:rowOff>217197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4250" y="825500"/>
          <a:ext cx="469924" cy="52707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5</xdr:row>
      <xdr:rowOff>0</xdr:rowOff>
    </xdr:from>
    <xdr:to>
      <xdr:col>14</xdr:col>
      <xdr:colOff>708049</xdr:colOff>
      <xdr:row>6</xdr:row>
      <xdr:rowOff>173382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952500"/>
          <a:ext cx="469924" cy="52707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227542</xdr:colOff>
      <xdr:row>2</xdr:row>
      <xdr:rowOff>158750</xdr:rowOff>
    </xdr:from>
    <xdr:to>
      <xdr:col>14</xdr:col>
      <xdr:colOff>697466</xdr:colOff>
      <xdr:row>5</xdr:row>
      <xdr:rowOff>121947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1542" y="730250"/>
          <a:ext cx="469924" cy="52707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273845</xdr:colOff>
      <xdr:row>3</xdr:row>
      <xdr:rowOff>111125</xdr:rowOff>
    </xdr:from>
    <xdr:to>
      <xdr:col>14</xdr:col>
      <xdr:colOff>743769</xdr:colOff>
      <xdr:row>5</xdr:row>
      <xdr:rowOff>264822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8220" y="873125"/>
          <a:ext cx="469924" cy="52707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206375</xdr:colOff>
      <xdr:row>5</xdr:row>
      <xdr:rowOff>7937</xdr:rowOff>
    </xdr:from>
    <xdr:to>
      <xdr:col>14</xdr:col>
      <xdr:colOff>676299</xdr:colOff>
      <xdr:row>6</xdr:row>
      <xdr:rowOff>181319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0" y="960437"/>
          <a:ext cx="469924" cy="52707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301625</xdr:colOff>
      <xdr:row>3</xdr:row>
      <xdr:rowOff>79375</xdr:rowOff>
    </xdr:from>
    <xdr:to>
      <xdr:col>14</xdr:col>
      <xdr:colOff>771549</xdr:colOff>
      <xdr:row>5</xdr:row>
      <xdr:rowOff>233072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841375"/>
          <a:ext cx="469924" cy="52707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301625</xdr:colOff>
      <xdr:row>3</xdr:row>
      <xdr:rowOff>182562</xdr:rowOff>
    </xdr:from>
    <xdr:to>
      <xdr:col>14</xdr:col>
      <xdr:colOff>771549</xdr:colOff>
      <xdr:row>5</xdr:row>
      <xdr:rowOff>348324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944562"/>
          <a:ext cx="469924" cy="52707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2</xdr:row>
      <xdr:rowOff>174625</xdr:rowOff>
    </xdr:from>
    <xdr:to>
      <xdr:col>14</xdr:col>
      <xdr:colOff>708049</xdr:colOff>
      <xdr:row>5</xdr:row>
      <xdr:rowOff>137822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746125"/>
          <a:ext cx="469924" cy="5270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195262</xdr:colOff>
      <xdr:row>2</xdr:row>
      <xdr:rowOff>98425</xdr:rowOff>
    </xdr:from>
    <xdr:to>
      <xdr:col>14</xdr:col>
      <xdr:colOff>665186</xdr:colOff>
      <xdr:row>5</xdr:row>
      <xdr:rowOff>61622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6462" y="669925"/>
          <a:ext cx="469924" cy="5270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269875</xdr:colOff>
      <xdr:row>3</xdr:row>
      <xdr:rowOff>79375</xdr:rowOff>
    </xdr:from>
    <xdr:to>
      <xdr:col>14</xdr:col>
      <xdr:colOff>739799</xdr:colOff>
      <xdr:row>5</xdr:row>
      <xdr:rowOff>233072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4250" y="841375"/>
          <a:ext cx="469924" cy="52707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317500</xdr:colOff>
      <xdr:row>3</xdr:row>
      <xdr:rowOff>95250</xdr:rowOff>
    </xdr:from>
    <xdr:to>
      <xdr:col>14</xdr:col>
      <xdr:colOff>787424</xdr:colOff>
      <xdr:row>5</xdr:row>
      <xdr:rowOff>248947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1875" y="857250"/>
          <a:ext cx="469924" cy="52707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222250</xdr:colOff>
      <xdr:row>3</xdr:row>
      <xdr:rowOff>127000</xdr:rowOff>
    </xdr:from>
    <xdr:to>
      <xdr:col>14</xdr:col>
      <xdr:colOff>692174</xdr:colOff>
      <xdr:row>5</xdr:row>
      <xdr:rowOff>292762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0" y="889000"/>
          <a:ext cx="469924" cy="527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3</xdr:row>
      <xdr:rowOff>7937</xdr:rowOff>
    </xdr:from>
    <xdr:to>
      <xdr:col>14</xdr:col>
      <xdr:colOff>708049</xdr:colOff>
      <xdr:row>5</xdr:row>
      <xdr:rowOff>161634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769937"/>
          <a:ext cx="469924" cy="5270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166688</xdr:colOff>
      <xdr:row>2</xdr:row>
      <xdr:rowOff>0</xdr:rowOff>
    </xdr:from>
    <xdr:to>
      <xdr:col>14</xdr:col>
      <xdr:colOff>636612</xdr:colOff>
      <xdr:row>4</xdr:row>
      <xdr:rowOff>146077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1063" y="571500"/>
          <a:ext cx="469924" cy="5270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297090</xdr:colOff>
      <xdr:row>2</xdr:row>
      <xdr:rowOff>87086</xdr:rowOff>
    </xdr:from>
    <xdr:to>
      <xdr:col>14</xdr:col>
      <xdr:colOff>758850</xdr:colOff>
      <xdr:row>5</xdr:row>
      <xdr:rowOff>41030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8290" y="658586"/>
          <a:ext cx="461760" cy="5216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301626</xdr:colOff>
      <xdr:row>3</xdr:row>
      <xdr:rowOff>127000</xdr:rowOff>
    </xdr:from>
    <xdr:to>
      <xdr:col>14</xdr:col>
      <xdr:colOff>771550</xdr:colOff>
      <xdr:row>5</xdr:row>
      <xdr:rowOff>292762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1" y="889000"/>
          <a:ext cx="469924" cy="5270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301625</xdr:colOff>
      <xdr:row>3</xdr:row>
      <xdr:rowOff>15875</xdr:rowOff>
    </xdr:from>
    <xdr:to>
      <xdr:col>14</xdr:col>
      <xdr:colOff>771549</xdr:colOff>
      <xdr:row>5</xdr:row>
      <xdr:rowOff>169572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777875"/>
          <a:ext cx="469924" cy="5270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174625</xdr:colOff>
      <xdr:row>2</xdr:row>
      <xdr:rowOff>142875</xdr:rowOff>
    </xdr:from>
    <xdr:to>
      <xdr:col>14</xdr:col>
      <xdr:colOff>644549</xdr:colOff>
      <xdr:row>5</xdr:row>
      <xdr:rowOff>106072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0" y="714375"/>
          <a:ext cx="469924" cy="5270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222250</xdr:colOff>
      <xdr:row>2</xdr:row>
      <xdr:rowOff>95250</xdr:rowOff>
    </xdr:from>
    <xdr:to>
      <xdr:col>14</xdr:col>
      <xdr:colOff>692174</xdr:colOff>
      <xdr:row>5</xdr:row>
      <xdr:rowOff>58447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6625" y="666750"/>
          <a:ext cx="469924" cy="527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5"/>
  <sheetViews>
    <sheetView tabSelected="1" topLeftCell="B1" zoomScale="70" zoomScaleNormal="70" workbookViewId="0">
      <selection activeCell="Q24" sqref="Q24"/>
    </sheetView>
  </sheetViews>
  <sheetFormatPr defaultColWidth="9.140625" defaultRowHeight="15" x14ac:dyDescent="0.25"/>
  <cols>
    <col min="1" max="1" width="17.285156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38.7109375" style="2" bestFit="1" customWidth="1"/>
    <col min="17" max="17" width="9.140625" style="2" customWidth="1"/>
    <col min="18" max="16384" width="9.140625" style="2"/>
  </cols>
  <sheetData>
    <row r="1" spans="1:20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20" s="1" customFormat="1" x14ac:dyDescent="0.25">
      <c r="A2" s="15"/>
      <c r="B2" s="8" t="s">
        <v>116</v>
      </c>
      <c r="C2" s="7"/>
      <c r="D2" s="6"/>
      <c r="E2" s="6"/>
      <c r="F2" s="7"/>
      <c r="G2" s="6"/>
      <c r="H2" s="6"/>
      <c r="I2" s="6"/>
      <c r="J2" s="6"/>
      <c r="K2" s="6"/>
      <c r="L2" s="6"/>
      <c r="M2" s="6"/>
      <c r="N2" s="6"/>
      <c r="O2" s="6"/>
    </row>
    <row r="3" spans="1:20" x14ac:dyDescent="0.25">
      <c r="A3" s="27"/>
      <c r="B3" s="8" t="s">
        <v>122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20" x14ac:dyDescent="0.25">
      <c r="A4" s="27"/>
      <c r="B4" s="6" t="s">
        <v>110</v>
      </c>
      <c r="C4" s="9"/>
      <c r="D4" s="8"/>
      <c r="E4" s="6"/>
      <c r="F4" s="9"/>
      <c r="G4" s="8"/>
      <c r="H4" s="8"/>
      <c r="I4" s="8"/>
      <c r="J4" s="8"/>
      <c r="K4" s="8"/>
      <c r="L4" s="8"/>
      <c r="M4" s="8"/>
      <c r="N4" s="8"/>
      <c r="O4" s="8"/>
    </row>
    <row r="5" spans="1:20" x14ac:dyDescent="0.25">
      <c r="A5" s="27"/>
      <c r="B5" s="6"/>
      <c r="C5" s="9"/>
      <c r="D5" s="8"/>
      <c r="E5" s="6"/>
      <c r="F5" s="9"/>
      <c r="G5" s="8"/>
      <c r="H5" s="8"/>
      <c r="I5" s="8"/>
      <c r="J5" s="8"/>
      <c r="K5" s="8"/>
      <c r="L5" s="8"/>
      <c r="M5" s="8"/>
      <c r="N5" s="8"/>
      <c r="O5" s="8"/>
    </row>
    <row r="6" spans="1:20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20" x14ac:dyDescent="0.25">
      <c r="A7" s="27"/>
      <c r="B7" s="50" t="s">
        <v>69</v>
      </c>
      <c r="C7" s="47"/>
      <c r="D7" s="47"/>
      <c r="E7" s="47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20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20" ht="17.25" customHeight="1" x14ac:dyDescent="0.25">
      <c r="A9" s="28" t="str">
        <f>VLOOKUP(B9,Холдинги!$A:$B,2,0)</f>
        <v>ГПМ</v>
      </c>
      <c r="B9" s="29" t="s">
        <v>103</v>
      </c>
      <c r="C9" s="21">
        <v>2618.6999999999998</v>
      </c>
      <c r="D9" s="22">
        <v>24.05</v>
      </c>
      <c r="E9" s="22">
        <v>100</v>
      </c>
      <c r="F9" s="21">
        <v>5497.1</v>
      </c>
      <c r="G9" s="22">
        <v>50.49</v>
      </c>
      <c r="H9" s="22">
        <v>100</v>
      </c>
      <c r="I9" s="22">
        <v>80.3</v>
      </c>
      <c r="J9" s="22">
        <v>267.89999999999998</v>
      </c>
      <c r="K9" s="21">
        <v>16.21</v>
      </c>
      <c r="L9" s="22">
        <v>146.108</v>
      </c>
      <c r="M9" s="23">
        <v>1.3420000000000001</v>
      </c>
      <c r="N9" s="30">
        <v>1706.2</v>
      </c>
      <c r="O9" s="22">
        <v>249285.7</v>
      </c>
    </row>
    <row r="10" spans="1:20" ht="17.25" customHeight="1" x14ac:dyDescent="0.25">
      <c r="A10" s="28" t="str">
        <f>VLOOKUP(B10,Холдинги!$A:$B,2,0)</f>
        <v>ГПМ</v>
      </c>
      <c r="B10" s="29" t="s">
        <v>112</v>
      </c>
      <c r="C10" s="21">
        <v>2266.6</v>
      </c>
      <c r="D10" s="22">
        <v>20.82</v>
      </c>
      <c r="E10" s="22">
        <v>100</v>
      </c>
      <c r="F10" s="21">
        <v>4973.8</v>
      </c>
      <c r="G10" s="22">
        <v>45.69</v>
      </c>
      <c r="H10" s="22">
        <v>100</v>
      </c>
      <c r="I10" s="22">
        <v>72.5</v>
      </c>
      <c r="J10" s="22">
        <v>231.3</v>
      </c>
      <c r="K10" s="21">
        <v>12.67</v>
      </c>
      <c r="L10" s="22">
        <v>114.14</v>
      </c>
      <c r="M10" s="23">
        <v>1.048</v>
      </c>
      <c r="N10" s="30">
        <v>2054.6999999999998</v>
      </c>
      <c r="O10" s="22">
        <v>234523.8</v>
      </c>
    </row>
    <row r="11" spans="1:20" ht="17.25" customHeight="1" x14ac:dyDescent="0.25">
      <c r="A11" s="28" t="str">
        <f>VLOOKUP(B11,Холдинги!$A:$B,2,0)</f>
        <v>ГПМ</v>
      </c>
      <c r="B11" s="29" t="s">
        <v>104</v>
      </c>
      <c r="C11" s="21">
        <v>2067.6</v>
      </c>
      <c r="D11" s="22">
        <v>18.989999999999998</v>
      </c>
      <c r="E11" s="22">
        <v>100</v>
      </c>
      <c r="F11" s="21">
        <v>4520.5</v>
      </c>
      <c r="G11" s="22">
        <v>41.52</v>
      </c>
      <c r="H11" s="22">
        <v>100</v>
      </c>
      <c r="I11" s="22">
        <v>79.400000000000006</v>
      </c>
      <c r="J11" s="22">
        <v>254.3</v>
      </c>
      <c r="K11" s="21">
        <v>12.65</v>
      </c>
      <c r="L11" s="22">
        <v>114.038</v>
      </c>
      <c r="M11" s="23">
        <v>1.048</v>
      </c>
      <c r="N11" s="30">
        <v>1572.2</v>
      </c>
      <c r="O11" s="22">
        <v>179285.7</v>
      </c>
      <c r="Q11" s="41"/>
      <c r="R11" s="41"/>
      <c r="T11" s="41"/>
    </row>
    <row r="12" spans="1:20" ht="17.25" customHeight="1" x14ac:dyDescent="0.25">
      <c r="A12" s="28" t="str">
        <f>VLOOKUP(B12,Холдинги!$A:$B,2,0)</f>
        <v>ГПМ</v>
      </c>
      <c r="B12" s="29" t="s">
        <v>114</v>
      </c>
      <c r="C12" s="21">
        <v>1862.3</v>
      </c>
      <c r="D12" s="22">
        <v>17.11</v>
      </c>
      <c r="E12" s="22">
        <v>100</v>
      </c>
      <c r="F12" s="21">
        <v>4400</v>
      </c>
      <c r="G12" s="22">
        <v>40.42</v>
      </c>
      <c r="H12" s="22">
        <v>100</v>
      </c>
      <c r="I12" s="22">
        <v>65.3</v>
      </c>
      <c r="J12" s="22">
        <v>193.4</v>
      </c>
      <c r="K12" s="21">
        <v>9.3699999999999992</v>
      </c>
      <c r="L12" s="22">
        <v>84.412000000000006</v>
      </c>
      <c r="M12" s="23">
        <v>0.77500000000000002</v>
      </c>
      <c r="N12" s="30">
        <v>1995.3</v>
      </c>
      <c r="O12" s="22">
        <v>168422.6</v>
      </c>
      <c r="Q12" s="41"/>
      <c r="R12" s="41"/>
      <c r="T12" s="41"/>
    </row>
    <row r="13" spans="1:20" ht="17.25" customHeight="1" x14ac:dyDescent="0.25">
      <c r="A13" s="28" t="str">
        <f>VLOOKUP(B13,Холдинги!$A:$B,2,0)</f>
        <v>ГПМ</v>
      </c>
      <c r="B13" s="29" t="s">
        <v>113</v>
      </c>
      <c r="C13" s="21">
        <v>1776.2</v>
      </c>
      <c r="D13" s="22">
        <v>16.32</v>
      </c>
      <c r="E13" s="22">
        <v>100</v>
      </c>
      <c r="F13" s="21">
        <v>4214.8</v>
      </c>
      <c r="G13" s="22">
        <v>38.72</v>
      </c>
      <c r="H13" s="22">
        <v>100</v>
      </c>
      <c r="I13" s="22">
        <v>68.5</v>
      </c>
      <c r="J13" s="22">
        <v>201.9</v>
      </c>
      <c r="K13" s="21">
        <v>9.3699999999999992</v>
      </c>
      <c r="L13" s="22">
        <v>84.438000000000002</v>
      </c>
      <c r="M13" s="23">
        <v>0.77600000000000002</v>
      </c>
      <c r="N13" s="31">
        <v>1980.2</v>
      </c>
      <c r="O13" s="22">
        <v>167202.4</v>
      </c>
      <c r="R13" s="41"/>
      <c r="T13" s="41"/>
    </row>
    <row r="14" spans="1:20" ht="17.25" customHeight="1" x14ac:dyDescent="0.25">
      <c r="A14" s="28" t="str">
        <f>VLOOKUP(B14,Холдинги!$A:$B,2,0)</f>
        <v>ГПМ</v>
      </c>
      <c r="B14" s="29" t="s">
        <v>115</v>
      </c>
      <c r="C14" s="21">
        <v>1771.5</v>
      </c>
      <c r="D14" s="22">
        <v>16.27</v>
      </c>
      <c r="E14" s="22">
        <v>100</v>
      </c>
      <c r="F14" s="21">
        <v>4023.9</v>
      </c>
      <c r="G14" s="22">
        <v>36.96</v>
      </c>
      <c r="H14" s="22">
        <v>100</v>
      </c>
      <c r="I14" s="22">
        <v>74.8</v>
      </c>
      <c r="J14" s="22">
        <v>230.4</v>
      </c>
      <c r="K14" s="21">
        <v>10.210000000000001</v>
      </c>
      <c r="L14" s="22">
        <v>91.992000000000004</v>
      </c>
      <c r="M14" s="23">
        <v>0.84499999999999997</v>
      </c>
      <c r="N14" s="30">
        <v>1662.9</v>
      </c>
      <c r="O14" s="22">
        <v>152976.20000000001</v>
      </c>
      <c r="R14" s="41"/>
      <c r="T14" s="41"/>
    </row>
    <row r="15" spans="1:20" ht="17.25" customHeight="1" x14ac:dyDescent="0.25">
      <c r="A15" s="28" t="str">
        <f>VLOOKUP(B15,Холдинги!$A:$B,2,0)</f>
        <v>ГПМ</v>
      </c>
      <c r="B15" s="29" t="s">
        <v>5</v>
      </c>
      <c r="C15" s="21">
        <v>1055.5999999999999</v>
      </c>
      <c r="D15" s="22">
        <v>9.6999999999999993</v>
      </c>
      <c r="E15" s="22">
        <v>100</v>
      </c>
      <c r="F15" s="21">
        <v>2863.7</v>
      </c>
      <c r="G15" s="22">
        <v>26.3</v>
      </c>
      <c r="H15" s="22">
        <v>100</v>
      </c>
      <c r="I15" s="22">
        <v>53.7</v>
      </c>
      <c r="J15" s="22">
        <v>138.6</v>
      </c>
      <c r="K15" s="21">
        <v>4.37</v>
      </c>
      <c r="L15" s="22">
        <v>39.371000000000002</v>
      </c>
      <c r="M15" s="23">
        <v>0.36199999999999999</v>
      </c>
      <c r="N15" s="30">
        <v>2846.8</v>
      </c>
      <c r="O15" s="22">
        <v>112083.3</v>
      </c>
      <c r="R15" s="41"/>
      <c r="T15" s="41"/>
    </row>
    <row r="16" spans="1:20" ht="17.25" customHeight="1" x14ac:dyDescent="0.25">
      <c r="A16" s="28" t="str">
        <f>VLOOKUP(B16,Холдинги!$A:$B,2,0)</f>
        <v>ЕМГ</v>
      </c>
      <c r="B16" s="29" t="s">
        <v>29</v>
      </c>
      <c r="C16" s="21">
        <v>964.4</v>
      </c>
      <c r="D16" s="22">
        <v>8.86</v>
      </c>
      <c r="E16" s="22">
        <v>100</v>
      </c>
      <c r="F16" s="21">
        <v>2568.1</v>
      </c>
      <c r="G16" s="22">
        <v>23.59</v>
      </c>
      <c r="H16" s="22">
        <v>100</v>
      </c>
      <c r="I16" s="22">
        <v>61.2</v>
      </c>
      <c r="J16" s="22">
        <v>161</v>
      </c>
      <c r="K16" s="21">
        <v>4.55</v>
      </c>
      <c r="L16" s="22">
        <v>41.008000000000003</v>
      </c>
      <c r="M16" s="23">
        <v>0.377</v>
      </c>
      <c r="N16" s="30">
        <v>2185.6999999999998</v>
      </c>
      <c r="O16" s="22">
        <v>89632.1</v>
      </c>
      <c r="R16" s="41"/>
      <c r="T16" s="41"/>
    </row>
    <row r="17" spans="1:20" ht="17.25" customHeight="1" x14ac:dyDescent="0.25">
      <c r="A17" s="28" t="str">
        <f>VLOOKUP(B17,Холдинги!$A:$B,2,0)</f>
        <v>РМГ</v>
      </c>
      <c r="B17" s="29" t="s">
        <v>31</v>
      </c>
      <c r="C17" s="21">
        <v>887.3</v>
      </c>
      <c r="D17" s="22">
        <v>8.15</v>
      </c>
      <c r="E17" s="22">
        <v>100</v>
      </c>
      <c r="F17" s="21">
        <v>2427.3000000000002</v>
      </c>
      <c r="G17" s="22">
        <v>22.3</v>
      </c>
      <c r="H17" s="22">
        <v>100</v>
      </c>
      <c r="I17" s="22">
        <v>49.3</v>
      </c>
      <c r="J17" s="22">
        <v>126</v>
      </c>
      <c r="K17" s="21">
        <v>3.37</v>
      </c>
      <c r="L17" s="22">
        <v>30.352</v>
      </c>
      <c r="M17" s="23">
        <v>0.27900000000000003</v>
      </c>
      <c r="N17" s="30">
        <v>2833.4</v>
      </c>
      <c r="O17" s="22">
        <v>86000</v>
      </c>
      <c r="T17" s="41"/>
    </row>
    <row r="18" spans="1:20" ht="17.25" customHeight="1" x14ac:dyDescent="0.25">
      <c r="A18" s="28" t="str">
        <f>VLOOKUP(B18,Холдинги!$A:$B,2,0)</f>
        <v>ЕМГ</v>
      </c>
      <c r="B18" s="29" t="s">
        <v>11</v>
      </c>
      <c r="C18" s="21">
        <v>897.6</v>
      </c>
      <c r="D18" s="22">
        <v>8.25</v>
      </c>
      <c r="E18" s="22">
        <v>100</v>
      </c>
      <c r="F18" s="21">
        <v>2418</v>
      </c>
      <c r="G18" s="22">
        <v>22.21</v>
      </c>
      <c r="H18" s="22">
        <v>100</v>
      </c>
      <c r="I18" s="22">
        <v>54.5</v>
      </c>
      <c r="J18" s="22">
        <v>141.5</v>
      </c>
      <c r="K18" s="21">
        <v>3.77</v>
      </c>
      <c r="L18" s="22">
        <v>33.953000000000003</v>
      </c>
      <c r="M18" s="23">
        <v>0.312</v>
      </c>
      <c r="N18" s="30">
        <v>2897</v>
      </c>
      <c r="O18" s="22">
        <v>98362.5</v>
      </c>
      <c r="Q18" s="41"/>
      <c r="R18" s="41"/>
      <c r="T18" s="41"/>
    </row>
    <row r="19" spans="1:20" ht="17.25" customHeight="1" x14ac:dyDescent="0.25">
      <c r="A19" s="28" t="str">
        <f>VLOOKUP(B19,Холдинги!$A:$B,2,0)</f>
        <v>ЕМГ</v>
      </c>
      <c r="B19" s="29" t="s">
        <v>95</v>
      </c>
      <c r="C19" s="21">
        <v>907.4</v>
      </c>
      <c r="D19" s="22">
        <v>8.34</v>
      </c>
      <c r="E19" s="22">
        <v>100</v>
      </c>
      <c r="F19" s="21">
        <v>2386.5</v>
      </c>
      <c r="G19" s="22">
        <v>21.92</v>
      </c>
      <c r="H19" s="22">
        <v>100</v>
      </c>
      <c r="I19" s="22">
        <v>48.4</v>
      </c>
      <c r="J19" s="22">
        <v>128.9</v>
      </c>
      <c r="K19" s="21">
        <v>3.39</v>
      </c>
      <c r="L19" s="22">
        <v>30.507000000000001</v>
      </c>
      <c r="M19" s="23">
        <v>0.28000000000000003</v>
      </c>
      <c r="N19" s="30">
        <v>1098.2</v>
      </c>
      <c r="O19" s="22">
        <v>33503.599999999999</v>
      </c>
      <c r="T19" s="41"/>
    </row>
    <row r="20" spans="1:20" x14ac:dyDescent="0.25">
      <c r="A20" s="28" t="str">
        <f>VLOOKUP(B20,Холдинги!$A:$B,2,0)</f>
        <v>РМГ</v>
      </c>
      <c r="B20" s="29" t="s">
        <v>22</v>
      </c>
      <c r="C20" s="21">
        <v>728.3</v>
      </c>
      <c r="D20" s="22">
        <v>6.69</v>
      </c>
      <c r="E20" s="22">
        <v>100</v>
      </c>
      <c r="F20" s="21">
        <v>2023.7</v>
      </c>
      <c r="G20" s="22">
        <v>18.59</v>
      </c>
      <c r="H20" s="22">
        <v>100</v>
      </c>
      <c r="I20" s="22">
        <v>67.5</v>
      </c>
      <c r="J20" s="22">
        <v>170</v>
      </c>
      <c r="K20" s="21">
        <v>3.79</v>
      </c>
      <c r="L20" s="22">
        <v>34.125999999999998</v>
      </c>
      <c r="M20" s="23">
        <v>0.313</v>
      </c>
      <c r="N20" s="30">
        <v>1712.8</v>
      </c>
      <c r="O20" s="22">
        <v>58450</v>
      </c>
      <c r="R20" s="41"/>
      <c r="T20" s="41"/>
    </row>
    <row r="21" spans="1:20" x14ac:dyDescent="0.25">
      <c r="A21" s="28" t="str">
        <f>VLOOKUP(B21,Холдинги!$A:$B,2,0)</f>
        <v>ВГТРК</v>
      </c>
      <c r="B21" s="29" t="s">
        <v>7</v>
      </c>
      <c r="C21" s="21">
        <v>1023.2</v>
      </c>
      <c r="D21" s="22">
        <v>9.4</v>
      </c>
      <c r="E21" s="22">
        <v>100</v>
      </c>
      <c r="F21" s="21">
        <v>2006.2</v>
      </c>
      <c r="G21" s="22">
        <v>18.43</v>
      </c>
      <c r="H21" s="22">
        <v>100</v>
      </c>
      <c r="I21" s="22">
        <v>79.599999999999994</v>
      </c>
      <c r="J21" s="22">
        <v>284.10000000000002</v>
      </c>
      <c r="K21" s="21">
        <v>6.27</v>
      </c>
      <c r="L21" s="22">
        <v>56.536000000000001</v>
      </c>
      <c r="M21" s="23">
        <v>0.51900000000000002</v>
      </c>
      <c r="N21" s="30">
        <v>977.5</v>
      </c>
      <c r="O21" s="22">
        <v>55265.599999999999</v>
      </c>
      <c r="R21" s="41"/>
      <c r="T21" s="41"/>
    </row>
    <row r="22" spans="1:20" x14ac:dyDescent="0.25">
      <c r="A22" s="28" t="str">
        <f>VLOOKUP(B22,Холдинги!$A:$B,2,0)</f>
        <v>ГПМ</v>
      </c>
      <c r="B22" s="29" t="s">
        <v>27</v>
      </c>
      <c r="C22" s="21">
        <v>706.7</v>
      </c>
      <c r="D22" s="22">
        <v>6.49</v>
      </c>
      <c r="E22" s="22">
        <v>100</v>
      </c>
      <c r="F22" s="21">
        <v>1950.5</v>
      </c>
      <c r="G22" s="22">
        <v>17.920000000000002</v>
      </c>
      <c r="H22" s="22">
        <v>100</v>
      </c>
      <c r="I22" s="22">
        <v>50.7</v>
      </c>
      <c r="J22" s="22">
        <v>128.6</v>
      </c>
      <c r="K22" s="21">
        <v>2.76</v>
      </c>
      <c r="L22" s="22">
        <v>24.878</v>
      </c>
      <c r="M22" s="23">
        <v>0.22900000000000001</v>
      </c>
      <c r="N22" s="30">
        <v>3598.5</v>
      </c>
      <c r="O22" s="22">
        <v>89523.8</v>
      </c>
      <c r="T22" s="41"/>
    </row>
    <row r="23" spans="1:20" x14ac:dyDescent="0.25">
      <c r="A23" s="28" t="str">
        <f>VLOOKUP(B23,Холдинги!$A:$B,2,0)</f>
        <v>Другие</v>
      </c>
      <c r="B23" s="29" t="s">
        <v>25</v>
      </c>
      <c r="C23" s="21">
        <v>699.2</v>
      </c>
      <c r="D23" s="22">
        <v>6.42</v>
      </c>
      <c r="E23" s="22">
        <v>100</v>
      </c>
      <c r="F23" s="21">
        <v>1911.1</v>
      </c>
      <c r="G23" s="22">
        <v>17.55</v>
      </c>
      <c r="H23" s="22">
        <v>100</v>
      </c>
      <c r="I23" s="22">
        <v>59.7</v>
      </c>
      <c r="J23" s="22">
        <v>153</v>
      </c>
      <c r="K23" s="21">
        <v>3.22</v>
      </c>
      <c r="L23" s="22">
        <v>29.010999999999999</v>
      </c>
      <c r="M23" s="23">
        <v>0.26600000000000001</v>
      </c>
      <c r="N23" s="30">
        <v>1809.3</v>
      </c>
      <c r="O23" s="22">
        <v>52489.599999999999</v>
      </c>
      <c r="T23" s="41"/>
    </row>
    <row r="24" spans="1:20" x14ac:dyDescent="0.25">
      <c r="A24" s="28" t="str">
        <f>VLOOKUP(B24,Холдинги!$A:$B,2,0)</f>
        <v>Крутой Медиа</v>
      </c>
      <c r="B24" s="29" t="s">
        <v>20</v>
      </c>
      <c r="C24" s="21">
        <v>650.5</v>
      </c>
      <c r="D24" s="22">
        <v>5.98</v>
      </c>
      <c r="E24" s="22">
        <v>100</v>
      </c>
      <c r="F24" s="21">
        <v>1758.2</v>
      </c>
      <c r="G24" s="22">
        <v>16.149999999999999</v>
      </c>
      <c r="H24" s="22">
        <v>100</v>
      </c>
      <c r="I24" s="22">
        <v>43.6</v>
      </c>
      <c r="J24" s="22">
        <v>112.9</v>
      </c>
      <c r="K24" s="21">
        <v>2.19</v>
      </c>
      <c r="L24" s="22">
        <v>19.699000000000002</v>
      </c>
      <c r="M24" s="23">
        <v>0.18099999999999999</v>
      </c>
      <c r="N24" s="30">
        <v>2089.8000000000002</v>
      </c>
      <c r="O24" s="22">
        <v>41166.699999999997</v>
      </c>
      <c r="T24" s="41"/>
    </row>
    <row r="25" spans="1:20" x14ac:dyDescent="0.25">
      <c r="A25" s="28" t="str">
        <f>VLOOKUP(B25,Холдинги!$A:$B,2,0)</f>
        <v>ГПМ</v>
      </c>
      <c r="B25" s="29" t="s">
        <v>28</v>
      </c>
      <c r="C25" s="21">
        <v>654.6</v>
      </c>
      <c r="D25" s="22">
        <v>6.01</v>
      </c>
      <c r="E25" s="22">
        <v>100</v>
      </c>
      <c r="F25" s="21">
        <v>1704.9</v>
      </c>
      <c r="G25" s="22">
        <v>15.66</v>
      </c>
      <c r="H25" s="22">
        <v>100</v>
      </c>
      <c r="I25" s="22">
        <v>70.3</v>
      </c>
      <c r="J25" s="22">
        <v>189</v>
      </c>
      <c r="K25" s="21">
        <v>3.55</v>
      </c>
      <c r="L25" s="22">
        <v>31.968</v>
      </c>
      <c r="M25" s="23">
        <v>0.29399999999999998</v>
      </c>
      <c r="N25" s="30">
        <v>1362.2</v>
      </c>
      <c r="O25" s="22">
        <v>43547.6</v>
      </c>
      <c r="T25" s="41"/>
    </row>
    <row r="26" spans="1:20" x14ac:dyDescent="0.25">
      <c r="A26" s="28" t="str">
        <f>VLOOKUP(B26,Холдинги!$A:$B,2,0)</f>
        <v>ГПМ</v>
      </c>
      <c r="B26" s="29" t="s">
        <v>35</v>
      </c>
      <c r="C26" s="21">
        <v>541.70000000000005</v>
      </c>
      <c r="D26" s="22">
        <v>4.9800000000000004</v>
      </c>
      <c r="E26" s="22">
        <v>100</v>
      </c>
      <c r="F26" s="21">
        <v>1681.2</v>
      </c>
      <c r="G26" s="22">
        <v>15.44</v>
      </c>
      <c r="H26" s="22">
        <v>100</v>
      </c>
      <c r="I26" s="22">
        <v>41</v>
      </c>
      <c r="J26" s="22">
        <v>92.6</v>
      </c>
      <c r="K26" s="21">
        <v>1.71</v>
      </c>
      <c r="L26" s="22">
        <v>15.441000000000001</v>
      </c>
      <c r="M26" s="23">
        <v>0.14199999999999999</v>
      </c>
      <c r="N26" s="31">
        <v>2902.8</v>
      </c>
      <c r="O26" s="22">
        <v>44821.4</v>
      </c>
      <c r="T26" s="41"/>
    </row>
    <row r="27" spans="1:20" x14ac:dyDescent="0.25">
      <c r="A27" s="28" t="str">
        <f>VLOOKUP(B27,Холдинги!$A:$B,2,0)</f>
        <v>ММХ</v>
      </c>
      <c r="B27" s="29" t="s">
        <v>19</v>
      </c>
      <c r="C27" s="21">
        <v>571.5</v>
      </c>
      <c r="D27" s="22">
        <v>5.25</v>
      </c>
      <c r="E27" s="22">
        <v>100</v>
      </c>
      <c r="F27" s="21">
        <v>1654.7</v>
      </c>
      <c r="G27" s="22">
        <v>15.2</v>
      </c>
      <c r="H27" s="22">
        <v>100</v>
      </c>
      <c r="I27" s="22">
        <v>65.400000000000006</v>
      </c>
      <c r="J27" s="22">
        <v>158.1</v>
      </c>
      <c r="K27" s="21">
        <v>2.88</v>
      </c>
      <c r="L27" s="22">
        <v>25.957000000000001</v>
      </c>
      <c r="M27" s="23">
        <v>0.23799999999999999</v>
      </c>
      <c r="N27" s="30">
        <v>2285.4</v>
      </c>
      <c r="O27" s="22">
        <v>59322.9</v>
      </c>
      <c r="T27" s="41"/>
    </row>
    <row r="28" spans="1:20" x14ac:dyDescent="0.25">
      <c r="A28" s="28" t="str">
        <f>VLOOKUP(B28,Холдинги!$A:$B,2,0)</f>
        <v>ГПМ</v>
      </c>
      <c r="B28" s="29" t="s">
        <v>12</v>
      </c>
      <c r="C28" s="21">
        <v>576.70000000000005</v>
      </c>
      <c r="D28" s="22">
        <v>5.3</v>
      </c>
      <c r="E28" s="22">
        <v>100</v>
      </c>
      <c r="F28" s="21">
        <v>1639.5</v>
      </c>
      <c r="G28" s="22">
        <v>15.06</v>
      </c>
      <c r="H28" s="22">
        <v>100</v>
      </c>
      <c r="I28" s="22">
        <v>55</v>
      </c>
      <c r="J28" s="22">
        <v>135.5</v>
      </c>
      <c r="K28" s="21">
        <v>2.4500000000000002</v>
      </c>
      <c r="L28" s="22">
        <v>22.045999999999999</v>
      </c>
      <c r="M28" s="23">
        <v>0.20300000000000001</v>
      </c>
      <c r="N28" s="30">
        <v>2554.1999999999998</v>
      </c>
      <c r="O28" s="22">
        <v>56309.5</v>
      </c>
      <c r="T28" s="41"/>
    </row>
    <row r="29" spans="1:20" x14ac:dyDescent="0.25">
      <c r="A29" s="28" t="str">
        <f>VLOOKUP(B29,Холдинги!$A:$B,2,0)</f>
        <v>ЕМГ</v>
      </c>
      <c r="B29" s="29" t="s">
        <v>36</v>
      </c>
      <c r="C29" s="21">
        <v>552.20000000000005</v>
      </c>
      <c r="D29" s="22">
        <v>5.07</v>
      </c>
      <c r="E29" s="22">
        <v>100</v>
      </c>
      <c r="F29" s="21">
        <v>1637</v>
      </c>
      <c r="G29" s="22">
        <v>15.04</v>
      </c>
      <c r="H29" s="22">
        <v>100</v>
      </c>
      <c r="I29" s="22">
        <v>63.6</v>
      </c>
      <c r="J29" s="22">
        <v>150.19999999999999</v>
      </c>
      <c r="K29" s="21">
        <v>2.71</v>
      </c>
      <c r="L29" s="22">
        <v>24.4</v>
      </c>
      <c r="M29" s="23">
        <v>0.224</v>
      </c>
      <c r="N29" s="31">
        <v>1960.7</v>
      </c>
      <c r="O29" s="22">
        <v>47839.3</v>
      </c>
      <c r="T29" s="41"/>
    </row>
    <row r="30" spans="1:20" x14ac:dyDescent="0.25">
      <c r="A30" s="28" t="str">
        <f>VLOOKUP(B30,Холдинги!$A:$B,2,0)</f>
        <v>РМГ</v>
      </c>
      <c r="B30" s="29" t="s">
        <v>44</v>
      </c>
      <c r="C30" s="21">
        <v>503.5</v>
      </c>
      <c r="D30" s="22">
        <v>4.63</v>
      </c>
      <c r="E30" s="22">
        <v>100</v>
      </c>
      <c r="F30" s="21">
        <v>1546.2</v>
      </c>
      <c r="G30" s="22">
        <v>14.2</v>
      </c>
      <c r="H30" s="22">
        <v>100</v>
      </c>
      <c r="I30" s="22">
        <v>36.799999999999997</v>
      </c>
      <c r="J30" s="22">
        <v>83.9</v>
      </c>
      <c r="K30" s="21">
        <v>1.43</v>
      </c>
      <c r="L30" s="22">
        <v>12.875999999999999</v>
      </c>
      <c r="M30" s="23">
        <v>0.11799999999999999</v>
      </c>
      <c r="N30" s="30">
        <v>2846.5</v>
      </c>
      <c r="O30" s="22">
        <v>36650</v>
      </c>
      <c r="T30" s="41"/>
    </row>
    <row r="31" spans="1:20" x14ac:dyDescent="0.25">
      <c r="A31" s="28" t="str">
        <f>VLOOKUP(B31,Холдинги!$A:$B,2,0)</f>
        <v>Ру медиа</v>
      </c>
      <c r="B31" s="29" t="s">
        <v>6</v>
      </c>
      <c r="C31" s="21">
        <v>698.7</v>
      </c>
      <c r="D31" s="22">
        <v>6.42</v>
      </c>
      <c r="E31" s="22">
        <v>100</v>
      </c>
      <c r="F31" s="21">
        <v>1524.7</v>
      </c>
      <c r="G31" s="22">
        <v>14.01</v>
      </c>
      <c r="H31" s="22">
        <v>100</v>
      </c>
      <c r="I31" s="22">
        <v>50.4</v>
      </c>
      <c r="J31" s="22">
        <v>161.69999999999999</v>
      </c>
      <c r="K31" s="21">
        <v>2.71</v>
      </c>
      <c r="L31" s="22">
        <v>24.462</v>
      </c>
      <c r="M31" s="23">
        <v>0.22500000000000001</v>
      </c>
      <c r="N31" s="30">
        <v>1520.4</v>
      </c>
      <c r="O31" s="22">
        <v>37192.9</v>
      </c>
      <c r="T31" s="41"/>
    </row>
    <row r="32" spans="1:20" x14ac:dyDescent="0.25">
      <c r="A32" s="28" t="str">
        <f>VLOOKUP(B32,Холдинги!$A:$B,2,0)</f>
        <v>ВГТРК</v>
      </c>
      <c r="B32" s="29" t="s">
        <v>17</v>
      </c>
      <c r="C32" s="21">
        <v>524.1</v>
      </c>
      <c r="D32" s="22">
        <v>4.8099999999999996</v>
      </c>
      <c r="E32" s="22">
        <v>100</v>
      </c>
      <c r="F32" s="21">
        <v>1437.2</v>
      </c>
      <c r="G32" s="22">
        <v>13.2</v>
      </c>
      <c r="H32" s="22">
        <v>100</v>
      </c>
      <c r="I32" s="22">
        <v>58.8</v>
      </c>
      <c r="J32" s="22">
        <v>150.1</v>
      </c>
      <c r="K32" s="21">
        <v>2.37</v>
      </c>
      <c r="L32" s="22">
        <v>21.399000000000001</v>
      </c>
      <c r="M32" s="23">
        <v>0.19700000000000001</v>
      </c>
      <c r="N32" s="30">
        <v>1775</v>
      </c>
      <c r="O32" s="22">
        <v>37983.300000000003</v>
      </c>
      <c r="T32" s="41"/>
    </row>
    <row r="33" spans="1:20" x14ac:dyDescent="0.25">
      <c r="A33" s="28" t="str">
        <f>VLOOKUP(B33,Холдинги!$A:$B,2,0)</f>
        <v>Крутой Медиа</v>
      </c>
      <c r="B33" s="29" t="s">
        <v>15</v>
      </c>
      <c r="C33" s="21">
        <v>437.9</v>
      </c>
      <c r="D33" s="22">
        <v>4.0199999999999996</v>
      </c>
      <c r="E33" s="22">
        <v>100</v>
      </c>
      <c r="F33" s="21">
        <v>1359.1</v>
      </c>
      <c r="G33" s="22">
        <v>12.48</v>
      </c>
      <c r="H33" s="22">
        <v>100</v>
      </c>
      <c r="I33" s="22">
        <v>40.4</v>
      </c>
      <c r="J33" s="22">
        <v>91.2</v>
      </c>
      <c r="K33" s="21">
        <v>1.36</v>
      </c>
      <c r="L33" s="22">
        <v>12.297000000000001</v>
      </c>
      <c r="M33" s="23">
        <v>0.113</v>
      </c>
      <c r="N33" s="30">
        <v>3703.5</v>
      </c>
      <c r="O33" s="22">
        <v>45541.7</v>
      </c>
      <c r="T33" s="41"/>
    </row>
    <row r="34" spans="1:20" x14ac:dyDescent="0.25">
      <c r="A34" s="28" t="str">
        <f>VLOOKUP(B34,Холдинги!$A:$B,2,0)</f>
        <v>ММХ</v>
      </c>
      <c r="B34" s="29" t="s">
        <v>21</v>
      </c>
      <c r="C34" s="21">
        <v>480.7</v>
      </c>
      <c r="D34" s="22">
        <v>4.42</v>
      </c>
      <c r="E34" s="22">
        <v>100</v>
      </c>
      <c r="F34" s="21">
        <v>1334.4</v>
      </c>
      <c r="G34" s="22">
        <v>12.26</v>
      </c>
      <c r="H34" s="22">
        <v>100</v>
      </c>
      <c r="I34" s="22">
        <v>60</v>
      </c>
      <c r="J34" s="22">
        <v>151.30000000000001</v>
      </c>
      <c r="K34" s="21">
        <v>2.2200000000000002</v>
      </c>
      <c r="L34" s="22">
        <v>20.024999999999999</v>
      </c>
      <c r="M34" s="23">
        <v>0.184</v>
      </c>
      <c r="N34" s="30">
        <v>1461.3</v>
      </c>
      <c r="O34" s="22">
        <v>29262.5</v>
      </c>
      <c r="T34" s="41"/>
    </row>
    <row r="35" spans="1:20" x14ac:dyDescent="0.25">
      <c r="A35" s="28" t="str">
        <f>VLOOKUP(B35,Холдинги!$A:$B,2,0)</f>
        <v>РМГ</v>
      </c>
      <c r="B35" s="29" t="s">
        <v>16</v>
      </c>
      <c r="C35" s="21">
        <v>411.1</v>
      </c>
      <c r="D35" s="22">
        <v>3.78</v>
      </c>
      <c r="E35" s="22">
        <v>100</v>
      </c>
      <c r="F35" s="21">
        <v>1218.8</v>
      </c>
      <c r="G35" s="22">
        <v>11.2</v>
      </c>
      <c r="H35" s="22">
        <v>100</v>
      </c>
      <c r="I35" s="22">
        <v>58</v>
      </c>
      <c r="J35" s="22">
        <v>136.9</v>
      </c>
      <c r="K35" s="21">
        <v>1.84</v>
      </c>
      <c r="L35" s="22">
        <v>16.548999999999999</v>
      </c>
      <c r="M35" s="23">
        <v>0.152</v>
      </c>
      <c r="N35" s="30">
        <v>2218.1999999999998</v>
      </c>
      <c r="O35" s="22">
        <v>36708.300000000003</v>
      </c>
      <c r="T35" s="41"/>
    </row>
    <row r="36" spans="1:20" x14ac:dyDescent="0.25">
      <c r="A36" s="28" t="str">
        <f>VLOOKUP(B36,Холдинги!$A:$B,2,0)</f>
        <v>Другие</v>
      </c>
      <c r="B36" s="29" t="s">
        <v>42</v>
      </c>
      <c r="C36" s="21">
        <v>494.8</v>
      </c>
      <c r="D36" s="22">
        <v>4.55</v>
      </c>
      <c r="E36" s="22">
        <v>100</v>
      </c>
      <c r="F36" s="21">
        <v>1193</v>
      </c>
      <c r="G36" s="22">
        <v>10.96</v>
      </c>
      <c r="H36" s="22">
        <v>100</v>
      </c>
      <c r="I36" s="22">
        <v>71.3</v>
      </c>
      <c r="J36" s="22">
        <v>207.1</v>
      </c>
      <c r="K36" s="21">
        <v>2.72</v>
      </c>
      <c r="L36" s="22">
        <v>24.51</v>
      </c>
      <c r="M36" s="23">
        <v>0.22500000000000001</v>
      </c>
      <c r="N36" s="30">
        <v>919.7</v>
      </c>
      <c r="O36" s="22">
        <v>22541.7</v>
      </c>
      <c r="T36" s="41"/>
    </row>
    <row r="37" spans="1:20" x14ac:dyDescent="0.25">
      <c r="A37" s="28" t="str">
        <f>VLOOKUP(B37,Холдинги!$A:$B,2,0)</f>
        <v>ММХ</v>
      </c>
      <c r="B37" s="29" t="s">
        <v>30</v>
      </c>
      <c r="C37" s="21">
        <v>413.8</v>
      </c>
      <c r="D37" s="22">
        <v>3.8</v>
      </c>
      <c r="E37" s="22">
        <v>100</v>
      </c>
      <c r="F37" s="21">
        <v>1122.4000000000001</v>
      </c>
      <c r="G37" s="22">
        <v>10.31</v>
      </c>
      <c r="H37" s="22">
        <v>100</v>
      </c>
      <c r="I37" s="22">
        <v>70.099999999999994</v>
      </c>
      <c r="J37" s="22">
        <v>181</v>
      </c>
      <c r="K37" s="21">
        <v>2.2400000000000002</v>
      </c>
      <c r="L37" s="22">
        <v>20.149000000000001</v>
      </c>
      <c r="M37" s="23">
        <v>0.185</v>
      </c>
      <c r="N37" s="30">
        <v>1284.4000000000001</v>
      </c>
      <c r="O37" s="22">
        <v>25879.200000000001</v>
      </c>
      <c r="T37" s="41"/>
    </row>
    <row r="38" spans="1:20" x14ac:dyDescent="0.25">
      <c r="A38" s="28" t="str">
        <f>VLOOKUP(B38,Холдинги!$A:$B,2,0)</f>
        <v>ГПМ</v>
      </c>
      <c r="B38" s="29" t="s">
        <v>39</v>
      </c>
      <c r="C38" s="21">
        <v>379</v>
      </c>
      <c r="D38" s="22">
        <v>3.48</v>
      </c>
      <c r="E38" s="22">
        <v>100</v>
      </c>
      <c r="F38" s="21">
        <v>1076.3</v>
      </c>
      <c r="G38" s="22">
        <v>9.89</v>
      </c>
      <c r="H38" s="22">
        <v>100</v>
      </c>
      <c r="I38" s="22">
        <v>47.1</v>
      </c>
      <c r="J38" s="22">
        <v>116.2</v>
      </c>
      <c r="K38" s="21">
        <v>1.38</v>
      </c>
      <c r="L38" s="22">
        <v>12.403</v>
      </c>
      <c r="M38" s="23">
        <v>0.114</v>
      </c>
      <c r="N38" s="30">
        <v>3415.9</v>
      </c>
      <c r="O38" s="22">
        <v>42369</v>
      </c>
      <c r="T38" s="41"/>
    </row>
    <row r="39" spans="1:20" x14ac:dyDescent="0.25">
      <c r="A39" s="28" t="str">
        <f>VLOOKUP(B39,Холдинги!$A:$B,2,0)</f>
        <v>ГПМ</v>
      </c>
      <c r="B39" s="29" t="s">
        <v>9</v>
      </c>
      <c r="C39" s="21">
        <v>355.4</v>
      </c>
      <c r="D39" s="22">
        <v>3.26</v>
      </c>
      <c r="E39" s="22">
        <v>100</v>
      </c>
      <c r="F39" s="21">
        <v>1057.9000000000001</v>
      </c>
      <c r="G39" s="22">
        <v>9.7200000000000006</v>
      </c>
      <c r="H39" s="22">
        <v>100</v>
      </c>
      <c r="I39" s="22">
        <v>49.2</v>
      </c>
      <c r="J39" s="22">
        <v>115.8</v>
      </c>
      <c r="K39" s="21">
        <v>1.35</v>
      </c>
      <c r="L39" s="22">
        <v>12.151</v>
      </c>
      <c r="M39" s="23">
        <v>0.112</v>
      </c>
      <c r="N39" s="30">
        <v>2524.6999999999998</v>
      </c>
      <c r="O39" s="22">
        <v>30678.6</v>
      </c>
    </row>
    <row r="40" spans="1:20" x14ac:dyDescent="0.25">
      <c r="A40" s="28" t="str">
        <f>VLOOKUP(B40,Холдинги!$A:$B,2,0)</f>
        <v>РМГ</v>
      </c>
      <c r="B40" s="29" t="s">
        <v>8</v>
      </c>
      <c r="C40" s="21">
        <v>378.8</v>
      </c>
      <c r="D40" s="22">
        <v>3.48</v>
      </c>
      <c r="E40" s="22">
        <v>100</v>
      </c>
      <c r="F40" s="21">
        <v>1044.8</v>
      </c>
      <c r="G40" s="22">
        <v>9.6</v>
      </c>
      <c r="H40" s="22">
        <v>100</v>
      </c>
      <c r="I40" s="22">
        <v>48.4</v>
      </c>
      <c r="J40" s="22">
        <v>122.9</v>
      </c>
      <c r="K40" s="21">
        <v>1.41</v>
      </c>
      <c r="L40" s="22">
        <v>12.736000000000001</v>
      </c>
      <c r="M40" s="23">
        <v>0.11700000000000001</v>
      </c>
      <c r="N40" s="30">
        <v>2366.1</v>
      </c>
      <c r="O40" s="22">
        <v>30133.3</v>
      </c>
    </row>
    <row r="41" spans="1:20" x14ac:dyDescent="0.25">
      <c r="A41" s="28" t="str">
        <f>VLOOKUP(B41,Холдинги!$A:$B,2,0)</f>
        <v>Ру медиа</v>
      </c>
      <c r="B41" s="29" t="s">
        <v>26</v>
      </c>
      <c r="C41" s="21">
        <v>343.9</v>
      </c>
      <c r="D41" s="22">
        <v>3.16</v>
      </c>
      <c r="E41" s="22">
        <v>100</v>
      </c>
      <c r="F41" s="21">
        <v>1044</v>
      </c>
      <c r="G41" s="22">
        <v>9.59</v>
      </c>
      <c r="H41" s="22">
        <v>100</v>
      </c>
      <c r="I41" s="22">
        <v>75.400000000000006</v>
      </c>
      <c r="J41" s="22">
        <v>173.8</v>
      </c>
      <c r="K41" s="21">
        <v>2</v>
      </c>
      <c r="L41" s="22">
        <v>17.997</v>
      </c>
      <c r="M41" s="23">
        <v>0.16500000000000001</v>
      </c>
      <c r="N41" s="30">
        <v>407.5</v>
      </c>
      <c r="O41" s="22">
        <v>7334.5</v>
      </c>
    </row>
    <row r="42" spans="1:20" x14ac:dyDescent="0.25">
      <c r="A42" s="28" t="str">
        <f>VLOOKUP(B42,Холдинги!$A:$B,2,0)</f>
        <v>ВГТРК</v>
      </c>
      <c r="B42" s="29" t="s">
        <v>24</v>
      </c>
      <c r="C42" s="21">
        <v>440.8</v>
      </c>
      <c r="D42" s="22">
        <v>4.05</v>
      </c>
      <c r="E42" s="22">
        <v>100</v>
      </c>
      <c r="F42" s="21">
        <v>1021.2</v>
      </c>
      <c r="G42" s="22">
        <v>9.3800000000000008</v>
      </c>
      <c r="H42" s="22">
        <v>100</v>
      </c>
      <c r="I42" s="22">
        <v>80.5</v>
      </c>
      <c r="J42" s="22">
        <v>243.2</v>
      </c>
      <c r="K42" s="21">
        <v>2.73</v>
      </c>
      <c r="L42" s="22">
        <v>24.640999999999998</v>
      </c>
      <c r="M42" s="23">
        <v>0.22600000000000001</v>
      </c>
      <c r="N42" s="31">
        <v>1977.6</v>
      </c>
      <c r="O42" s="22">
        <v>48730.5</v>
      </c>
    </row>
    <row r="43" spans="1:20" x14ac:dyDescent="0.25">
      <c r="A43" s="28" t="e">
        <f>VLOOKUP(B43,Холдинги!$A:$B,2,0)</f>
        <v>#N/A</v>
      </c>
      <c r="B43" s="29" t="s">
        <v>108</v>
      </c>
      <c r="C43" s="21">
        <v>465.1</v>
      </c>
      <c r="D43" s="22">
        <v>4.2699999999999996</v>
      </c>
      <c r="E43" s="22">
        <v>100</v>
      </c>
      <c r="F43" s="21">
        <v>992.9</v>
      </c>
      <c r="G43" s="22">
        <v>9.1199999999999992</v>
      </c>
      <c r="H43" s="22">
        <v>100</v>
      </c>
      <c r="I43" s="22">
        <v>55.2</v>
      </c>
      <c r="J43" s="22">
        <v>181.2</v>
      </c>
      <c r="K43" s="21">
        <v>1.98</v>
      </c>
      <c r="L43" s="22">
        <v>17.844999999999999</v>
      </c>
      <c r="M43" s="23">
        <v>0.16400000000000001</v>
      </c>
      <c r="N43" s="30">
        <v>673.4</v>
      </c>
      <c r="O43" s="22">
        <v>12016.7</v>
      </c>
    </row>
    <row r="44" spans="1:20" x14ac:dyDescent="0.25">
      <c r="A44" s="28" t="str">
        <f>VLOOKUP(B44,Холдинги!$A:$B,2,0)</f>
        <v>ММ</v>
      </c>
      <c r="B44" s="29" t="s">
        <v>18</v>
      </c>
      <c r="C44" s="21">
        <v>353.4</v>
      </c>
      <c r="D44" s="22">
        <v>3.25</v>
      </c>
      <c r="E44" s="22">
        <v>100</v>
      </c>
      <c r="F44" s="21">
        <v>968.5</v>
      </c>
      <c r="G44" s="22">
        <v>8.9</v>
      </c>
      <c r="H44" s="22">
        <v>100</v>
      </c>
      <c r="I44" s="22">
        <v>30.9</v>
      </c>
      <c r="J44" s="22">
        <v>78.8</v>
      </c>
      <c r="K44" s="21">
        <v>0.84</v>
      </c>
      <c r="L44" s="22">
        <v>7.5720000000000001</v>
      </c>
      <c r="M44" s="23">
        <v>7.0000000000000007E-2</v>
      </c>
      <c r="N44" s="30">
        <v>1347.1</v>
      </c>
      <c r="O44" s="22">
        <v>10200</v>
      </c>
    </row>
    <row r="45" spans="1:20" x14ac:dyDescent="0.25">
      <c r="A45" s="28" t="str">
        <f>VLOOKUP(B45,Холдинги!$A:$B,2,0)</f>
        <v>Другие</v>
      </c>
      <c r="B45" s="29" t="s">
        <v>13</v>
      </c>
      <c r="C45" s="21">
        <v>401.2</v>
      </c>
      <c r="D45" s="22">
        <v>3.69</v>
      </c>
      <c r="E45" s="22">
        <v>100</v>
      </c>
      <c r="F45" s="21">
        <v>963.5</v>
      </c>
      <c r="G45" s="22">
        <v>8.85</v>
      </c>
      <c r="H45" s="22">
        <v>100</v>
      </c>
      <c r="I45" s="22">
        <v>56</v>
      </c>
      <c r="J45" s="22">
        <v>163.19999999999999</v>
      </c>
      <c r="K45" s="21">
        <v>1.73</v>
      </c>
      <c r="L45" s="22">
        <v>15.597</v>
      </c>
      <c r="M45" s="23">
        <v>0.14299999999999999</v>
      </c>
      <c r="N45" s="30">
        <v>1635.7</v>
      </c>
      <c r="O45" s="22">
        <v>25511.9</v>
      </c>
    </row>
    <row r="46" spans="1:20" x14ac:dyDescent="0.25">
      <c r="A46" s="28" t="str">
        <f>VLOOKUP(B46,Холдинги!$A:$B,2,0)</f>
        <v>Крутой Медиа</v>
      </c>
      <c r="B46" s="29" t="s">
        <v>37</v>
      </c>
      <c r="C46" s="21">
        <v>368.7</v>
      </c>
      <c r="D46" s="22">
        <v>3.39</v>
      </c>
      <c r="E46" s="22">
        <v>100</v>
      </c>
      <c r="F46" s="21">
        <v>948.6</v>
      </c>
      <c r="G46" s="22">
        <v>8.7100000000000009</v>
      </c>
      <c r="H46" s="22">
        <v>100</v>
      </c>
      <c r="I46" s="22">
        <v>57</v>
      </c>
      <c r="J46" s="22">
        <v>155.1</v>
      </c>
      <c r="K46" s="21">
        <v>1.62</v>
      </c>
      <c r="L46" s="22">
        <v>14.593999999999999</v>
      </c>
      <c r="M46" s="23">
        <v>0.13400000000000001</v>
      </c>
      <c r="N46" s="30">
        <v>1346.2</v>
      </c>
      <c r="O46" s="22">
        <v>19645.8</v>
      </c>
    </row>
    <row r="47" spans="1:20" x14ac:dyDescent="0.25">
      <c r="A47" s="28" t="str">
        <f>VLOOKUP(B47,Холдинги!$A:$B,2,0)</f>
        <v>ГПМ</v>
      </c>
      <c r="B47" s="29" t="s">
        <v>23</v>
      </c>
      <c r="C47" s="21">
        <v>295.60000000000002</v>
      </c>
      <c r="D47" s="22">
        <v>2.72</v>
      </c>
      <c r="E47" s="22">
        <v>100</v>
      </c>
      <c r="F47" s="21">
        <v>946.8</v>
      </c>
      <c r="G47" s="22">
        <v>8.6999999999999993</v>
      </c>
      <c r="H47" s="22">
        <v>100</v>
      </c>
      <c r="I47" s="22">
        <v>51.6</v>
      </c>
      <c r="J47" s="22">
        <v>112.8</v>
      </c>
      <c r="K47" s="21">
        <v>1.18</v>
      </c>
      <c r="L47" s="22">
        <v>10.590999999999999</v>
      </c>
      <c r="M47" s="23">
        <v>9.7000000000000003E-2</v>
      </c>
      <c r="N47" s="30">
        <v>1547.3</v>
      </c>
      <c r="O47" s="22">
        <v>16386.900000000001</v>
      </c>
    </row>
    <row r="48" spans="1:20" x14ac:dyDescent="0.25">
      <c r="A48" s="28" t="str">
        <f>VLOOKUP(B48,Холдинги!$A:$B,2,0)</f>
        <v>Крутой Медиа</v>
      </c>
      <c r="B48" s="29" t="s">
        <v>45</v>
      </c>
      <c r="C48" s="21">
        <v>306.8</v>
      </c>
      <c r="D48" s="22">
        <v>2.82</v>
      </c>
      <c r="E48" s="22">
        <v>100</v>
      </c>
      <c r="F48" s="21">
        <v>888.6</v>
      </c>
      <c r="G48" s="22">
        <v>8.16</v>
      </c>
      <c r="H48" s="22">
        <v>100</v>
      </c>
      <c r="I48" s="22">
        <v>30.7</v>
      </c>
      <c r="J48" s="22">
        <v>74.2</v>
      </c>
      <c r="K48" s="21">
        <v>0.73</v>
      </c>
      <c r="L48" s="22">
        <v>6.5369999999999999</v>
      </c>
      <c r="M48" s="23">
        <v>0.06</v>
      </c>
      <c r="N48" s="30">
        <v>3422.7</v>
      </c>
      <c r="O48" s="22">
        <v>22375</v>
      </c>
    </row>
    <row r="49" spans="1:18" x14ac:dyDescent="0.25">
      <c r="A49" s="28" t="str">
        <f>VLOOKUP(B49,Холдинги!$A:$B,2,0)</f>
        <v>Крутой Медиа</v>
      </c>
      <c r="B49" s="29" t="s">
        <v>33</v>
      </c>
      <c r="C49" s="21">
        <v>232.6</v>
      </c>
      <c r="D49" s="22">
        <v>2.14</v>
      </c>
      <c r="E49" s="22">
        <v>100</v>
      </c>
      <c r="F49" s="21">
        <v>749.9</v>
      </c>
      <c r="G49" s="22">
        <v>6.89</v>
      </c>
      <c r="H49" s="22">
        <v>100</v>
      </c>
      <c r="I49" s="22">
        <v>30.7</v>
      </c>
      <c r="J49" s="22">
        <v>66.7</v>
      </c>
      <c r="K49" s="21">
        <v>0.55000000000000004</v>
      </c>
      <c r="L49" s="22">
        <v>4.9619999999999997</v>
      </c>
      <c r="M49" s="23">
        <v>4.5999999999999999E-2</v>
      </c>
      <c r="N49" s="30">
        <v>4542.5</v>
      </c>
      <c r="O49" s="22">
        <v>22541.7</v>
      </c>
    </row>
    <row r="50" spans="1:18" x14ac:dyDescent="0.25">
      <c r="A50" s="28" t="str">
        <f>VLOOKUP(B50,Холдинги!$A:$B,2,0)</f>
        <v>ВГТРК</v>
      </c>
      <c r="B50" s="29" t="s">
        <v>47</v>
      </c>
      <c r="C50" s="21">
        <v>242.8</v>
      </c>
      <c r="D50" s="22">
        <v>2.23</v>
      </c>
      <c r="E50" s="22">
        <v>100</v>
      </c>
      <c r="F50" s="21">
        <v>731.6</v>
      </c>
      <c r="G50" s="22">
        <v>6.72</v>
      </c>
      <c r="H50" s="22">
        <v>100</v>
      </c>
      <c r="I50" s="22">
        <v>39.700000000000003</v>
      </c>
      <c r="J50" s="22">
        <v>92.2</v>
      </c>
      <c r="K50" s="21">
        <v>0.74</v>
      </c>
      <c r="L50" s="22">
        <v>6.6909999999999998</v>
      </c>
      <c r="M50" s="23">
        <v>6.0999999999999999E-2</v>
      </c>
      <c r="N50" s="30">
        <v>805.8</v>
      </c>
      <c r="O50" s="22">
        <v>5391.7</v>
      </c>
    </row>
    <row r="51" spans="1:18" x14ac:dyDescent="0.25">
      <c r="A51" s="28" t="str">
        <f>VLOOKUP(B51,Холдинги!$A:$B,2,0)</f>
        <v>ЕМГ</v>
      </c>
      <c r="B51" s="29" t="s">
        <v>43</v>
      </c>
      <c r="C51" s="21">
        <v>310.3</v>
      </c>
      <c r="D51" s="22">
        <v>2.85</v>
      </c>
      <c r="E51" s="22">
        <v>100</v>
      </c>
      <c r="F51" s="21">
        <v>730.1</v>
      </c>
      <c r="G51" s="22">
        <v>6.71</v>
      </c>
      <c r="H51" s="22">
        <v>100</v>
      </c>
      <c r="I51" s="22">
        <v>59.8</v>
      </c>
      <c r="J51" s="22">
        <v>178</v>
      </c>
      <c r="K51" s="21">
        <v>1.43</v>
      </c>
      <c r="L51" s="22">
        <v>12.894</v>
      </c>
      <c r="M51" s="23">
        <v>0.11799999999999999</v>
      </c>
      <c r="N51" s="30">
        <v>2234.3000000000002</v>
      </c>
      <c r="O51" s="22">
        <v>28807.7</v>
      </c>
    </row>
    <row r="52" spans="1:18" x14ac:dyDescent="0.25">
      <c r="A52" s="28" t="e">
        <f>VLOOKUP(B52,Холдинги!$A:$B,2,0)</f>
        <v>#N/A</v>
      </c>
      <c r="B52" s="29" t="s">
        <v>107</v>
      </c>
      <c r="C52" s="21">
        <v>227.2</v>
      </c>
      <c r="D52" s="22">
        <v>2.09</v>
      </c>
      <c r="E52" s="22">
        <v>100</v>
      </c>
      <c r="F52" s="21">
        <v>647.1</v>
      </c>
      <c r="G52" s="22">
        <v>5.94</v>
      </c>
      <c r="H52" s="22">
        <v>100</v>
      </c>
      <c r="I52" s="22">
        <v>64.900000000000006</v>
      </c>
      <c r="J52" s="22">
        <v>159.5</v>
      </c>
      <c r="K52" s="21">
        <v>1.1399999999999999</v>
      </c>
      <c r="L52" s="22">
        <v>10.238</v>
      </c>
      <c r="M52" s="23">
        <v>9.4E-2</v>
      </c>
      <c r="N52" s="30">
        <v>681.7</v>
      </c>
      <c r="O52" s="22">
        <v>6979.2</v>
      </c>
    </row>
    <row r="53" spans="1:18" x14ac:dyDescent="0.25">
      <c r="A53" s="28" t="e">
        <f>VLOOKUP(B53,Холдинги!$A:$B,2,0)</f>
        <v>#N/A</v>
      </c>
      <c r="B53" s="29" t="s">
        <v>109</v>
      </c>
      <c r="C53" s="21">
        <v>248.7</v>
      </c>
      <c r="D53" s="22">
        <v>2.2799999999999998</v>
      </c>
      <c r="E53" s="22">
        <v>100</v>
      </c>
      <c r="F53" s="21">
        <v>547.79999999999995</v>
      </c>
      <c r="G53" s="22">
        <v>5.03</v>
      </c>
      <c r="H53" s="22">
        <v>100</v>
      </c>
      <c r="I53" s="22">
        <v>48.9</v>
      </c>
      <c r="J53" s="22">
        <v>155.4</v>
      </c>
      <c r="K53" s="21">
        <v>0.94</v>
      </c>
      <c r="L53" s="22">
        <v>8.4469999999999992</v>
      </c>
      <c r="M53" s="23">
        <v>7.8E-2</v>
      </c>
      <c r="N53" s="30">
        <v>6975.2</v>
      </c>
      <c r="O53" s="22">
        <v>58916.7</v>
      </c>
      <c r="R53" s="41"/>
    </row>
    <row r="54" spans="1:18" x14ac:dyDescent="0.25">
      <c r="A54" s="28" t="str">
        <f>VLOOKUP(B54,Холдинги!$A:$B,2,0)</f>
        <v>Крутой Медиа</v>
      </c>
      <c r="B54" s="29" t="s">
        <v>41</v>
      </c>
      <c r="C54" s="21">
        <v>155.80000000000001</v>
      </c>
      <c r="D54" s="22">
        <v>1.43</v>
      </c>
      <c r="E54" s="22">
        <v>100</v>
      </c>
      <c r="F54" s="21">
        <v>546.6</v>
      </c>
      <c r="G54" s="22">
        <v>5.0199999999999996</v>
      </c>
      <c r="H54" s="22">
        <v>100</v>
      </c>
      <c r="I54" s="22">
        <v>29.5</v>
      </c>
      <c r="J54" s="22">
        <v>58.9</v>
      </c>
      <c r="K54" s="21">
        <v>0.35</v>
      </c>
      <c r="L54" s="22">
        <v>3.1960000000000002</v>
      </c>
      <c r="M54" s="23">
        <v>2.9000000000000001E-2</v>
      </c>
      <c r="N54" s="30">
        <v>6858.6</v>
      </c>
      <c r="O54" s="22">
        <v>21916.7</v>
      </c>
      <c r="R54" s="41"/>
    </row>
    <row r="55" spans="1:18" x14ac:dyDescent="0.25">
      <c r="A55" s="28" t="e">
        <f>VLOOKUP(B55,Холдинги!$A:$B,2,0)</f>
        <v>#N/A</v>
      </c>
      <c r="B55" s="29" t="s">
        <v>106</v>
      </c>
      <c r="C55" s="21">
        <v>156.80000000000001</v>
      </c>
      <c r="D55" s="22">
        <v>1.44</v>
      </c>
      <c r="E55" s="22">
        <v>100</v>
      </c>
      <c r="F55" s="21">
        <v>450.2</v>
      </c>
      <c r="G55" s="22">
        <v>4.1399999999999997</v>
      </c>
      <c r="H55" s="22">
        <v>100</v>
      </c>
      <c r="I55" s="22">
        <v>37.1</v>
      </c>
      <c r="J55" s="22">
        <v>90.3</v>
      </c>
      <c r="K55" s="21">
        <v>0.45</v>
      </c>
      <c r="L55" s="22">
        <v>4.0339999999999998</v>
      </c>
      <c r="M55" s="23">
        <v>3.6999999999999998E-2</v>
      </c>
      <c r="N55" s="30">
        <v>3139.6</v>
      </c>
      <c r="O55" s="22">
        <v>12666.7</v>
      </c>
    </row>
    <row r="56" spans="1:18" x14ac:dyDescent="0.25">
      <c r="A56" s="2"/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A57" s="2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A58" s="2"/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A59" s="2"/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A60" s="2"/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A61" s="2"/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A62" s="2"/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</sheetData>
  <autoFilter ref="A8:O55" xr:uid="{00000000-0009-0000-0000-000000000000}">
    <sortState xmlns:xlrd2="http://schemas.microsoft.com/office/spreadsheetml/2017/richdata2" ref="A9:O55">
      <sortCondition descending="1" ref="F8:F55"/>
    </sortState>
  </autoFilter>
  <conditionalFormatting sqref="A52:A54 C53:O54 A9:O51">
    <cfRule type="expression" dxfId="158" priority="26">
      <formula>$A9="ГПМ"</formula>
    </cfRule>
  </conditionalFormatting>
  <conditionalFormatting sqref="B67:O513 B53:B54 C56:O66">
    <cfRule type="expression" dxfId="157" priority="24">
      <formula>$A53="ДРР"</formula>
    </cfRule>
  </conditionalFormatting>
  <conditionalFormatting sqref="B52">
    <cfRule type="expression" dxfId="156" priority="14">
      <formula>$A52="ДРР"</formula>
    </cfRule>
  </conditionalFormatting>
  <conditionalFormatting sqref="C52:M52 O52">
    <cfRule type="expression" dxfId="155" priority="13">
      <formula>$A52="ГПМ"</formula>
    </cfRule>
  </conditionalFormatting>
  <conditionalFormatting sqref="N52">
    <cfRule type="expression" dxfId="154" priority="12">
      <formula>$A52="ГПМ"</formula>
    </cfRule>
  </conditionalFormatting>
  <conditionalFormatting sqref="B56">
    <cfRule type="expression" dxfId="153" priority="5">
      <formula>$A56="ГПМ"</formula>
    </cfRule>
  </conditionalFormatting>
  <conditionalFormatting sqref="B64:B66">
    <cfRule type="expression" dxfId="152" priority="6">
      <formula>$A57="ДРР"</formula>
    </cfRule>
  </conditionalFormatting>
  <conditionalFormatting sqref="B58:B63">
    <cfRule type="expression" dxfId="151" priority="7">
      <formula>#REF!="ДРР"</formula>
    </cfRule>
  </conditionalFormatting>
  <conditionalFormatting sqref="C55:O55 A55">
    <cfRule type="expression" dxfId="150" priority="4">
      <formula>$A55="ГПМ"</formula>
    </cfRule>
  </conditionalFormatting>
  <conditionalFormatting sqref="B55">
    <cfRule type="expression" dxfId="149" priority="3">
      <formula>$A55="ДРР"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136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137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76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29" t="s">
        <v>103</v>
      </c>
      <c r="C9" s="21">
        <v>2256.1</v>
      </c>
      <c r="D9" s="22">
        <v>23.46</v>
      </c>
      <c r="E9" s="22">
        <v>97.5</v>
      </c>
      <c r="F9" s="21">
        <v>4781.5</v>
      </c>
      <c r="G9" s="22">
        <v>49.73</v>
      </c>
      <c r="H9" s="22">
        <v>98</v>
      </c>
      <c r="I9" s="22">
        <v>83.7</v>
      </c>
      <c r="J9" s="22">
        <v>276.5</v>
      </c>
      <c r="K9" s="21">
        <v>16</v>
      </c>
      <c r="L9" s="22">
        <v>131.16900000000001</v>
      </c>
      <c r="M9" s="23">
        <v>1.3640000000000001</v>
      </c>
      <c r="N9" s="22">
        <v>1900.5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29" t="s">
        <v>112</v>
      </c>
      <c r="C10" s="21">
        <v>1921.3</v>
      </c>
      <c r="D10" s="22">
        <v>19.98</v>
      </c>
      <c r="E10" s="22">
        <v>96</v>
      </c>
      <c r="F10" s="21">
        <v>4283.5</v>
      </c>
      <c r="G10" s="22">
        <v>44.55</v>
      </c>
      <c r="H10" s="22">
        <v>98</v>
      </c>
      <c r="I10" s="22">
        <v>75.3</v>
      </c>
      <c r="J10" s="22">
        <v>236.5</v>
      </c>
      <c r="K10" s="21">
        <v>12.26</v>
      </c>
      <c r="L10" s="22">
        <v>100.503</v>
      </c>
      <c r="M10" s="23">
        <v>1.0449999999999999</v>
      </c>
      <c r="N10" s="22">
        <v>2333.5</v>
      </c>
      <c r="O10" s="22">
        <v>234523.8</v>
      </c>
    </row>
    <row r="11" spans="1:18" ht="17.25" customHeight="1" x14ac:dyDescent="0.25">
      <c r="A11" s="28" t="str">
        <f>VLOOKUP(B11,Холдинги!$A:$B,2,0)</f>
        <v>ГПМ</v>
      </c>
      <c r="B11" s="29" t="s">
        <v>104</v>
      </c>
      <c r="C11" s="21">
        <v>1745.3</v>
      </c>
      <c r="D11" s="22">
        <v>18.149999999999999</v>
      </c>
      <c r="E11" s="22">
        <v>95.6</v>
      </c>
      <c r="F11" s="21">
        <v>3875.9</v>
      </c>
      <c r="G11" s="22">
        <v>40.31</v>
      </c>
      <c r="H11" s="22">
        <v>97</v>
      </c>
      <c r="I11" s="22">
        <v>83.3</v>
      </c>
      <c r="J11" s="22">
        <v>262.7</v>
      </c>
      <c r="K11" s="21">
        <v>12.32</v>
      </c>
      <c r="L11" s="22">
        <v>101.014</v>
      </c>
      <c r="M11" s="23">
        <v>1.0509999999999999</v>
      </c>
      <c r="N11" s="22">
        <v>1774.9</v>
      </c>
      <c r="O11" s="22">
        <v>179285.7</v>
      </c>
      <c r="R11" s="41"/>
    </row>
    <row r="12" spans="1:18" ht="17.25" customHeight="1" x14ac:dyDescent="0.25">
      <c r="A12" s="28" t="str">
        <f>VLOOKUP(B12,Холдинги!$A:$B,2,0)</f>
        <v>ГПМ</v>
      </c>
      <c r="B12" s="29" t="s">
        <v>114</v>
      </c>
      <c r="C12" s="21">
        <v>1594.5</v>
      </c>
      <c r="D12" s="22">
        <v>16.579999999999998</v>
      </c>
      <c r="E12" s="22">
        <v>96.9</v>
      </c>
      <c r="F12" s="21">
        <v>3815.9</v>
      </c>
      <c r="G12" s="22">
        <v>39.68</v>
      </c>
      <c r="H12" s="22">
        <v>98</v>
      </c>
      <c r="I12" s="22">
        <v>68.5</v>
      </c>
      <c r="J12" s="22">
        <v>200.5</v>
      </c>
      <c r="K12" s="21">
        <v>9.26</v>
      </c>
      <c r="L12" s="22">
        <v>75.893000000000001</v>
      </c>
      <c r="M12" s="23">
        <v>0.78900000000000003</v>
      </c>
      <c r="N12" s="22">
        <v>2219.1999999999998</v>
      </c>
      <c r="O12" s="22">
        <v>168422.6</v>
      </c>
      <c r="R12" s="41"/>
    </row>
    <row r="13" spans="1:18" ht="17.25" customHeight="1" x14ac:dyDescent="0.25">
      <c r="A13" s="28" t="str">
        <f>VLOOKUP(B13,Холдинги!$A:$B,2,0)</f>
        <v>ГПМ</v>
      </c>
      <c r="B13" s="29" t="s">
        <v>113</v>
      </c>
      <c r="C13" s="21">
        <v>1512.7</v>
      </c>
      <c r="D13" s="22">
        <v>15.73</v>
      </c>
      <c r="E13" s="22">
        <v>96.4</v>
      </c>
      <c r="F13" s="21">
        <v>3636.7</v>
      </c>
      <c r="G13" s="22">
        <v>37.82</v>
      </c>
      <c r="H13" s="22">
        <v>98</v>
      </c>
      <c r="I13" s="22">
        <v>71.7</v>
      </c>
      <c r="J13" s="22">
        <v>208.7</v>
      </c>
      <c r="K13" s="21">
        <v>9.19</v>
      </c>
      <c r="L13" s="22">
        <v>75.302000000000007</v>
      </c>
      <c r="M13" s="23">
        <v>0.78300000000000003</v>
      </c>
      <c r="N13" s="22">
        <v>2220.4</v>
      </c>
      <c r="O13" s="22">
        <v>167202.4</v>
      </c>
      <c r="R13" s="41"/>
    </row>
    <row r="14" spans="1:18" ht="17.25" customHeight="1" x14ac:dyDescent="0.25">
      <c r="A14" s="28" t="str">
        <f>VLOOKUP(B14,Холдинги!$A:$B,2,0)</f>
        <v>ГПМ</v>
      </c>
      <c r="B14" s="29" t="s">
        <v>115</v>
      </c>
      <c r="C14" s="21">
        <v>1480.8</v>
      </c>
      <c r="D14" s="22">
        <v>15.4</v>
      </c>
      <c r="E14" s="22">
        <v>94.6</v>
      </c>
      <c r="F14" s="21">
        <v>3419.4</v>
      </c>
      <c r="G14" s="22">
        <v>35.56</v>
      </c>
      <c r="H14" s="22">
        <v>96</v>
      </c>
      <c r="I14" s="22">
        <v>78.900000000000006</v>
      </c>
      <c r="J14" s="22">
        <v>239.3</v>
      </c>
      <c r="K14" s="21">
        <v>9.9</v>
      </c>
      <c r="L14" s="22">
        <v>81.177000000000007</v>
      </c>
      <c r="M14" s="23">
        <v>0.84399999999999997</v>
      </c>
      <c r="N14" s="22">
        <v>1884.5</v>
      </c>
      <c r="O14" s="22">
        <v>152976.20000000001</v>
      </c>
    </row>
    <row r="15" spans="1:18" ht="17.25" customHeight="1" x14ac:dyDescent="0.25">
      <c r="A15" s="28" t="str">
        <f>VLOOKUP(B15,Холдинги!$A:$B,2,0)</f>
        <v>ГПМ</v>
      </c>
      <c r="B15" s="29" t="s">
        <v>5</v>
      </c>
      <c r="C15" s="21">
        <v>926.5</v>
      </c>
      <c r="D15" s="22">
        <v>9.6300000000000008</v>
      </c>
      <c r="E15" s="22">
        <v>99.4</v>
      </c>
      <c r="F15" s="21">
        <v>2521.5</v>
      </c>
      <c r="G15" s="22">
        <v>26.22</v>
      </c>
      <c r="H15" s="22">
        <v>100</v>
      </c>
      <c r="I15" s="22">
        <v>56.7</v>
      </c>
      <c r="J15" s="22">
        <v>145.80000000000001</v>
      </c>
      <c r="K15" s="21">
        <v>4.45</v>
      </c>
      <c r="L15" s="22">
        <v>36.463000000000001</v>
      </c>
      <c r="M15" s="23">
        <v>0.379</v>
      </c>
      <c r="N15" s="22">
        <v>3073.9</v>
      </c>
      <c r="O15" s="22">
        <v>112083.3</v>
      </c>
    </row>
    <row r="16" spans="1:18" ht="17.25" customHeight="1" x14ac:dyDescent="0.25">
      <c r="A16" s="28" t="str">
        <f>VLOOKUP(B16,Холдинги!$A:$B,2,0)</f>
        <v>ЕМГ</v>
      </c>
      <c r="B16" s="29" t="s">
        <v>29</v>
      </c>
      <c r="C16" s="21">
        <v>871.7</v>
      </c>
      <c r="D16" s="22">
        <v>9.07</v>
      </c>
      <c r="E16" s="22">
        <v>102.3</v>
      </c>
      <c r="F16" s="21">
        <v>2294.4</v>
      </c>
      <c r="G16" s="22">
        <v>23.86</v>
      </c>
      <c r="H16" s="22">
        <v>101</v>
      </c>
      <c r="I16" s="22">
        <v>63.7</v>
      </c>
      <c r="J16" s="22">
        <v>169.3</v>
      </c>
      <c r="K16" s="21">
        <v>4.7</v>
      </c>
      <c r="L16" s="22">
        <v>38.542999999999999</v>
      </c>
      <c r="M16" s="23">
        <v>0.40100000000000002</v>
      </c>
      <c r="N16" s="22">
        <v>2325.5</v>
      </c>
      <c r="O16" s="22">
        <v>89632.1</v>
      </c>
    </row>
    <row r="17" spans="1:15" ht="17.25" customHeight="1" x14ac:dyDescent="0.25">
      <c r="A17" s="28" t="str">
        <f>VLOOKUP(B17,Холдинги!$A:$B,2,0)</f>
        <v>ЕМГ</v>
      </c>
      <c r="B17" s="29" t="s">
        <v>95</v>
      </c>
      <c r="C17" s="21">
        <v>788.9</v>
      </c>
      <c r="D17" s="22">
        <v>8.1999999999999993</v>
      </c>
      <c r="E17" s="22">
        <v>98.4</v>
      </c>
      <c r="F17" s="21">
        <v>2084.4</v>
      </c>
      <c r="G17" s="22">
        <v>21.68</v>
      </c>
      <c r="H17" s="22">
        <v>99</v>
      </c>
      <c r="I17" s="22">
        <v>52.1</v>
      </c>
      <c r="J17" s="22">
        <v>138.1</v>
      </c>
      <c r="K17" s="21">
        <v>3.48</v>
      </c>
      <c r="L17" s="22">
        <v>28.564</v>
      </c>
      <c r="M17" s="23">
        <v>0.29699999999999999</v>
      </c>
      <c r="N17" s="22">
        <v>1172.9000000000001</v>
      </c>
      <c r="O17" s="22">
        <v>33503.599999999999</v>
      </c>
    </row>
    <row r="18" spans="1:15" ht="17.25" customHeight="1" x14ac:dyDescent="0.25">
      <c r="A18" s="28" t="str">
        <f>VLOOKUP(B18,Холдинги!$A:$B,2,0)</f>
        <v>РМГ</v>
      </c>
      <c r="B18" s="29" t="s">
        <v>31</v>
      </c>
      <c r="C18" s="21">
        <v>762.5</v>
      </c>
      <c r="D18" s="22">
        <v>7.93</v>
      </c>
      <c r="E18" s="22">
        <v>97.3</v>
      </c>
      <c r="F18" s="21">
        <v>2081.6999999999998</v>
      </c>
      <c r="G18" s="22">
        <v>21.65</v>
      </c>
      <c r="H18" s="22">
        <v>97</v>
      </c>
      <c r="I18" s="22">
        <v>52.7</v>
      </c>
      <c r="J18" s="22">
        <v>135</v>
      </c>
      <c r="K18" s="21">
        <v>3.4</v>
      </c>
      <c r="L18" s="22">
        <v>27.88</v>
      </c>
      <c r="M18" s="23">
        <v>0.28999999999999998</v>
      </c>
      <c r="N18" s="22">
        <v>3084.6</v>
      </c>
      <c r="O18" s="22">
        <v>86000</v>
      </c>
    </row>
    <row r="19" spans="1:15" x14ac:dyDescent="0.25">
      <c r="A19" s="28" t="str">
        <f>VLOOKUP(B19,Холдинги!$A:$B,2,0)</f>
        <v>ЕМГ</v>
      </c>
      <c r="B19" s="29" t="s">
        <v>11</v>
      </c>
      <c r="C19" s="21">
        <v>710.6</v>
      </c>
      <c r="D19" s="22">
        <v>7.39</v>
      </c>
      <c r="E19" s="22">
        <v>89.6</v>
      </c>
      <c r="F19" s="21">
        <v>1978.2</v>
      </c>
      <c r="G19" s="22">
        <v>20.57</v>
      </c>
      <c r="H19" s="22">
        <v>93</v>
      </c>
      <c r="I19" s="22">
        <v>57</v>
      </c>
      <c r="J19" s="22">
        <v>143.4</v>
      </c>
      <c r="K19" s="21">
        <v>3.43</v>
      </c>
      <c r="L19" s="22">
        <v>28.146000000000001</v>
      </c>
      <c r="M19" s="23">
        <v>0.29299999999999998</v>
      </c>
      <c r="N19" s="22">
        <v>3494.8</v>
      </c>
      <c r="O19" s="22">
        <v>98362.5</v>
      </c>
    </row>
    <row r="20" spans="1:15" x14ac:dyDescent="0.25">
      <c r="A20" s="28" t="str">
        <f>VLOOKUP(B20,Холдинги!$A:$B,2,0)</f>
        <v>ВГТРК</v>
      </c>
      <c r="B20" s="37" t="s">
        <v>7</v>
      </c>
      <c r="C20" s="21">
        <v>944.1</v>
      </c>
      <c r="D20" s="22">
        <v>9.82</v>
      </c>
      <c r="E20" s="22">
        <v>104.5</v>
      </c>
      <c r="F20" s="21">
        <v>1796.9</v>
      </c>
      <c r="G20" s="22">
        <v>18.690000000000001</v>
      </c>
      <c r="H20" s="22">
        <v>101</v>
      </c>
      <c r="I20" s="22">
        <v>84.5</v>
      </c>
      <c r="J20" s="22">
        <v>310.8</v>
      </c>
      <c r="K20" s="21">
        <v>6.76</v>
      </c>
      <c r="L20" s="22">
        <v>55.399000000000001</v>
      </c>
      <c r="M20" s="23">
        <v>0.57599999999999996</v>
      </c>
      <c r="N20" s="22">
        <v>997.6</v>
      </c>
      <c r="O20" s="22">
        <v>55265.599999999999</v>
      </c>
    </row>
    <row r="21" spans="1:15" x14ac:dyDescent="0.25">
      <c r="A21" s="28" t="str">
        <f>VLOOKUP(B21,Холдинги!$A:$B,2,0)</f>
        <v>РМГ</v>
      </c>
      <c r="B21" s="29" t="s">
        <v>22</v>
      </c>
      <c r="C21" s="21">
        <v>641.4</v>
      </c>
      <c r="D21" s="22">
        <v>6.67</v>
      </c>
      <c r="E21" s="22">
        <v>99.7</v>
      </c>
      <c r="F21" s="21">
        <v>1783.3</v>
      </c>
      <c r="G21" s="22">
        <v>18.55</v>
      </c>
      <c r="H21" s="22">
        <v>100</v>
      </c>
      <c r="I21" s="22">
        <v>72.3</v>
      </c>
      <c r="J21" s="22">
        <v>181.9</v>
      </c>
      <c r="K21" s="21">
        <v>3.93</v>
      </c>
      <c r="L21" s="22">
        <v>32.186999999999998</v>
      </c>
      <c r="M21" s="23">
        <v>0.33500000000000002</v>
      </c>
      <c r="N21" s="22">
        <v>1815.9</v>
      </c>
      <c r="O21" s="22">
        <v>58450</v>
      </c>
    </row>
    <row r="22" spans="1:15" x14ac:dyDescent="0.25">
      <c r="A22" s="28" t="str">
        <f>VLOOKUP(B22,Холдинги!$A:$B,2,0)</f>
        <v>Другие</v>
      </c>
      <c r="B22" s="29" t="s">
        <v>25</v>
      </c>
      <c r="C22" s="21">
        <v>622.6</v>
      </c>
      <c r="D22" s="22">
        <v>6.47</v>
      </c>
      <c r="E22" s="22">
        <v>100.8</v>
      </c>
      <c r="F22" s="21">
        <v>1703</v>
      </c>
      <c r="G22" s="22">
        <v>17.71</v>
      </c>
      <c r="H22" s="22">
        <v>101</v>
      </c>
      <c r="I22" s="22">
        <v>64.5</v>
      </c>
      <c r="J22" s="22">
        <v>165</v>
      </c>
      <c r="K22" s="21">
        <v>3.4</v>
      </c>
      <c r="L22" s="22">
        <v>27.87</v>
      </c>
      <c r="M22" s="23">
        <v>0.28999999999999998</v>
      </c>
      <c r="N22" s="22">
        <v>1883.4</v>
      </c>
      <c r="O22" s="22">
        <v>52489.599999999999</v>
      </c>
    </row>
    <row r="23" spans="1:15" x14ac:dyDescent="0.25">
      <c r="A23" s="28" t="str">
        <f>VLOOKUP(B23,Холдинги!$A:$B,2,0)</f>
        <v>ГПМ</v>
      </c>
      <c r="B23" s="29" t="s">
        <v>27</v>
      </c>
      <c r="C23" s="21">
        <v>552.79999999999995</v>
      </c>
      <c r="D23" s="22">
        <v>5.75</v>
      </c>
      <c r="E23" s="22">
        <v>88.6</v>
      </c>
      <c r="F23" s="21">
        <v>1560.7</v>
      </c>
      <c r="G23" s="22">
        <v>16.23</v>
      </c>
      <c r="H23" s="22">
        <v>91</v>
      </c>
      <c r="I23" s="22">
        <v>53.3</v>
      </c>
      <c r="J23" s="22">
        <v>132.19999999999999</v>
      </c>
      <c r="K23" s="21">
        <v>2.5</v>
      </c>
      <c r="L23" s="22">
        <v>20.469000000000001</v>
      </c>
      <c r="M23" s="23">
        <v>0.21299999999999999</v>
      </c>
      <c r="N23" s="22">
        <v>4373.7</v>
      </c>
      <c r="O23" s="22">
        <v>89523.8</v>
      </c>
    </row>
    <row r="24" spans="1:15" x14ac:dyDescent="0.25">
      <c r="A24" s="28" t="str">
        <f>VLOOKUP(B24,Холдинги!$A:$B,2,0)</f>
        <v>Крутой Медиа</v>
      </c>
      <c r="B24" s="29" t="s">
        <v>20</v>
      </c>
      <c r="C24" s="21">
        <v>571.70000000000005</v>
      </c>
      <c r="D24" s="22">
        <v>5.95</v>
      </c>
      <c r="E24" s="22">
        <v>99.5</v>
      </c>
      <c r="F24" s="21">
        <v>1544</v>
      </c>
      <c r="G24" s="22">
        <v>16.059999999999999</v>
      </c>
      <c r="H24" s="22">
        <v>99</v>
      </c>
      <c r="I24" s="22">
        <v>45.8</v>
      </c>
      <c r="J24" s="22">
        <v>118.6</v>
      </c>
      <c r="K24" s="21">
        <v>2.2200000000000002</v>
      </c>
      <c r="L24" s="22">
        <v>18.170000000000002</v>
      </c>
      <c r="M24" s="23">
        <v>0.189</v>
      </c>
      <c r="N24" s="22">
        <v>2265.6</v>
      </c>
      <c r="O24" s="22">
        <v>41166.699999999997</v>
      </c>
    </row>
    <row r="25" spans="1:15" x14ac:dyDescent="0.25">
      <c r="A25" s="28" t="str">
        <f>VLOOKUP(B25,Холдинги!$A:$B,2,0)</f>
        <v>ГПМ</v>
      </c>
      <c r="B25" s="29" t="s">
        <v>28</v>
      </c>
      <c r="C25" s="21">
        <v>582.20000000000005</v>
      </c>
      <c r="D25" s="22">
        <v>6.05</v>
      </c>
      <c r="E25" s="22">
        <v>100.7</v>
      </c>
      <c r="F25" s="21">
        <v>1501.4</v>
      </c>
      <c r="G25" s="22">
        <v>15.61</v>
      </c>
      <c r="H25" s="22">
        <v>100</v>
      </c>
      <c r="I25" s="22">
        <v>75.900000000000006</v>
      </c>
      <c r="J25" s="22">
        <v>205.9</v>
      </c>
      <c r="K25" s="21">
        <v>3.74</v>
      </c>
      <c r="L25" s="22">
        <v>30.666</v>
      </c>
      <c r="M25" s="23">
        <v>0.31900000000000001</v>
      </c>
      <c r="N25" s="22">
        <v>1420.1</v>
      </c>
      <c r="O25" s="22">
        <v>43547.6</v>
      </c>
    </row>
    <row r="26" spans="1:15" x14ac:dyDescent="0.25">
      <c r="A26" s="28" t="str">
        <f>VLOOKUP(B26,Холдинги!$A:$B,2,0)</f>
        <v>ММХ</v>
      </c>
      <c r="B26" s="29" t="s">
        <v>19</v>
      </c>
      <c r="C26" s="21">
        <v>500.6</v>
      </c>
      <c r="D26" s="22">
        <v>5.21</v>
      </c>
      <c r="E26" s="22">
        <v>99.2</v>
      </c>
      <c r="F26" s="21">
        <v>1451.7</v>
      </c>
      <c r="G26" s="22">
        <v>15.1</v>
      </c>
      <c r="H26" s="22">
        <v>99</v>
      </c>
      <c r="I26" s="22">
        <v>68.8</v>
      </c>
      <c r="J26" s="22">
        <v>166.1</v>
      </c>
      <c r="K26" s="21">
        <v>2.92</v>
      </c>
      <c r="L26" s="22">
        <v>23.923999999999999</v>
      </c>
      <c r="M26" s="23">
        <v>0.249</v>
      </c>
      <c r="N26" s="22">
        <v>2479.6</v>
      </c>
      <c r="O26" s="22">
        <v>59322.9</v>
      </c>
    </row>
    <row r="27" spans="1:15" x14ac:dyDescent="0.25">
      <c r="A27" s="28" t="str">
        <f>VLOOKUP(B27,Холдинги!$A:$B,2,0)</f>
        <v>ЕМГ</v>
      </c>
      <c r="B27" s="29" t="s">
        <v>36</v>
      </c>
      <c r="C27" s="21">
        <v>477.1</v>
      </c>
      <c r="D27" s="22">
        <v>4.96</v>
      </c>
      <c r="E27" s="22">
        <v>97.8</v>
      </c>
      <c r="F27" s="21">
        <v>1446.3</v>
      </c>
      <c r="G27" s="22">
        <v>15.04</v>
      </c>
      <c r="H27" s="22">
        <v>100</v>
      </c>
      <c r="I27" s="22">
        <v>67.099999999999994</v>
      </c>
      <c r="J27" s="22">
        <v>155</v>
      </c>
      <c r="K27" s="21">
        <v>2.71</v>
      </c>
      <c r="L27" s="22">
        <v>22.244</v>
      </c>
      <c r="M27" s="23">
        <v>0.23100000000000001</v>
      </c>
      <c r="N27" s="22">
        <v>2150.6</v>
      </c>
      <c r="O27" s="22">
        <v>47839.3</v>
      </c>
    </row>
    <row r="28" spans="1:15" x14ac:dyDescent="0.25">
      <c r="A28" s="28" t="str">
        <f>VLOOKUP(B28,Холдинги!$A:$B,2,0)</f>
        <v>ГПМ</v>
      </c>
      <c r="B28" s="29" t="s">
        <v>35</v>
      </c>
      <c r="C28" s="21">
        <v>453.4</v>
      </c>
      <c r="D28" s="22">
        <v>4.72</v>
      </c>
      <c r="E28" s="22">
        <v>94.8</v>
      </c>
      <c r="F28" s="21">
        <v>1420.5</v>
      </c>
      <c r="G28" s="22">
        <v>14.77</v>
      </c>
      <c r="H28" s="22">
        <v>96</v>
      </c>
      <c r="I28" s="22">
        <v>43.6</v>
      </c>
      <c r="J28" s="22">
        <v>97.3</v>
      </c>
      <c r="K28" s="21">
        <v>1.67</v>
      </c>
      <c r="L28" s="22">
        <v>13.717000000000001</v>
      </c>
      <c r="M28" s="23">
        <v>0.14299999999999999</v>
      </c>
      <c r="N28" s="22">
        <v>3267.5</v>
      </c>
      <c r="O28" s="22">
        <v>44821.4</v>
      </c>
    </row>
    <row r="29" spans="1:15" x14ac:dyDescent="0.25">
      <c r="A29" s="28" t="str">
        <f>VLOOKUP(B29,Холдинги!$A:$B,2,0)</f>
        <v>ГПМ</v>
      </c>
      <c r="B29" s="29" t="s">
        <v>12</v>
      </c>
      <c r="C29" s="21">
        <v>480.7</v>
      </c>
      <c r="D29" s="22">
        <v>5</v>
      </c>
      <c r="E29" s="22">
        <v>94.4</v>
      </c>
      <c r="F29" s="21">
        <v>1376.8</v>
      </c>
      <c r="G29" s="22">
        <v>14.32</v>
      </c>
      <c r="H29" s="22">
        <v>95</v>
      </c>
      <c r="I29" s="22">
        <v>59.4</v>
      </c>
      <c r="J29" s="22">
        <v>145.19999999999999</v>
      </c>
      <c r="K29" s="21">
        <v>2.42</v>
      </c>
      <c r="L29" s="22">
        <v>19.838000000000001</v>
      </c>
      <c r="M29" s="23">
        <v>0.20599999999999999</v>
      </c>
      <c r="N29" s="22">
        <v>2838.5</v>
      </c>
      <c r="O29" s="22">
        <v>56309.5</v>
      </c>
    </row>
    <row r="30" spans="1:15" x14ac:dyDescent="0.25">
      <c r="A30" s="28" t="str">
        <f>VLOOKUP(B30,Холдинги!$A:$B,2,0)</f>
        <v>Ру медиа</v>
      </c>
      <c r="B30" s="29" t="s">
        <v>6</v>
      </c>
      <c r="C30" s="21">
        <v>642.79999999999995</v>
      </c>
      <c r="D30" s="22">
        <v>6.68</v>
      </c>
      <c r="E30" s="22">
        <v>104.2</v>
      </c>
      <c r="F30" s="21">
        <v>1371.8</v>
      </c>
      <c r="G30" s="22">
        <v>14.27</v>
      </c>
      <c r="H30" s="22">
        <v>102</v>
      </c>
      <c r="I30" s="22">
        <v>51.9</v>
      </c>
      <c r="J30" s="22">
        <v>170.3</v>
      </c>
      <c r="K30" s="21">
        <v>2.83</v>
      </c>
      <c r="L30" s="22">
        <v>23.175999999999998</v>
      </c>
      <c r="M30" s="23">
        <v>0.24099999999999999</v>
      </c>
      <c r="N30" s="22">
        <v>1604.8</v>
      </c>
      <c r="O30" s="22">
        <v>37192.9</v>
      </c>
    </row>
    <row r="31" spans="1:15" x14ac:dyDescent="0.25">
      <c r="A31" s="28" t="str">
        <f>VLOOKUP(B31,Холдинги!$A:$B,2,0)</f>
        <v>РМГ</v>
      </c>
      <c r="B31" s="29" t="s">
        <v>44</v>
      </c>
      <c r="C31" s="21">
        <v>400.2</v>
      </c>
      <c r="D31" s="22">
        <v>4.16</v>
      </c>
      <c r="E31" s="22">
        <v>90</v>
      </c>
      <c r="F31" s="21">
        <v>1289.9000000000001</v>
      </c>
      <c r="G31" s="22">
        <v>13.41</v>
      </c>
      <c r="H31" s="22">
        <v>94</v>
      </c>
      <c r="I31" s="22">
        <v>37.299999999999997</v>
      </c>
      <c r="J31" s="22">
        <v>81</v>
      </c>
      <c r="K31" s="21">
        <v>1.27</v>
      </c>
      <c r="L31" s="22">
        <v>10.37</v>
      </c>
      <c r="M31" s="23">
        <v>0.108</v>
      </c>
      <c r="N31" s="22">
        <v>3534.3</v>
      </c>
      <c r="O31" s="22">
        <v>36650</v>
      </c>
    </row>
    <row r="32" spans="1:15" x14ac:dyDescent="0.25">
      <c r="A32" s="28" t="str">
        <f>VLOOKUP(B32,Холдинги!$A:$B,2,0)</f>
        <v>ВГТРК</v>
      </c>
      <c r="B32" s="29" t="s">
        <v>17</v>
      </c>
      <c r="C32" s="21">
        <v>478.9</v>
      </c>
      <c r="D32" s="22">
        <v>4.9800000000000004</v>
      </c>
      <c r="E32" s="22">
        <v>103.5</v>
      </c>
      <c r="F32" s="21">
        <v>1267.5</v>
      </c>
      <c r="G32" s="22">
        <v>13.18</v>
      </c>
      <c r="H32" s="22">
        <v>100</v>
      </c>
      <c r="I32" s="22">
        <v>60.8</v>
      </c>
      <c r="J32" s="22">
        <v>160.69999999999999</v>
      </c>
      <c r="K32" s="21">
        <v>2.4700000000000002</v>
      </c>
      <c r="L32" s="22">
        <v>20.204999999999998</v>
      </c>
      <c r="M32" s="23">
        <v>0.21</v>
      </c>
      <c r="N32" s="22">
        <v>1879.9</v>
      </c>
      <c r="O32" s="22">
        <v>37983.300000000003</v>
      </c>
    </row>
    <row r="33" spans="1:15" x14ac:dyDescent="0.25">
      <c r="A33" s="28" t="str">
        <f>VLOOKUP(B33,Холдинги!$A:$B,2,0)</f>
        <v>ММХ</v>
      </c>
      <c r="B33" s="29" t="s">
        <v>21</v>
      </c>
      <c r="C33" s="21">
        <v>428.1</v>
      </c>
      <c r="D33" s="22">
        <v>4.45</v>
      </c>
      <c r="E33" s="22">
        <v>100.8</v>
      </c>
      <c r="F33" s="21">
        <v>1150.7</v>
      </c>
      <c r="G33" s="22">
        <v>11.97</v>
      </c>
      <c r="H33" s="22">
        <v>98</v>
      </c>
      <c r="I33" s="22">
        <v>63</v>
      </c>
      <c r="J33" s="22">
        <v>164.1</v>
      </c>
      <c r="K33" s="21">
        <v>2.29</v>
      </c>
      <c r="L33" s="22">
        <v>18.73</v>
      </c>
      <c r="M33" s="23">
        <v>0.19500000000000001</v>
      </c>
      <c r="N33" s="22">
        <v>1562.3</v>
      </c>
      <c r="O33" s="22">
        <v>29262.5</v>
      </c>
    </row>
    <row r="34" spans="1:15" x14ac:dyDescent="0.25">
      <c r="A34" s="28" t="str">
        <f>VLOOKUP(B34,Холдинги!$A:$B,2,0)</f>
        <v>Крутой Медиа</v>
      </c>
      <c r="B34" s="29" t="s">
        <v>15</v>
      </c>
      <c r="C34" s="21">
        <v>333.6</v>
      </c>
      <c r="D34" s="22">
        <v>3.47</v>
      </c>
      <c r="E34" s="22">
        <v>86.2</v>
      </c>
      <c r="F34" s="21">
        <v>1106</v>
      </c>
      <c r="G34" s="22">
        <v>11.5</v>
      </c>
      <c r="H34" s="22">
        <v>92</v>
      </c>
      <c r="I34" s="22">
        <v>40.799999999999997</v>
      </c>
      <c r="J34" s="22">
        <v>86.2</v>
      </c>
      <c r="K34" s="21">
        <v>1.1499999999999999</v>
      </c>
      <c r="L34" s="22">
        <v>9.4600000000000009</v>
      </c>
      <c r="M34" s="23">
        <v>9.8000000000000004E-2</v>
      </c>
      <c r="N34" s="22">
        <v>4814.2</v>
      </c>
      <c r="O34" s="22">
        <v>45541.7</v>
      </c>
    </row>
    <row r="35" spans="1:15" x14ac:dyDescent="0.25">
      <c r="A35" s="28" t="str">
        <f>VLOOKUP(B35,Холдинги!$A:$B,2,0)</f>
        <v>РМГ</v>
      </c>
      <c r="B35" s="29" t="s">
        <v>16</v>
      </c>
      <c r="C35" s="21">
        <v>349.6</v>
      </c>
      <c r="D35" s="22">
        <v>3.64</v>
      </c>
      <c r="E35" s="22">
        <v>96.3</v>
      </c>
      <c r="F35" s="21">
        <v>1060.4000000000001</v>
      </c>
      <c r="G35" s="22">
        <v>11.03</v>
      </c>
      <c r="H35" s="22">
        <v>98</v>
      </c>
      <c r="I35" s="22">
        <v>62.1</v>
      </c>
      <c r="J35" s="22">
        <v>143.30000000000001</v>
      </c>
      <c r="K35" s="21">
        <v>1.84</v>
      </c>
      <c r="L35" s="22">
        <v>15.071</v>
      </c>
      <c r="M35" s="23">
        <v>0.157</v>
      </c>
      <c r="N35" s="22">
        <v>2435.6999999999998</v>
      </c>
      <c r="O35" s="22">
        <v>36708.300000000003</v>
      </c>
    </row>
    <row r="36" spans="1:15" x14ac:dyDescent="0.25">
      <c r="A36" s="28" t="str">
        <f>VLOOKUP(B36,Холдинги!$A:$B,2,0)</f>
        <v>Другие</v>
      </c>
      <c r="B36" s="29" t="s">
        <v>42</v>
      </c>
      <c r="C36" s="21">
        <v>451.3</v>
      </c>
      <c r="D36" s="22">
        <v>4.6900000000000004</v>
      </c>
      <c r="E36" s="22">
        <v>103.3</v>
      </c>
      <c r="F36" s="21">
        <v>1058.4000000000001</v>
      </c>
      <c r="G36" s="22">
        <v>11.01</v>
      </c>
      <c r="H36" s="22">
        <v>100</v>
      </c>
      <c r="I36" s="22">
        <v>76.3</v>
      </c>
      <c r="J36" s="22">
        <v>227.7</v>
      </c>
      <c r="K36" s="21">
        <v>2.92</v>
      </c>
      <c r="L36" s="22">
        <v>23.904</v>
      </c>
      <c r="M36" s="23">
        <v>0.249</v>
      </c>
      <c r="N36" s="22">
        <v>943</v>
      </c>
      <c r="O36" s="22">
        <v>22541.7</v>
      </c>
    </row>
    <row r="37" spans="1:15" x14ac:dyDescent="0.25">
      <c r="A37" s="28" t="str">
        <f>VLOOKUP(B37,Холдинги!$A:$B,2,0)</f>
        <v>ММХ</v>
      </c>
      <c r="B37" s="29" t="s">
        <v>30</v>
      </c>
      <c r="C37" s="21">
        <v>342.7</v>
      </c>
      <c r="D37" s="22">
        <v>3.56</v>
      </c>
      <c r="E37" s="22">
        <v>93.8</v>
      </c>
      <c r="F37" s="21">
        <v>953.2</v>
      </c>
      <c r="G37" s="22">
        <v>9.91</v>
      </c>
      <c r="H37" s="22">
        <v>96</v>
      </c>
      <c r="I37" s="22">
        <v>73.7</v>
      </c>
      <c r="J37" s="22">
        <v>185.4</v>
      </c>
      <c r="K37" s="21">
        <v>2.14</v>
      </c>
      <c r="L37" s="22">
        <v>17.532</v>
      </c>
      <c r="M37" s="23">
        <v>0.182</v>
      </c>
      <c r="N37" s="22">
        <v>1476.1</v>
      </c>
      <c r="O37" s="22">
        <v>25879.200000000001</v>
      </c>
    </row>
    <row r="38" spans="1:15" x14ac:dyDescent="0.25">
      <c r="A38" s="28" t="str">
        <f>VLOOKUP(B38,Холдинги!$A:$B,2,0)</f>
        <v>ВГТРК</v>
      </c>
      <c r="B38" s="29" t="s">
        <v>24</v>
      </c>
      <c r="C38" s="21">
        <v>390.3</v>
      </c>
      <c r="D38" s="22">
        <v>4.0599999999999996</v>
      </c>
      <c r="E38" s="22">
        <v>100.3</v>
      </c>
      <c r="F38" s="21">
        <v>892.9</v>
      </c>
      <c r="G38" s="22">
        <v>9.2899999999999991</v>
      </c>
      <c r="H38" s="22">
        <v>99</v>
      </c>
      <c r="I38" s="22">
        <v>87.1</v>
      </c>
      <c r="J38" s="22">
        <v>266.5</v>
      </c>
      <c r="K38" s="21">
        <v>2.88</v>
      </c>
      <c r="L38" s="22">
        <v>23.603000000000002</v>
      </c>
      <c r="M38" s="23">
        <v>0.245</v>
      </c>
      <c r="N38" s="22">
        <v>2064.6</v>
      </c>
      <c r="O38" s="22">
        <v>48730.5</v>
      </c>
    </row>
    <row r="39" spans="1:15" x14ac:dyDescent="0.25">
      <c r="A39" s="28" t="str">
        <f>VLOOKUP(B39,Холдинги!$A:$B,2,0)</f>
        <v>ГПМ</v>
      </c>
      <c r="B39" s="29" t="s">
        <v>9</v>
      </c>
      <c r="C39" s="21">
        <v>293.60000000000002</v>
      </c>
      <c r="D39" s="22">
        <v>3.05</v>
      </c>
      <c r="E39" s="22">
        <v>93.5</v>
      </c>
      <c r="F39" s="21">
        <v>884.8</v>
      </c>
      <c r="G39" s="22">
        <v>9.1999999999999993</v>
      </c>
      <c r="H39" s="22">
        <v>95</v>
      </c>
      <c r="I39" s="22">
        <v>51.3</v>
      </c>
      <c r="J39" s="22">
        <v>119</v>
      </c>
      <c r="K39" s="21">
        <v>1.27</v>
      </c>
      <c r="L39" s="22">
        <v>10.45</v>
      </c>
      <c r="M39" s="23">
        <v>0.109</v>
      </c>
      <c r="N39" s="22">
        <v>2935.8</v>
      </c>
      <c r="O39" s="22">
        <v>30678.6</v>
      </c>
    </row>
    <row r="40" spans="1:15" x14ac:dyDescent="0.25">
      <c r="A40" s="28" t="str">
        <f>VLOOKUP(B40,Холдинги!$A:$B,2,0)</f>
        <v>Ру медиа</v>
      </c>
      <c r="B40" s="29" t="s">
        <v>26</v>
      </c>
      <c r="C40" s="21">
        <v>297.8</v>
      </c>
      <c r="D40" s="22">
        <v>3.1</v>
      </c>
      <c r="E40" s="22">
        <v>98</v>
      </c>
      <c r="F40" s="21">
        <v>884.3</v>
      </c>
      <c r="G40" s="22">
        <v>9.1999999999999993</v>
      </c>
      <c r="H40" s="22">
        <v>96</v>
      </c>
      <c r="I40" s="22">
        <v>80.7</v>
      </c>
      <c r="J40" s="22">
        <v>190.2</v>
      </c>
      <c r="K40" s="21">
        <v>2.04</v>
      </c>
      <c r="L40" s="22">
        <v>16.684000000000001</v>
      </c>
      <c r="M40" s="23">
        <v>0.17399999999999999</v>
      </c>
      <c r="N40" s="22">
        <v>439.6</v>
      </c>
      <c r="O40" s="22">
        <v>7334.5</v>
      </c>
    </row>
    <row r="41" spans="1:15" x14ac:dyDescent="0.25">
      <c r="A41" s="28" t="e">
        <f>VLOOKUP(B41,Холдинги!$A:$B,2,0)</f>
        <v>#N/A</v>
      </c>
      <c r="B41" s="29" t="s">
        <v>108</v>
      </c>
      <c r="C41" s="21">
        <v>421</v>
      </c>
      <c r="D41" s="22">
        <v>4.38</v>
      </c>
      <c r="E41" s="22">
        <v>102.5</v>
      </c>
      <c r="F41" s="21">
        <v>880.5</v>
      </c>
      <c r="G41" s="22">
        <v>9.16</v>
      </c>
      <c r="H41" s="22">
        <v>100</v>
      </c>
      <c r="I41" s="22">
        <v>59.2</v>
      </c>
      <c r="J41" s="22">
        <v>198.1</v>
      </c>
      <c r="K41" s="21">
        <v>2.11</v>
      </c>
      <c r="L41" s="22">
        <v>17.303000000000001</v>
      </c>
      <c r="M41" s="23">
        <v>0.18</v>
      </c>
      <c r="N41" s="22">
        <v>694.5</v>
      </c>
      <c r="O41" s="22">
        <v>12016.7</v>
      </c>
    </row>
    <row r="42" spans="1:15" x14ac:dyDescent="0.25">
      <c r="A42" s="28" t="str">
        <f>VLOOKUP(B42,Холдинги!$A:$B,2,0)</f>
        <v>РМГ</v>
      </c>
      <c r="B42" s="29" t="s">
        <v>8</v>
      </c>
      <c r="C42" s="21">
        <v>306.60000000000002</v>
      </c>
      <c r="D42" s="22">
        <v>3.19</v>
      </c>
      <c r="E42" s="22">
        <v>91.6</v>
      </c>
      <c r="F42" s="21">
        <v>869.1</v>
      </c>
      <c r="G42" s="22">
        <v>9.0399999999999991</v>
      </c>
      <c r="H42" s="22">
        <v>94</v>
      </c>
      <c r="I42" s="22">
        <v>52.4</v>
      </c>
      <c r="J42" s="22">
        <v>129.30000000000001</v>
      </c>
      <c r="K42" s="21">
        <v>1.36</v>
      </c>
      <c r="L42" s="22">
        <v>11.147</v>
      </c>
      <c r="M42" s="23">
        <v>0.11600000000000001</v>
      </c>
      <c r="N42" s="22">
        <v>2703.2</v>
      </c>
      <c r="O42" s="22">
        <v>30133.3</v>
      </c>
    </row>
    <row r="43" spans="1:15" x14ac:dyDescent="0.25">
      <c r="A43" s="28" t="str">
        <f>VLOOKUP(B43,Холдинги!$A:$B,2,0)</f>
        <v>Другие</v>
      </c>
      <c r="B43" s="29" t="s">
        <v>13</v>
      </c>
      <c r="C43" s="21">
        <v>355.9</v>
      </c>
      <c r="D43" s="22">
        <v>3.7</v>
      </c>
      <c r="E43" s="22">
        <v>100.4</v>
      </c>
      <c r="F43" s="21">
        <v>851.3</v>
      </c>
      <c r="G43" s="22">
        <v>8.85</v>
      </c>
      <c r="H43" s="22">
        <v>100</v>
      </c>
      <c r="I43" s="22">
        <v>60</v>
      </c>
      <c r="J43" s="22">
        <v>175.6</v>
      </c>
      <c r="K43" s="21">
        <v>1.81</v>
      </c>
      <c r="L43" s="22">
        <v>14.833</v>
      </c>
      <c r="M43" s="23">
        <v>0.154</v>
      </c>
      <c r="N43" s="22">
        <v>1719.9</v>
      </c>
      <c r="O43" s="22">
        <v>25511.9</v>
      </c>
    </row>
    <row r="44" spans="1:15" x14ac:dyDescent="0.25">
      <c r="A44" s="28" t="str">
        <f>VLOOKUP(B44,Холдинги!$A:$B,2,0)</f>
        <v>ГПМ</v>
      </c>
      <c r="B44" s="29" t="s">
        <v>39</v>
      </c>
      <c r="C44" s="21">
        <v>277.39999999999998</v>
      </c>
      <c r="D44" s="22">
        <v>2.89</v>
      </c>
      <c r="E44" s="22">
        <v>82.9</v>
      </c>
      <c r="F44" s="21">
        <v>804.2</v>
      </c>
      <c r="G44" s="22">
        <v>8.36</v>
      </c>
      <c r="H44" s="22">
        <v>85</v>
      </c>
      <c r="I44" s="22">
        <v>52</v>
      </c>
      <c r="J44" s="22">
        <v>125.6</v>
      </c>
      <c r="K44" s="21">
        <v>1.22</v>
      </c>
      <c r="L44" s="22">
        <v>10.016999999999999</v>
      </c>
      <c r="M44" s="23">
        <v>0.104</v>
      </c>
      <c r="N44" s="22">
        <v>4229.8999999999996</v>
      </c>
      <c r="O44" s="22">
        <v>42369</v>
      </c>
    </row>
    <row r="45" spans="1:15" x14ac:dyDescent="0.25">
      <c r="A45" s="28" t="str">
        <f>VLOOKUP(B45,Холдинги!$A:$B,2,0)</f>
        <v>ММ</v>
      </c>
      <c r="B45" s="29" t="s">
        <v>18</v>
      </c>
      <c r="C45" s="21">
        <v>281</v>
      </c>
      <c r="D45" s="22">
        <v>2.92</v>
      </c>
      <c r="E45" s="22">
        <v>90</v>
      </c>
      <c r="F45" s="21">
        <v>801.5</v>
      </c>
      <c r="G45" s="22">
        <v>8.34</v>
      </c>
      <c r="H45" s="22">
        <v>94</v>
      </c>
      <c r="I45" s="22">
        <v>32.9</v>
      </c>
      <c r="J45" s="22">
        <v>80.7</v>
      </c>
      <c r="K45" s="21">
        <v>0.78</v>
      </c>
      <c r="L45" s="22">
        <v>6.4169999999999998</v>
      </c>
      <c r="M45" s="23">
        <v>6.7000000000000004E-2</v>
      </c>
      <c r="N45" s="22">
        <v>1589.5</v>
      </c>
      <c r="O45" s="22">
        <v>10200</v>
      </c>
    </row>
    <row r="46" spans="1:15" x14ac:dyDescent="0.25">
      <c r="A46" s="28" t="str">
        <f>VLOOKUP(B46,Холдинги!$A:$B,2,0)</f>
        <v>ГПМ</v>
      </c>
      <c r="B46" s="29" t="s">
        <v>23</v>
      </c>
      <c r="C46" s="21">
        <v>246.2</v>
      </c>
      <c r="D46" s="22">
        <v>2.56</v>
      </c>
      <c r="E46" s="22">
        <v>94.3</v>
      </c>
      <c r="F46" s="21">
        <v>799</v>
      </c>
      <c r="G46" s="22">
        <v>8.31</v>
      </c>
      <c r="H46" s="22">
        <v>96</v>
      </c>
      <c r="I46" s="22">
        <v>56</v>
      </c>
      <c r="J46" s="22">
        <v>120.8</v>
      </c>
      <c r="K46" s="21">
        <v>1.17</v>
      </c>
      <c r="L46" s="22">
        <v>9.5749999999999993</v>
      </c>
      <c r="M46" s="23">
        <v>0.1</v>
      </c>
      <c r="N46" s="22">
        <v>1711.4</v>
      </c>
      <c r="O46" s="22">
        <v>16386.900000000001</v>
      </c>
    </row>
    <row r="47" spans="1:15" x14ac:dyDescent="0.25">
      <c r="A47" s="28" t="str">
        <f>VLOOKUP(B47,Холдинги!$A:$B,2,0)</f>
        <v>Крутой Медиа</v>
      </c>
      <c r="B47" s="29" t="s">
        <v>37</v>
      </c>
      <c r="C47" s="21">
        <v>318.89999999999998</v>
      </c>
      <c r="D47" s="22">
        <v>3.32</v>
      </c>
      <c r="E47" s="22">
        <v>97.9</v>
      </c>
      <c r="F47" s="21">
        <v>796.1</v>
      </c>
      <c r="G47" s="22">
        <v>8.2799999999999994</v>
      </c>
      <c r="H47" s="22">
        <v>95</v>
      </c>
      <c r="I47" s="22">
        <v>60.9</v>
      </c>
      <c r="J47" s="22">
        <v>170.7</v>
      </c>
      <c r="K47" s="21">
        <v>1.64</v>
      </c>
      <c r="L47" s="22">
        <v>13.483000000000001</v>
      </c>
      <c r="M47" s="23">
        <v>0.14000000000000001</v>
      </c>
      <c r="N47" s="22">
        <v>1457.1</v>
      </c>
      <c r="O47" s="22">
        <v>19645.8</v>
      </c>
    </row>
    <row r="48" spans="1:15" x14ac:dyDescent="0.25">
      <c r="A48" s="28" t="str">
        <f>VLOOKUP(B48,Холдинги!$A:$B,2,0)</f>
        <v>Крутой Медиа</v>
      </c>
      <c r="B48" s="29" t="s">
        <v>45</v>
      </c>
      <c r="C48" s="21">
        <v>225.2</v>
      </c>
      <c r="D48" s="22">
        <v>2.34</v>
      </c>
      <c r="E48" s="22">
        <v>83.1</v>
      </c>
      <c r="F48" s="21">
        <v>689.8</v>
      </c>
      <c r="G48" s="22">
        <v>7.17</v>
      </c>
      <c r="H48" s="22">
        <v>88</v>
      </c>
      <c r="I48" s="22">
        <v>31.9</v>
      </c>
      <c r="J48" s="22">
        <v>72.8</v>
      </c>
      <c r="K48" s="21">
        <v>0.61</v>
      </c>
      <c r="L48" s="22">
        <v>4.9829999999999997</v>
      </c>
      <c r="M48" s="23">
        <v>5.1999999999999998E-2</v>
      </c>
      <c r="N48" s="22">
        <v>4489.8999999999996</v>
      </c>
      <c r="O48" s="22">
        <v>22375</v>
      </c>
    </row>
    <row r="49" spans="1:18" x14ac:dyDescent="0.25">
      <c r="A49" s="28" t="str">
        <f>VLOOKUP(B49,Холдинги!$A:$B,2,0)</f>
        <v>Крутой Медиа</v>
      </c>
      <c r="B49" s="29" t="s">
        <v>33</v>
      </c>
      <c r="C49" s="21">
        <v>184.4</v>
      </c>
      <c r="D49" s="22">
        <v>1.92</v>
      </c>
      <c r="E49" s="22">
        <v>89.7</v>
      </c>
      <c r="F49" s="21">
        <v>613.70000000000005</v>
      </c>
      <c r="G49" s="22">
        <v>6.38</v>
      </c>
      <c r="H49" s="22">
        <v>93</v>
      </c>
      <c r="I49" s="22">
        <v>31.3</v>
      </c>
      <c r="J49" s="22">
        <v>65.7</v>
      </c>
      <c r="K49" s="21">
        <v>0.49</v>
      </c>
      <c r="L49" s="22">
        <v>4.0019999999999998</v>
      </c>
      <c r="M49" s="23">
        <v>4.2000000000000003E-2</v>
      </c>
      <c r="N49" s="22">
        <v>5632.9</v>
      </c>
      <c r="O49" s="22">
        <v>22541.7</v>
      </c>
    </row>
    <row r="50" spans="1:18" x14ac:dyDescent="0.25">
      <c r="A50" s="28" t="str">
        <f>VLOOKUP(B50,Холдинги!$A:$B,2,0)</f>
        <v>ВГТРК</v>
      </c>
      <c r="B50" s="29" t="s">
        <v>47</v>
      </c>
      <c r="C50" s="21">
        <v>196.5</v>
      </c>
      <c r="D50" s="22">
        <v>2.04</v>
      </c>
      <c r="E50" s="22">
        <v>91.7</v>
      </c>
      <c r="F50" s="21">
        <v>608.6</v>
      </c>
      <c r="G50" s="22">
        <v>6.33</v>
      </c>
      <c r="H50" s="22">
        <v>94</v>
      </c>
      <c r="I50" s="22">
        <v>44.3</v>
      </c>
      <c r="J50" s="22">
        <v>100.1</v>
      </c>
      <c r="K50" s="21">
        <v>0.74</v>
      </c>
      <c r="L50" s="22">
        <v>6.0419999999999998</v>
      </c>
      <c r="M50" s="23">
        <v>6.3E-2</v>
      </c>
      <c r="N50" s="22">
        <v>892.4</v>
      </c>
      <c r="O50" s="22">
        <v>5391.7</v>
      </c>
    </row>
    <row r="51" spans="1:18" x14ac:dyDescent="0.25">
      <c r="A51" s="28" t="str">
        <f>VLOOKUP(B51,Холдинги!$A:$B,2,0)</f>
        <v>ЕМГ</v>
      </c>
      <c r="B51" s="29" t="s">
        <v>43</v>
      </c>
      <c r="C51" s="21">
        <v>241.4</v>
      </c>
      <c r="D51" s="22">
        <v>2.5099999999999998</v>
      </c>
      <c r="E51" s="22">
        <v>88.1</v>
      </c>
      <c r="F51" s="21">
        <v>570.1</v>
      </c>
      <c r="G51" s="22">
        <v>5.93</v>
      </c>
      <c r="H51" s="22">
        <v>88</v>
      </c>
      <c r="I51" s="22">
        <v>65.8</v>
      </c>
      <c r="J51" s="22">
        <v>195.1</v>
      </c>
      <c r="K51" s="21">
        <v>1.35</v>
      </c>
      <c r="L51" s="22">
        <v>11.036</v>
      </c>
      <c r="M51" s="23">
        <v>0.115</v>
      </c>
      <c r="N51" s="22">
        <v>2610.4</v>
      </c>
      <c r="O51" s="22">
        <v>28807.7</v>
      </c>
    </row>
    <row r="52" spans="1:18" x14ac:dyDescent="0.25">
      <c r="A52" s="28" t="e">
        <f>VLOOKUP(B52,Холдинги!$A:$B,2,0)</f>
        <v>#N/A</v>
      </c>
      <c r="B52" s="29" t="s">
        <v>107</v>
      </c>
      <c r="C52" s="21">
        <v>196</v>
      </c>
      <c r="D52" s="22">
        <v>2.04</v>
      </c>
      <c r="E52" s="22">
        <v>97.7</v>
      </c>
      <c r="F52" s="21">
        <v>551.6</v>
      </c>
      <c r="G52" s="22">
        <v>5.74</v>
      </c>
      <c r="H52" s="22">
        <v>97</v>
      </c>
      <c r="I52" s="22">
        <v>72.400000000000006</v>
      </c>
      <c r="J52" s="22">
        <v>180.1</v>
      </c>
      <c r="K52" s="21">
        <v>1.2</v>
      </c>
      <c r="L52" s="22">
        <v>9.8550000000000004</v>
      </c>
      <c r="M52" s="23">
        <v>0.10199999999999999</v>
      </c>
      <c r="N52" s="22">
        <v>708.2</v>
      </c>
      <c r="O52" s="22">
        <v>6979.2</v>
      </c>
    </row>
    <row r="53" spans="1:18" x14ac:dyDescent="0.25">
      <c r="A53" s="28" t="e">
        <f>VLOOKUP(B53,Холдинги!$A:$B,2,0)</f>
        <v>#N/A</v>
      </c>
      <c r="B53" s="29" t="s">
        <v>109</v>
      </c>
      <c r="C53" s="21">
        <v>204.1</v>
      </c>
      <c r="D53" s="22">
        <v>2.12</v>
      </c>
      <c r="E53" s="22">
        <v>92.9</v>
      </c>
      <c r="F53" s="21">
        <v>434.5</v>
      </c>
      <c r="G53" s="22">
        <v>4.5199999999999996</v>
      </c>
      <c r="H53" s="22">
        <v>90</v>
      </c>
      <c r="I53" s="22">
        <v>55.9</v>
      </c>
      <c r="J53" s="22">
        <v>184</v>
      </c>
      <c r="K53" s="21">
        <v>0.97</v>
      </c>
      <c r="L53" s="22">
        <v>7.93</v>
      </c>
      <c r="M53" s="23">
        <v>8.2000000000000003E-2</v>
      </c>
      <c r="N53" s="22">
        <v>7429.6</v>
      </c>
      <c r="O53" s="22">
        <v>58916.7</v>
      </c>
      <c r="R53" s="41"/>
    </row>
    <row r="54" spans="1:18" x14ac:dyDescent="0.25">
      <c r="A54" s="28" t="str">
        <f>VLOOKUP(B54,Холдинги!$A:$B,2,0)</f>
        <v>Крутой Медиа</v>
      </c>
      <c r="B54" s="29" t="s">
        <v>41</v>
      </c>
      <c r="C54" s="21">
        <v>98.3</v>
      </c>
      <c r="D54" s="22">
        <v>1.02</v>
      </c>
      <c r="E54" s="22">
        <v>71.400000000000006</v>
      </c>
      <c r="F54" s="21">
        <v>408.6</v>
      </c>
      <c r="G54" s="22">
        <v>4.25</v>
      </c>
      <c r="H54" s="22">
        <v>85</v>
      </c>
      <c r="I54" s="22">
        <v>33.299999999999997</v>
      </c>
      <c r="J54" s="22">
        <v>56.1</v>
      </c>
      <c r="K54" s="21">
        <v>0.28000000000000003</v>
      </c>
      <c r="L54" s="22">
        <v>2.2749999999999999</v>
      </c>
      <c r="M54" s="23">
        <v>2.4E-2</v>
      </c>
      <c r="N54" s="22">
        <v>9633.1</v>
      </c>
      <c r="O54" s="22">
        <v>21916.7</v>
      </c>
      <c r="R54" s="41"/>
    </row>
    <row r="55" spans="1:18" x14ac:dyDescent="0.25">
      <c r="A55" s="28" t="e">
        <f>VLOOKUP(B55,Холдинги!$A:$B,2,0)</f>
        <v>#N/A</v>
      </c>
      <c r="B55" s="29" t="s">
        <v>106</v>
      </c>
      <c r="C55" s="21">
        <v>101</v>
      </c>
      <c r="D55" s="22">
        <v>1.05</v>
      </c>
      <c r="E55" s="22">
        <v>73</v>
      </c>
      <c r="F55" s="21">
        <v>289.2</v>
      </c>
      <c r="G55" s="22">
        <v>3.01</v>
      </c>
      <c r="H55" s="22">
        <v>73</v>
      </c>
      <c r="I55" s="22">
        <v>36.1</v>
      </c>
      <c r="J55" s="22">
        <v>88.3</v>
      </c>
      <c r="K55" s="21">
        <v>0.31</v>
      </c>
      <c r="L55" s="22">
        <v>2.5339999999999998</v>
      </c>
      <c r="M55" s="23">
        <v>2.5999999999999999E-2</v>
      </c>
      <c r="N55" s="22">
        <v>4999</v>
      </c>
      <c r="O55" s="22">
        <v>12666.7</v>
      </c>
      <c r="R55" s="41"/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09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20:O51 B51:O54 A52:A54 A9:B19 C10:O19">
    <cfRule type="expression" dxfId="90" priority="10">
      <formula>$A9="ГПМ"</formula>
    </cfRule>
  </conditionalFormatting>
  <conditionalFormatting sqref="C9:O9">
    <cfRule type="expression" dxfId="89" priority="7">
      <formula>$A9="ГПМ"</formula>
    </cfRule>
  </conditionalFormatting>
  <conditionalFormatting sqref="B56">
    <cfRule type="expression" dxfId="88" priority="3">
      <formula>$A56="ГПМ"</formula>
    </cfRule>
  </conditionalFormatting>
  <conditionalFormatting sqref="B64:B66">
    <cfRule type="expression" dxfId="87" priority="4">
      <formula>$A57="ДРР"</formula>
    </cfRule>
  </conditionalFormatting>
  <conditionalFormatting sqref="B58:B63">
    <cfRule type="expression" dxfId="86" priority="5">
      <formula>#REF!="ДРР"</formula>
    </cfRule>
  </conditionalFormatting>
  <conditionalFormatting sqref="A55:O55">
    <cfRule type="expression" dxfId="85" priority="2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138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139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77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29" t="s">
        <v>103</v>
      </c>
      <c r="C9" s="21">
        <v>1150.0999999999999</v>
      </c>
      <c r="D9" s="22">
        <v>21.62</v>
      </c>
      <c r="E9" s="22">
        <v>89.9</v>
      </c>
      <c r="F9" s="21">
        <v>2484.6999999999998</v>
      </c>
      <c r="G9" s="22">
        <v>46.7</v>
      </c>
      <c r="H9" s="22">
        <v>92</v>
      </c>
      <c r="I9" s="22">
        <v>81.599999999999994</v>
      </c>
      <c r="J9" s="22">
        <v>264.39999999999998</v>
      </c>
      <c r="K9" s="21">
        <v>15.43</v>
      </c>
      <c r="L9" s="22">
        <v>65.168000000000006</v>
      </c>
      <c r="M9" s="23">
        <v>1.2250000000000001</v>
      </c>
      <c r="N9" s="22">
        <v>3825.3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29" t="s">
        <v>112</v>
      </c>
      <c r="C10" s="21">
        <v>957.7</v>
      </c>
      <c r="D10" s="22">
        <v>18</v>
      </c>
      <c r="E10" s="22">
        <v>86.5</v>
      </c>
      <c r="F10" s="21">
        <v>2204.4</v>
      </c>
      <c r="G10" s="22">
        <v>41.43</v>
      </c>
      <c r="H10" s="22">
        <v>91</v>
      </c>
      <c r="I10" s="22">
        <v>69.099999999999994</v>
      </c>
      <c r="J10" s="22">
        <v>210</v>
      </c>
      <c r="K10" s="21">
        <v>10.88</v>
      </c>
      <c r="L10" s="22">
        <v>45.923999999999999</v>
      </c>
      <c r="M10" s="23">
        <v>0.86299999999999999</v>
      </c>
      <c r="N10" s="22">
        <v>5106.8</v>
      </c>
      <c r="O10" s="22">
        <v>234523.8</v>
      </c>
    </row>
    <row r="11" spans="1:18" ht="17.25" customHeight="1" x14ac:dyDescent="0.25">
      <c r="A11" s="28" t="str">
        <f>VLOOKUP(B11,Холдинги!$A:$B,2,0)</f>
        <v>ГПМ</v>
      </c>
      <c r="B11" s="29" t="s">
        <v>104</v>
      </c>
      <c r="C11" s="21">
        <v>906.6</v>
      </c>
      <c r="D11" s="22">
        <v>17.04</v>
      </c>
      <c r="E11" s="22">
        <v>89.7</v>
      </c>
      <c r="F11" s="21">
        <v>2070.1</v>
      </c>
      <c r="G11" s="22">
        <v>38.909999999999997</v>
      </c>
      <c r="H11" s="22">
        <v>94</v>
      </c>
      <c r="I11" s="22">
        <v>86.1</v>
      </c>
      <c r="J11" s="22">
        <v>264</v>
      </c>
      <c r="K11" s="21">
        <v>12.84</v>
      </c>
      <c r="L11" s="22">
        <v>54.210999999999999</v>
      </c>
      <c r="M11" s="23">
        <v>1.0189999999999999</v>
      </c>
      <c r="N11" s="22">
        <v>3307.2</v>
      </c>
      <c r="O11" s="22">
        <v>179285.7</v>
      </c>
      <c r="R11" s="41"/>
    </row>
    <row r="12" spans="1:18" ht="17.25" customHeight="1" x14ac:dyDescent="0.25">
      <c r="A12" s="28" t="str">
        <f>VLOOKUP(B12,Холдинги!$A:$B,2,0)</f>
        <v>ГПМ</v>
      </c>
      <c r="B12" s="29" t="s">
        <v>114</v>
      </c>
      <c r="C12" s="21">
        <v>807.3</v>
      </c>
      <c r="D12" s="22">
        <v>15.17</v>
      </c>
      <c r="E12" s="22">
        <v>88.7</v>
      </c>
      <c r="F12" s="21">
        <v>1988.1</v>
      </c>
      <c r="G12" s="22">
        <v>37.369999999999997</v>
      </c>
      <c r="H12" s="22">
        <v>92</v>
      </c>
      <c r="I12" s="22">
        <v>63.1</v>
      </c>
      <c r="J12" s="22">
        <v>179.2</v>
      </c>
      <c r="K12" s="21">
        <v>8.3699999999999992</v>
      </c>
      <c r="L12" s="22">
        <v>35.347999999999999</v>
      </c>
      <c r="M12" s="23">
        <v>0.66400000000000003</v>
      </c>
      <c r="N12" s="22">
        <v>4764.7</v>
      </c>
      <c r="O12" s="22">
        <v>168422.6</v>
      </c>
    </row>
    <row r="13" spans="1:18" ht="17.25" customHeight="1" x14ac:dyDescent="0.25">
      <c r="A13" s="28" t="str">
        <f>VLOOKUP(B13,Холдинги!$A:$B,2,0)</f>
        <v>ГПМ</v>
      </c>
      <c r="B13" s="29" t="s">
        <v>113</v>
      </c>
      <c r="C13" s="21">
        <v>786.5</v>
      </c>
      <c r="D13" s="22">
        <v>14.78</v>
      </c>
      <c r="E13" s="22">
        <v>90.6</v>
      </c>
      <c r="F13" s="21">
        <v>1930.6</v>
      </c>
      <c r="G13" s="22">
        <v>36.29</v>
      </c>
      <c r="H13" s="22">
        <v>94</v>
      </c>
      <c r="I13" s="22">
        <v>78.3</v>
      </c>
      <c r="J13" s="22">
        <v>223.1</v>
      </c>
      <c r="K13" s="21">
        <v>10.119999999999999</v>
      </c>
      <c r="L13" s="22">
        <v>42.738999999999997</v>
      </c>
      <c r="M13" s="23">
        <v>0.80300000000000005</v>
      </c>
      <c r="N13" s="22">
        <v>3912.1</v>
      </c>
      <c r="O13" s="22">
        <v>167202.4</v>
      </c>
    </row>
    <row r="14" spans="1:18" ht="17.25" customHeight="1" x14ac:dyDescent="0.25">
      <c r="A14" s="28" t="str">
        <f>VLOOKUP(B14,Холдинги!$A:$B,2,0)</f>
        <v>ГПМ</v>
      </c>
      <c r="B14" s="29" t="s">
        <v>115</v>
      </c>
      <c r="C14" s="21">
        <v>811.3</v>
      </c>
      <c r="D14" s="22">
        <v>15.25</v>
      </c>
      <c r="E14" s="22">
        <v>93.7</v>
      </c>
      <c r="F14" s="21">
        <v>1876.7</v>
      </c>
      <c r="G14" s="22">
        <v>35.270000000000003</v>
      </c>
      <c r="H14" s="22">
        <v>95</v>
      </c>
      <c r="I14" s="22">
        <v>83</v>
      </c>
      <c r="J14" s="22">
        <v>251.2</v>
      </c>
      <c r="K14" s="21">
        <v>11.08</v>
      </c>
      <c r="L14" s="22">
        <v>46.765999999999998</v>
      </c>
      <c r="M14" s="23">
        <v>0.879</v>
      </c>
      <c r="N14" s="22">
        <v>3271.1</v>
      </c>
      <c r="O14" s="22">
        <v>152976.20000000001</v>
      </c>
    </row>
    <row r="15" spans="1:18" ht="17.25" customHeight="1" x14ac:dyDescent="0.25">
      <c r="A15" s="28" t="str">
        <f>VLOOKUP(B15,Холдинги!$A:$B,2,0)</f>
        <v>ГПМ</v>
      </c>
      <c r="B15" s="29" t="s">
        <v>5</v>
      </c>
      <c r="C15" s="21">
        <v>488</v>
      </c>
      <c r="D15" s="22">
        <v>9.17</v>
      </c>
      <c r="E15" s="22">
        <v>94.6</v>
      </c>
      <c r="F15" s="21">
        <v>1318.2</v>
      </c>
      <c r="G15" s="22">
        <v>24.78</v>
      </c>
      <c r="H15" s="22">
        <v>94</v>
      </c>
      <c r="I15" s="22">
        <v>49.7</v>
      </c>
      <c r="J15" s="22">
        <v>128.69999999999999</v>
      </c>
      <c r="K15" s="21">
        <v>3.99</v>
      </c>
      <c r="L15" s="22">
        <v>16.834</v>
      </c>
      <c r="M15" s="23">
        <v>0.316</v>
      </c>
      <c r="N15" s="22">
        <v>6658.2</v>
      </c>
      <c r="O15" s="22">
        <v>112083.3</v>
      </c>
    </row>
    <row r="16" spans="1:18" ht="17.25" customHeight="1" x14ac:dyDescent="0.25">
      <c r="A16" s="28" t="str">
        <f>VLOOKUP(B16,Холдинги!$A:$B,2,0)</f>
        <v>РМГ</v>
      </c>
      <c r="B16" s="29" t="s">
        <v>31</v>
      </c>
      <c r="C16" s="21">
        <v>424.3</v>
      </c>
      <c r="D16" s="22">
        <v>7.97</v>
      </c>
      <c r="E16" s="22">
        <v>97.8</v>
      </c>
      <c r="F16" s="21">
        <v>1190</v>
      </c>
      <c r="G16" s="22">
        <v>22.37</v>
      </c>
      <c r="H16" s="22">
        <v>100</v>
      </c>
      <c r="I16" s="22">
        <v>56.7</v>
      </c>
      <c r="J16" s="22">
        <v>141.6</v>
      </c>
      <c r="K16" s="21">
        <v>3.96</v>
      </c>
      <c r="L16" s="22">
        <v>16.715</v>
      </c>
      <c r="M16" s="23">
        <v>0.314</v>
      </c>
      <c r="N16" s="22">
        <v>5145.2</v>
      </c>
      <c r="O16" s="22">
        <v>86000</v>
      </c>
    </row>
    <row r="17" spans="1:15" ht="17.25" customHeight="1" x14ac:dyDescent="0.25">
      <c r="A17" s="28" t="str">
        <f>VLOOKUP(B17,Холдинги!$A:$B,2,0)</f>
        <v>ЕМГ</v>
      </c>
      <c r="B17" s="29" t="s">
        <v>29</v>
      </c>
      <c r="C17" s="21">
        <v>386.3</v>
      </c>
      <c r="D17" s="22">
        <v>7.26</v>
      </c>
      <c r="E17" s="22">
        <v>82</v>
      </c>
      <c r="F17" s="21">
        <v>1165</v>
      </c>
      <c r="G17" s="22">
        <v>21.9</v>
      </c>
      <c r="H17" s="22">
        <v>93</v>
      </c>
      <c r="I17" s="22">
        <v>69.8</v>
      </c>
      <c r="J17" s="22">
        <v>162</v>
      </c>
      <c r="K17" s="21">
        <v>4.43</v>
      </c>
      <c r="L17" s="22">
        <v>18.72</v>
      </c>
      <c r="M17" s="23">
        <v>0.35199999999999998</v>
      </c>
      <c r="N17" s="22">
        <v>4788.1000000000004</v>
      </c>
      <c r="O17" s="22">
        <v>89632.1</v>
      </c>
    </row>
    <row r="18" spans="1:15" ht="17.25" customHeight="1" x14ac:dyDescent="0.25">
      <c r="A18" s="28" t="str">
        <f>VLOOKUP(B18,Холдинги!$A:$B,2,0)</f>
        <v>ЕМГ</v>
      </c>
      <c r="B18" s="29" t="s">
        <v>95</v>
      </c>
      <c r="C18" s="21">
        <v>426.8</v>
      </c>
      <c r="D18" s="22">
        <v>8.02</v>
      </c>
      <c r="E18" s="22">
        <v>96.3</v>
      </c>
      <c r="F18" s="21">
        <v>1139.5999999999999</v>
      </c>
      <c r="G18" s="22">
        <v>21.42</v>
      </c>
      <c r="H18" s="22">
        <v>98</v>
      </c>
      <c r="I18" s="22">
        <v>55.7</v>
      </c>
      <c r="J18" s="22">
        <v>146.1</v>
      </c>
      <c r="K18" s="21">
        <v>3.91</v>
      </c>
      <c r="L18" s="22">
        <v>16.515000000000001</v>
      </c>
      <c r="M18" s="23">
        <v>0.31</v>
      </c>
      <c r="N18" s="22">
        <v>2028.7</v>
      </c>
      <c r="O18" s="22">
        <v>33503.599999999999</v>
      </c>
    </row>
    <row r="19" spans="1:15" x14ac:dyDescent="0.25">
      <c r="A19" s="28" t="str">
        <f>VLOOKUP(B19,Холдинги!$A:$B,2,0)</f>
        <v>ЕМГ</v>
      </c>
      <c r="B19" s="29" t="s">
        <v>11</v>
      </c>
      <c r="C19" s="21">
        <v>363.6</v>
      </c>
      <c r="D19" s="22">
        <v>6.83</v>
      </c>
      <c r="E19" s="22">
        <v>82.9</v>
      </c>
      <c r="F19" s="21">
        <v>1065.0999999999999</v>
      </c>
      <c r="G19" s="22">
        <v>20.02</v>
      </c>
      <c r="H19" s="22">
        <v>90</v>
      </c>
      <c r="I19" s="22">
        <v>61.3</v>
      </c>
      <c r="J19" s="22">
        <v>146.4</v>
      </c>
      <c r="K19" s="21">
        <v>3.66</v>
      </c>
      <c r="L19" s="22">
        <v>15.468</v>
      </c>
      <c r="M19" s="23">
        <v>0.29099999999999998</v>
      </c>
      <c r="N19" s="22">
        <v>6358.9</v>
      </c>
      <c r="O19" s="22">
        <v>98362.5</v>
      </c>
    </row>
    <row r="20" spans="1:15" x14ac:dyDescent="0.25">
      <c r="A20" s="28" t="str">
        <f>VLOOKUP(B20,Холдинги!$A:$B,2,0)</f>
        <v>РМГ</v>
      </c>
      <c r="B20" s="29" t="s">
        <v>22</v>
      </c>
      <c r="C20" s="21">
        <v>338.3</v>
      </c>
      <c r="D20" s="22">
        <v>6.36</v>
      </c>
      <c r="E20" s="22">
        <v>95.1</v>
      </c>
      <c r="F20" s="21">
        <v>943.5</v>
      </c>
      <c r="G20" s="22">
        <v>17.739999999999998</v>
      </c>
      <c r="H20" s="22">
        <v>95</v>
      </c>
      <c r="I20" s="22">
        <v>80.5</v>
      </c>
      <c r="J20" s="22">
        <v>202.1</v>
      </c>
      <c r="K20" s="21">
        <v>4.4800000000000004</v>
      </c>
      <c r="L20" s="22">
        <v>18.917999999999999</v>
      </c>
      <c r="M20" s="23">
        <v>0.35599999999999998</v>
      </c>
      <c r="N20" s="22">
        <v>3089.7</v>
      </c>
      <c r="O20" s="22">
        <v>58450</v>
      </c>
    </row>
    <row r="21" spans="1:15" x14ac:dyDescent="0.25">
      <c r="A21" s="28" t="str">
        <f>VLOOKUP(B21,Холдинги!$A:$B,2,0)</f>
        <v>Другие</v>
      </c>
      <c r="B21" s="37" t="s">
        <v>25</v>
      </c>
      <c r="C21" s="21">
        <v>320.5</v>
      </c>
      <c r="D21" s="22">
        <v>6.02</v>
      </c>
      <c r="E21" s="22">
        <v>93.8</v>
      </c>
      <c r="F21" s="21">
        <v>939.2</v>
      </c>
      <c r="G21" s="22">
        <v>17.649999999999999</v>
      </c>
      <c r="H21" s="22">
        <v>101</v>
      </c>
      <c r="I21" s="22">
        <v>58.9</v>
      </c>
      <c r="J21" s="22">
        <v>140.6</v>
      </c>
      <c r="K21" s="21">
        <v>3.1</v>
      </c>
      <c r="L21" s="22">
        <v>13.1</v>
      </c>
      <c r="M21" s="23">
        <v>0.246</v>
      </c>
      <c r="N21" s="22">
        <v>4006.9</v>
      </c>
      <c r="O21" s="22">
        <v>52489.599999999999</v>
      </c>
    </row>
    <row r="22" spans="1:15" x14ac:dyDescent="0.25">
      <c r="A22" s="28" t="str">
        <f>VLOOKUP(B22,Холдинги!$A:$B,2,0)</f>
        <v>Крутой Медиа</v>
      </c>
      <c r="B22" s="29" t="s">
        <v>20</v>
      </c>
      <c r="C22" s="21">
        <v>308.3</v>
      </c>
      <c r="D22" s="22">
        <v>5.79</v>
      </c>
      <c r="E22" s="22">
        <v>97</v>
      </c>
      <c r="F22" s="21">
        <v>870.2</v>
      </c>
      <c r="G22" s="22">
        <v>16.36</v>
      </c>
      <c r="H22" s="22">
        <v>101</v>
      </c>
      <c r="I22" s="22">
        <v>50.1</v>
      </c>
      <c r="J22" s="22">
        <v>124.3</v>
      </c>
      <c r="K22" s="21">
        <v>2.54</v>
      </c>
      <c r="L22" s="22">
        <v>10.728999999999999</v>
      </c>
      <c r="M22" s="23">
        <v>0.20200000000000001</v>
      </c>
      <c r="N22" s="22">
        <v>3837.1</v>
      </c>
      <c r="O22" s="22">
        <v>41166.699999999997</v>
      </c>
    </row>
    <row r="23" spans="1:15" x14ac:dyDescent="0.25">
      <c r="A23" s="28" t="str">
        <f>VLOOKUP(B23,Холдинги!$A:$B,2,0)</f>
        <v>ГПМ</v>
      </c>
      <c r="B23" s="29" t="s">
        <v>28</v>
      </c>
      <c r="C23" s="21">
        <v>331.1</v>
      </c>
      <c r="D23" s="22">
        <v>6.22</v>
      </c>
      <c r="E23" s="22">
        <v>103.5</v>
      </c>
      <c r="F23" s="21">
        <v>842.4</v>
      </c>
      <c r="G23" s="22">
        <v>15.83</v>
      </c>
      <c r="H23" s="22">
        <v>101</v>
      </c>
      <c r="I23" s="22">
        <v>83.7</v>
      </c>
      <c r="J23" s="22">
        <v>230.3</v>
      </c>
      <c r="K23" s="21">
        <v>4.5599999999999996</v>
      </c>
      <c r="L23" s="22">
        <v>19.244</v>
      </c>
      <c r="M23" s="23">
        <v>0.36199999999999999</v>
      </c>
      <c r="N23" s="22">
        <v>2262.9</v>
      </c>
      <c r="O23" s="22">
        <v>43547.6</v>
      </c>
    </row>
    <row r="24" spans="1:15" x14ac:dyDescent="0.25">
      <c r="A24" s="28" t="str">
        <f>VLOOKUP(B24,Холдинги!$A:$B,2,0)</f>
        <v>ВГТРК</v>
      </c>
      <c r="B24" s="29" t="s">
        <v>7</v>
      </c>
      <c r="C24" s="21">
        <v>401.2</v>
      </c>
      <c r="D24" s="22">
        <v>7.54</v>
      </c>
      <c r="E24" s="22">
        <v>80.2</v>
      </c>
      <c r="F24" s="21">
        <v>831.4</v>
      </c>
      <c r="G24" s="22">
        <v>15.63</v>
      </c>
      <c r="H24" s="22">
        <v>85</v>
      </c>
      <c r="I24" s="22">
        <v>87.5</v>
      </c>
      <c r="J24" s="22">
        <v>295.5</v>
      </c>
      <c r="K24" s="21">
        <v>5.77</v>
      </c>
      <c r="L24" s="22">
        <v>24.373999999999999</v>
      </c>
      <c r="M24" s="23">
        <v>0.45800000000000002</v>
      </c>
      <c r="N24" s="22">
        <v>2267.4</v>
      </c>
      <c r="O24" s="22">
        <v>55265.599999999999</v>
      </c>
    </row>
    <row r="25" spans="1:15" x14ac:dyDescent="0.25">
      <c r="A25" s="28" t="str">
        <f>VLOOKUP(B25,Холдинги!$A:$B,2,0)</f>
        <v>ЕМГ</v>
      </c>
      <c r="B25" s="29" t="s">
        <v>36</v>
      </c>
      <c r="C25" s="21">
        <v>262.7</v>
      </c>
      <c r="D25" s="22">
        <v>4.9400000000000004</v>
      </c>
      <c r="E25" s="22">
        <v>97.3</v>
      </c>
      <c r="F25" s="21">
        <v>818.4</v>
      </c>
      <c r="G25" s="22">
        <v>15.38</v>
      </c>
      <c r="H25" s="22">
        <v>102</v>
      </c>
      <c r="I25" s="22">
        <v>81.900000000000006</v>
      </c>
      <c r="J25" s="22">
        <v>184.1</v>
      </c>
      <c r="K25" s="21">
        <v>3.54</v>
      </c>
      <c r="L25" s="22">
        <v>14.946</v>
      </c>
      <c r="M25" s="23">
        <v>0.28100000000000003</v>
      </c>
      <c r="N25" s="22">
        <v>3200.8</v>
      </c>
      <c r="O25" s="22">
        <v>47839.3</v>
      </c>
    </row>
    <row r="26" spans="1:15" x14ac:dyDescent="0.25">
      <c r="A26" s="28" t="str">
        <f>VLOOKUP(B26,Холдинги!$A:$B,2,0)</f>
        <v>ГПМ</v>
      </c>
      <c r="B26" s="29" t="s">
        <v>27</v>
      </c>
      <c r="C26" s="21">
        <v>258.10000000000002</v>
      </c>
      <c r="D26" s="22">
        <v>4.8499999999999996</v>
      </c>
      <c r="E26" s="22">
        <v>74.7</v>
      </c>
      <c r="F26" s="21">
        <v>773.9</v>
      </c>
      <c r="G26" s="22">
        <v>14.55</v>
      </c>
      <c r="H26" s="22">
        <v>81</v>
      </c>
      <c r="I26" s="22">
        <v>54.7</v>
      </c>
      <c r="J26" s="22">
        <v>127.8</v>
      </c>
      <c r="K26" s="21">
        <v>2.3199999999999998</v>
      </c>
      <c r="L26" s="22">
        <v>9.8109999999999999</v>
      </c>
      <c r="M26" s="23">
        <v>0.184</v>
      </c>
      <c r="N26" s="22">
        <v>9124.9</v>
      </c>
      <c r="O26" s="22">
        <v>89523.8</v>
      </c>
    </row>
    <row r="27" spans="1:15" x14ac:dyDescent="0.25">
      <c r="A27" s="28" t="str">
        <f>VLOOKUP(B27,Холдинги!$A:$B,2,0)</f>
        <v>ГПМ</v>
      </c>
      <c r="B27" s="29" t="s">
        <v>35</v>
      </c>
      <c r="C27" s="21">
        <v>220.2</v>
      </c>
      <c r="D27" s="22">
        <v>4.1399999999999997</v>
      </c>
      <c r="E27" s="22">
        <v>83.2</v>
      </c>
      <c r="F27" s="21">
        <v>705.4</v>
      </c>
      <c r="G27" s="22">
        <v>13.26</v>
      </c>
      <c r="H27" s="22">
        <v>86</v>
      </c>
      <c r="I27" s="22">
        <v>46.1</v>
      </c>
      <c r="J27" s="22">
        <v>100.6</v>
      </c>
      <c r="K27" s="21">
        <v>1.67</v>
      </c>
      <c r="L27" s="22">
        <v>7.0419999999999998</v>
      </c>
      <c r="M27" s="23">
        <v>0.13200000000000001</v>
      </c>
      <c r="N27" s="22">
        <v>6364.7</v>
      </c>
      <c r="O27" s="22">
        <v>44821.4</v>
      </c>
    </row>
    <row r="28" spans="1:15" x14ac:dyDescent="0.25">
      <c r="A28" s="28" t="str">
        <f>VLOOKUP(B28,Холдинги!$A:$B,2,0)</f>
        <v>РМГ</v>
      </c>
      <c r="B28" s="29" t="s">
        <v>44</v>
      </c>
      <c r="C28" s="21">
        <v>214.3</v>
      </c>
      <c r="D28" s="22">
        <v>4.03</v>
      </c>
      <c r="E28" s="22">
        <v>87.1</v>
      </c>
      <c r="F28" s="21">
        <v>684.2</v>
      </c>
      <c r="G28" s="22">
        <v>12.86</v>
      </c>
      <c r="H28" s="22">
        <v>91</v>
      </c>
      <c r="I28" s="22">
        <v>40.6</v>
      </c>
      <c r="J28" s="22">
        <v>89</v>
      </c>
      <c r="K28" s="21">
        <v>1.43</v>
      </c>
      <c r="L28" s="22">
        <v>6.0389999999999997</v>
      </c>
      <c r="M28" s="23">
        <v>0.114</v>
      </c>
      <c r="N28" s="22">
        <v>6069.1</v>
      </c>
      <c r="O28" s="22">
        <v>36650</v>
      </c>
    </row>
    <row r="29" spans="1:15" x14ac:dyDescent="0.25">
      <c r="A29" s="28" t="str">
        <f>VLOOKUP(B29,Холдинги!$A:$B,2,0)</f>
        <v>ВГТРК</v>
      </c>
      <c r="B29" s="29" t="s">
        <v>17</v>
      </c>
      <c r="C29" s="21">
        <v>257.7</v>
      </c>
      <c r="D29" s="22">
        <v>4.84</v>
      </c>
      <c r="E29" s="22">
        <v>100.6</v>
      </c>
      <c r="F29" s="21">
        <v>662.2</v>
      </c>
      <c r="G29" s="22">
        <v>12.45</v>
      </c>
      <c r="H29" s="22">
        <v>94</v>
      </c>
      <c r="I29" s="22">
        <v>59.6</v>
      </c>
      <c r="J29" s="22">
        <v>162.5</v>
      </c>
      <c r="K29" s="21">
        <v>2.5299999999999998</v>
      </c>
      <c r="L29" s="22">
        <v>10.675000000000001</v>
      </c>
      <c r="M29" s="23">
        <v>0.20100000000000001</v>
      </c>
      <c r="N29" s="22">
        <v>3558.3</v>
      </c>
      <c r="O29" s="22">
        <v>37983.300000000003</v>
      </c>
    </row>
    <row r="30" spans="1:15" x14ac:dyDescent="0.25">
      <c r="A30" s="28" t="str">
        <f>VLOOKUP(B30,Холдинги!$A:$B,2,0)</f>
        <v>Крутой Медиа</v>
      </c>
      <c r="B30" s="29" t="s">
        <v>15</v>
      </c>
      <c r="C30" s="21">
        <v>207.9</v>
      </c>
      <c r="D30" s="22">
        <v>3.91</v>
      </c>
      <c r="E30" s="22">
        <v>97.2</v>
      </c>
      <c r="F30" s="21">
        <v>656.2</v>
      </c>
      <c r="G30" s="22">
        <v>12.33</v>
      </c>
      <c r="H30" s="22">
        <v>99</v>
      </c>
      <c r="I30" s="22">
        <v>44.9</v>
      </c>
      <c r="J30" s="22">
        <v>99.7</v>
      </c>
      <c r="K30" s="21">
        <v>1.54</v>
      </c>
      <c r="L30" s="22">
        <v>6.4870000000000001</v>
      </c>
      <c r="M30" s="23">
        <v>0.122</v>
      </c>
      <c r="N30" s="22">
        <v>7020.4</v>
      </c>
      <c r="O30" s="22">
        <v>45541.7</v>
      </c>
    </row>
    <row r="31" spans="1:15" x14ac:dyDescent="0.25">
      <c r="A31" s="28" t="str">
        <f>VLOOKUP(B31,Холдинги!$A:$B,2,0)</f>
        <v>ММХ</v>
      </c>
      <c r="B31" s="29" t="s">
        <v>19</v>
      </c>
      <c r="C31" s="21">
        <v>202.3</v>
      </c>
      <c r="D31" s="22">
        <v>3.8</v>
      </c>
      <c r="E31" s="22">
        <v>72.400000000000006</v>
      </c>
      <c r="F31" s="21">
        <v>644.4</v>
      </c>
      <c r="G31" s="22">
        <v>12.11</v>
      </c>
      <c r="H31" s="22">
        <v>80</v>
      </c>
      <c r="I31" s="22">
        <v>62.2</v>
      </c>
      <c r="J31" s="22">
        <v>136.69999999999999</v>
      </c>
      <c r="K31" s="21">
        <v>2.0699999999999998</v>
      </c>
      <c r="L31" s="22">
        <v>8.74</v>
      </c>
      <c r="M31" s="23">
        <v>0.16400000000000001</v>
      </c>
      <c r="N31" s="22">
        <v>6787.7</v>
      </c>
      <c r="O31" s="22">
        <v>59322.9</v>
      </c>
    </row>
    <row r="32" spans="1:15" x14ac:dyDescent="0.25">
      <c r="A32" s="28" t="str">
        <f>VLOOKUP(B32,Холдинги!$A:$B,2,0)</f>
        <v>ГПМ</v>
      </c>
      <c r="B32" s="29" t="s">
        <v>12</v>
      </c>
      <c r="C32" s="21">
        <v>191.9</v>
      </c>
      <c r="D32" s="22">
        <v>3.61</v>
      </c>
      <c r="E32" s="22">
        <v>68.099999999999994</v>
      </c>
      <c r="F32" s="21">
        <v>619.4</v>
      </c>
      <c r="G32" s="22">
        <v>11.64</v>
      </c>
      <c r="H32" s="22">
        <v>77</v>
      </c>
      <c r="I32" s="22">
        <v>55.9</v>
      </c>
      <c r="J32" s="22">
        <v>121.2</v>
      </c>
      <c r="K32" s="21">
        <v>1.76</v>
      </c>
      <c r="L32" s="22">
        <v>7.4450000000000003</v>
      </c>
      <c r="M32" s="23">
        <v>0.14000000000000001</v>
      </c>
      <c r="N32" s="22">
        <v>7563.3</v>
      </c>
      <c r="O32" s="22">
        <v>56309.5</v>
      </c>
    </row>
    <row r="33" spans="1:15" x14ac:dyDescent="0.25">
      <c r="A33" s="28" t="str">
        <f>VLOOKUP(B33,Холдинги!$A:$B,2,0)</f>
        <v>ММХ</v>
      </c>
      <c r="B33" s="29" t="s">
        <v>21</v>
      </c>
      <c r="C33" s="21">
        <v>214.3</v>
      </c>
      <c r="D33" s="22">
        <v>4.03</v>
      </c>
      <c r="E33" s="22">
        <v>91.2</v>
      </c>
      <c r="F33" s="21">
        <v>580.5</v>
      </c>
      <c r="G33" s="22">
        <v>10.91</v>
      </c>
      <c r="H33" s="22">
        <v>89</v>
      </c>
      <c r="I33" s="22">
        <v>70</v>
      </c>
      <c r="J33" s="22">
        <v>180.8</v>
      </c>
      <c r="K33" s="21">
        <v>2.4700000000000002</v>
      </c>
      <c r="L33" s="22">
        <v>10.413</v>
      </c>
      <c r="M33" s="23">
        <v>0.19600000000000001</v>
      </c>
      <c r="N33" s="22">
        <v>2810.1</v>
      </c>
      <c r="O33" s="22">
        <v>29262.5</v>
      </c>
    </row>
    <row r="34" spans="1:15" x14ac:dyDescent="0.25">
      <c r="A34" s="28" t="str">
        <f>VLOOKUP(B34,Холдинги!$A:$B,2,0)</f>
        <v>Ру медиа</v>
      </c>
      <c r="B34" s="29" t="s">
        <v>6</v>
      </c>
      <c r="C34" s="21">
        <v>261.60000000000002</v>
      </c>
      <c r="D34" s="22">
        <v>4.92</v>
      </c>
      <c r="E34" s="22">
        <v>76.599999999999994</v>
      </c>
      <c r="F34" s="21">
        <v>558.29999999999995</v>
      </c>
      <c r="G34" s="22">
        <v>10.49</v>
      </c>
      <c r="H34" s="22">
        <v>75</v>
      </c>
      <c r="I34" s="22">
        <v>49.2</v>
      </c>
      <c r="J34" s="22">
        <v>161.30000000000001</v>
      </c>
      <c r="K34" s="21">
        <v>2.12</v>
      </c>
      <c r="L34" s="22">
        <v>8.9350000000000005</v>
      </c>
      <c r="M34" s="23">
        <v>0.16800000000000001</v>
      </c>
      <c r="N34" s="22">
        <v>4162.5</v>
      </c>
      <c r="O34" s="22">
        <v>37192.9</v>
      </c>
    </row>
    <row r="35" spans="1:15" x14ac:dyDescent="0.25">
      <c r="A35" s="28" t="str">
        <f>VLOOKUP(B35,Холдинги!$A:$B,2,0)</f>
        <v>ГПМ</v>
      </c>
      <c r="B35" s="29" t="s">
        <v>9</v>
      </c>
      <c r="C35" s="21">
        <v>180</v>
      </c>
      <c r="D35" s="22">
        <v>3.38</v>
      </c>
      <c r="E35" s="22">
        <v>103.6</v>
      </c>
      <c r="F35" s="21">
        <v>544.9</v>
      </c>
      <c r="G35" s="22">
        <v>10.24</v>
      </c>
      <c r="H35" s="22">
        <v>105</v>
      </c>
      <c r="I35" s="22">
        <v>53.1</v>
      </c>
      <c r="J35" s="22">
        <v>122.9</v>
      </c>
      <c r="K35" s="21">
        <v>1.57</v>
      </c>
      <c r="L35" s="22">
        <v>6.6420000000000003</v>
      </c>
      <c r="M35" s="23">
        <v>0.125</v>
      </c>
      <c r="N35" s="22">
        <v>4618.8</v>
      </c>
      <c r="O35" s="22">
        <v>30678.6</v>
      </c>
    </row>
    <row r="36" spans="1:15" x14ac:dyDescent="0.25">
      <c r="A36" s="28" t="str">
        <f>VLOOKUP(B36,Холдинги!$A:$B,2,0)</f>
        <v>Другие</v>
      </c>
      <c r="B36" s="29" t="s">
        <v>42</v>
      </c>
      <c r="C36" s="21">
        <v>217</v>
      </c>
      <c r="D36" s="22">
        <v>4.08</v>
      </c>
      <c r="E36" s="22">
        <v>89.7</v>
      </c>
      <c r="F36" s="21">
        <v>517.6</v>
      </c>
      <c r="G36" s="22">
        <v>9.73</v>
      </c>
      <c r="H36" s="22">
        <v>89</v>
      </c>
      <c r="I36" s="22">
        <v>75.900000000000006</v>
      </c>
      <c r="J36" s="22">
        <v>222.8</v>
      </c>
      <c r="K36" s="21">
        <v>2.71</v>
      </c>
      <c r="L36" s="22">
        <v>11.44</v>
      </c>
      <c r="M36" s="23">
        <v>0.215</v>
      </c>
      <c r="N36" s="22">
        <v>1970.5</v>
      </c>
      <c r="O36" s="22">
        <v>22541.7</v>
      </c>
    </row>
    <row r="37" spans="1:15" x14ac:dyDescent="0.25">
      <c r="A37" s="28" t="str">
        <f>VLOOKUP(B37,Холдинги!$A:$B,2,0)</f>
        <v>Ру медиа</v>
      </c>
      <c r="B37" s="29" t="s">
        <v>26</v>
      </c>
      <c r="C37" s="21">
        <v>162.4</v>
      </c>
      <c r="D37" s="22">
        <v>3.05</v>
      </c>
      <c r="E37" s="22">
        <v>96.6</v>
      </c>
      <c r="F37" s="21">
        <v>495.6</v>
      </c>
      <c r="G37" s="22">
        <v>9.32</v>
      </c>
      <c r="H37" s="22">
        <v>97</v>
      </c>
      <c r="I37" s="22">
        <v>81.5</v>
      </c>
      <c r="J37" s="22">
        <v>186.8</v>
      </c>
      <c r="K37" s="21">
        <v>2.1800000000000002</v>
      </c>
      <c r="L37" s="22">
        <v>9.1869999999999994</v>
      </c>
      <c r="M37" s="23">
        <v>0.17299999999999999</v>
      </c>
      <c r="N37" s="22">
        <v>798.4</v>
      </c>
      <c r="O37" s="22">
        <v>7334.5</v>
      </c>
    </row>
    <row r="38" spans="1:15" x14ac:dyDescent="0.25">
      <c r="A38" s="28" t="str">
        <f>VLOOKUP(B38,Холдинги!$A:$B,2,0)</f>
        <v>ГПМ</v>
      </c>
      <c r="B38" s="29" t="s">
        <v>23</v>
      </c>
      <c r="C38" s="21">
        <v>161.5</v>
      </c>
      <c r="D38" s="22">
        <v>3.04</v>
      </c>
      <c r="E38" s="22">
        <v>111.8</v>
      </c>
      <c r="F38" s="21">
        <v>486.3</v>
      </c>
      <c r="G38" s="22">
        <v>9.14</v>
      </c>
      <c r="H38" s="22">
        <v>105</v>
      </c>
      <c r="I38" s="22">
        <v>56</v>
      </c>
      <c r="J38" s="22">
        <v>130.1</v>
      </c>
      <c r="K38" s="21">
        <v>1.49</v>
      </c>
      <c r="L38" s="22">
        <v>6.2770000000000001</v>
      </c>
      <c r="M38" s="23">
        <v>0.11799999999999999</v>
      </c>
      <c r="N38" s="22">
        <v>2610.6999999999998</v>
      </c>
      <c r="O38" s="22">
        <v>16386.900000000001</v>
      </c>
    </row>
    <row r="39" spans="1:15" x14ac:dyDescent="0.25">
      <c r="A39" s="28" t="str">
        <f>VLOOKUP(B39,Холдинги!$A:$B,2,0)</f>
        <v>ВГТРК</v>
      </c>
      <c r="B39" s="29" t="s">
        <v>24</v>
      </c>
      <c r="C39" s="21">
        <v>209.6</v>
      </c>
      <c r="D39" s="22">
        <v>3.94</v>
      </c>
      <c r="E39" s="22">
        <v>97.3</v>
      </c>
      <c r="F39" s="21">
        <v>482.7</v>
      </c>
      <c r="G39" s="22">
        <v>9.07</v>
      </c>
      <c r="H39" s="22">
        <v>97</v>
      </c>
      <c r="I39" s="22">
        <v>100.6</v>
      </c>
      <c r="J39" s="22">
        <v>305.8</v>
      </c>
      <c r="K39" s="21">
        <v>3.47</v>
      </c>
      <c r="L39" s="22">
        <v>14.645</v>
      </c>
      <c r="M39" s="23">
        <v>0.27500000000000002</v>
      </c>
      <c r="N39" s="22">
        <v>3327.5</v>
      </c>
      <c r="O39" s="22">
        <v>48730.5</v>
      </c>
    </row>
    <row r="40" spans="1:15" x14ac:dyDescent="0.25">
      <c r="A40" s="28" t="str">
        <f>VLOOKUP(B40,Холдинги!$A:$B,2,0)</f>
        <v>РМГ</v>
      </c>
      <c r="B40" s="29" t="s">
        <v>16</v>
      </c>
      <c r="C40" s="21">
        <v>126.5</v>
      </c>
      <c r="D40" s="22">
        <v>2.38</v>
      </c>
      <c r="E40" s="22">
        <v>62.9</v>
      </c>
      <c r="F40" s="21">
        <v>432.9</v>
      </c>
      <c r="G40" s="22">
        <v>8.14</v>
      </c>
      <c r="H40" s="22">
        <v>73</v>
      </c>
      <c r="I40" s="22">
        <v>48.7</v>
      </c>
      <c r="J40" s="22">
        <v>99.6</v>
      </c>
      <c r="K40" s="21">
        <v>1.01</v>
      </c>
      <c r="L40" s="22">
        <v>4.2750000000000004</v>
      </c>
      <c r="M40" s="23">
        <v>0.08</v>
      </c>
      <c r="N40" s="22">
        <v>8586.5</v>
      </c>
      <c r="O40" s="22">
        <v>36708.300000000003</v>
      </c>
    </row>
    <row r="41" spans="1:15" x14ac:dyDescent="0.25">
      <c r="A41" s="28" t="e">
        <f>VLOOKUP(B41,Холдинги!$A:$B,2,0)</f>
        <v>#N/A</v>
      </c>
      <c r="B41" s="29" t="s">
        <v>108</v>
      </c>
      <c r="C41" s="21">
        <v>200.8</v>
      </c>
      <c r="D41" s="22">
        <v>3.77</v>
      </c>
      <c r="E41" s="22">
        <v>88.3</v>
      </c>
      <c r="F41" s="21">
        <v>414.9</v>
      </c>
      <c r="G41" s="22">
        <v>7.8</v>
      </c>
      <c r="H41" s="22">
        <v>86</v>
      </c>
      <c r="I41" s="22">
        <v>67.900000000000006</v>
      </c>
      <c r="J41" s="22">
        <v>230.1</v>
      </c>
      <c r="K41" s="21">
        <v>2.2400000000000002</v>
      </c>
      <c r="L41" s="22">
        <v>9.4700000000000006</v>
      </c>
      <c r="M41" s="23">
        <v>0.17799999999999999</v>
      </c>
      <c r="N41" s="22">
        <v>1269</v>
      </c>
      <c r="O41" s="22">
        <v>12016.7</v>
      </c>
    </row>
    <row r="42" spans="1:15" x14ac:dyDescent="0.25">
      <c r="A42" s="28" t="str">
        <f>VLOOKUP(B42,Холдинги!$A:$B,2,0)</f>
        <v>ГПМ</v>
      </c>
      <c r="B42" s="29" t="s">
        <v>39</v>
      </c>
      <c r="C42" s="21">
        <v>139</v>
      </c>
      <c r="D42" s="22">
        <v>2.61</v>
      </c>
      <c r="E42" s="22">
        <v>75</v>
      </c>
      <c r="F42" s="21">
        <v>413.1</v>
      </c>
      <c r="G42" s="22">
        <v>7.76</v>
      </c>
      <c r="H42" s="22">
        <v>79</v>
      </c>
      <c r="I42" s="22">
        <v>49.6</v>
      </c>
      <c r="J42" s="22">
        <v>116.9</v>
      </c>
      <c r="K42" s="21">
        <v>1.1299999999999999</v>
      </c>
      <c r="L42" s="22">
        <v>4.7919999999999998</v>
      </c>
      <c r="M42" s="23">
        <v>0.09</v>
      </c>
      <c r="N42" s="22">
        <v>8841.2999999999993</v>
      </c>
      <c r="O42" s="22">
        <v>42369</v>
      </c>
    </row>
    <row r="43" spans="1:15" x14ac:dyDescent="0.25">
      <c r="A43" s="28" t="str">
        <f>VLOOKUP(B43,Холдинги!$A:$B,2,0)</f>
        <v>ММ</v>
      </c>
      <c r="B43" s="29" t="s">
        <v>18</v>
      </c>
      <c r="C43" s="21">
        <v>137</v>
      </c>
      <c r="D43" s="22">
        <v>2.57</v>
      </c>
      <c r="E43" s="22">
        <v>79.3</v>
      </c>
      <c r="F43" s="21">
        <v>408.7</v>
      </c>
      <c r="G43" s="22">
        <v>7.68</v>
      </c>
      <c r="H43" s="22">
        <v>86</v>
      </c>
      <c r="I43" s="22">
        <v>38.700000000000003</v>
      </c>
      <c r="J43" s="22">
        <v>90.7</v>
      </c>
      <c r="K43" s="21">
        <v>0.87</v>
      </c>
      <c r="L43" s="22">
        <v>3.6779999999999999</v>
      </c>
      <c r="M43" s="23">
        <v>6.9000000000000006E-2</v>
      </c>
      <c r="N43" s="22">
        <v>2772.9</v>
      </c>
      <c r="O43" s="22">
        <v>10200</v>
      </c>
    </row>
    <row r="44" spans="1:15" x14ac:dyDescent="0.25">
      <c r="A44" s="28" t="str">
        <f>VLOOKUP(B44,Холдинги!$A:$B,2,0)</f>
        <v>Крутой Медиа</v>
      </c>
      <c r="B44" s="29" t="s">
        <v>37</v>
      </c>
      <c r="C44" s="21">
        <v>145.9</v>
      </c>
      <c r="D44" s="22">
        <v>2.74</v>
      </c>
      <c r="E44" s="22">
        <v>81</v>
      </c>
      <c r="F44" s="21">
        <v>404.1</v>
      </c>
      <c r="G44" s="22">
        <v>7.6</v>
      </c>
      <c r="H44" s="22">
        <v>87</v>
      </c>
      <c r="I44" s="22">
        <v>50</v>
      </c>
      <c r="J44" s="22">
        <v>126.3</v>
      </c>
      <c r="K44" s="21">
        <v>1.2</v>
      </c>
      <c r="L44" s="22">
        <v>5.0620000000000003</v>
      </c>
      <c r="M44" s="23">
        <v>9.5000000000000001E-2</v>
      </c>
      <c r="N44" s="22">
        <v>3881</v>
      </c>
      <c r="O44" s="22">
        <v>19645.8</v>
      </c>
    </row>
    <row r="45" spans="1:15" x14ac:dyDescent="0.25">
      <c r="A45" s="28" t="str">
        <f>VLOOKUP(B45,Холдинги!$A:$B,2,0)</f>
        <v>РМГ</v>
      </c>
      <c r="B45" s="29" t="s">
        <v>8</v>
      </c>
      <c r="C45" s="21">
        <v>129.4</v>
      </c>
      <c r="D45" s="22">
        <v>2.4300000000000002</v>
      </c>
      <c r="E45" s="22">
        <v>69.900000000000006</v>
      </c>
      <c r="F45" s="21">
        <v>393.4</v>
      </c>
      <c r="G45" s="22">
        <v>7.39</v>
      </c>
      <c r="H45" s="22">
        <v>77</v>
      </c>
      <c r="I45" s="22">
        <v>55</v>
      </c>
      <c r="J45" s="22">
        <v>126.7</v>
      </c>
      <c r="K45" s="21">
        <v>1.17</v>
      </c>
      <c r="L45" s="22">
        <v>4.9429999999999996</v>
      </c>
      <c r="M45" s="23">
        <v>9.2999999999999999E-2</v>
      </c>
      <c r="N45" s="22">
        <v>6096</v>
      </c>
      <c r="O45" s="22">
        <v>30133.3</v>
      </c>
    </row>
    <row r="46" spans="1:15" x14ac:dyDescent="0.25">
      <c r="A46" s="28" t="str">
        <f>VLOOKUP(B46,Холдинги!$A:$B,2,0)</f>
        <v>Крутой Медиа</v>
      </c>
      <c r="B46" s="29" t="s">
        <v>45</v>
      </c>
      <c r="C46" s="21">
        <v>122.7</v>
      </c>
      <c r="D46" s="22">
        <v>2.31</v>
      </c>
      <c r="E46" s="22">
        <v>81.8</v>
      </c>
      <c r="F46" s="21">
        <v>385.4</v>
      </c>
      <c r="G46" s="22">
        <v>7.24</v>
      </c>
      <c r="H46" s="22">
        <v>89</v>
      </c>
      <c r="I46" s="22">
        <v>33.9</v>
      </c>
      <c r="J46" s="22">
        <v>75.599999999999994</v>
      </c>
      <c r="K46" s="21">
        <v>0.68</v>
      </c>
      <c r="L46" s="22">
        <v>2.891</v>
      </c>
      <c r="M46" s="23">
        <v>5.3999999999999999E-2</v>
      </c>
      <c r="N46" s="22">
        <v>7739.1</v>
      </c>
      <c r="O46" s="22">
        <v>22375</v>
      </c>
    </row>
    <row r="47" spans="1:15" x14ac:dyDescent="0.25">
      <c r="A47" s="28" t="str">
        <f>VLOOKUP(B47,Холдинги!$A:$B,2,0)</f>
        <v>Другие</v>
      </c>
      <c r="B47" s="29" t="s">
        <v>13</v>
      </c>
      <c r="C47" s="21">
        <v>158.5</v>
      </c>
      <c r="D47" s="22">
        <v>2.98</v>
      </c>
      <c r="E47" s="22">
        <v>80.8</v>
      </c>
      <c r="F47" s="21">
        <v>363.3</v>
      </c>
      <c r="G47" s="22">
        <v>6.83</v>
      </c>
      <c r="H47" s="22">
        <v>77</v>
      </c>
      <c r="I47" s="22">
        <v>66.2</v>
      </c>
      <c r="J47" s="22">
        <v>202.4</v>
      </c>
      <c r="K47" s="21">
        <v>1.73</v>
      </c>
      <c r="L47" s="22">
        <v>7.2930000000000001</v>
      </c>
      <c r="M47" s="23">
        <v>0.13700000000000001</v>
      </c>
      <c r="N47" s="22">
        <v>3498.2</v>
      </c>
      <c r="O47" s="22">
        <v>25511.9</v>
      </c>
    </row>
    <row r="48" spans="1:15" x14ac:dyDescent="0.25">
      <c r="A48" s="28" t="str">
        <f>VLOOKUP(B48,Холдинги!$A:$B,2,0)</f>
        <v>ВГТРК</v>
      </c>
      <c r="B48" s="29" t="s">
        <v>47</v>
      </c>
      <c r="C48" s="21">
        <v>129.4</v>
      </c>
      <c r="D48" s="22">
        <v>2.4300000000000002</v>
      </c>
      <c r="E48" s="22">
        <v>109.1</v>
      </c>
      <c r="F48" s="21">
        <v>359.7</v>
      </c>
      <c r="G48" s="22">
        <v>6.76</v>
      </c>
      <c r="H48" s="22">
        <v>101</v>
      </c>
      <c r="I48" s="22">
        <v>50.1</v>
      </c>
      <c r="J48" s="22">
        <v>126.2</v>
      </c>
      <c r="K48" s="21">
        <v>1.07</v>
      </c>
      <c r="L48" s="22">
        <v>4.5030000000000001</v>
      </c>
      <c r="M48" s="23">
        <v>8.5000000000000006E-2</v>
      </c>
      <c r="N48" s="22">
        <v>1197.2</v>
      </c>
      <c r="O48" s="22">
        <v>5391.7</v>
      </c>
    </row>
    <row r="49" spans="1:18" x14ac:dyDescent="0.25">
      <c r="A49" s="28" t="str">
        <f>VLOOKUP(B49,Холдинги!$A:$B,2,0)</f>
        <v>ММХ</v>
      </c>
      <c r="B49" s="29" t="s">
        <v>30</v>
      </c>
      <c r="C49" s="21">
        <v>106.8</v>
      </c>
      <c r="D49" s="22">
        <v>2.0099999999999998</v>
      </c>
      <c r="E49" s="22">
        <v>52.8</v>
      </c>
      <c r="F49" s="21">
        <v>338.8</v>
      </c>
      <c r="G49" s="22">
        <v>6.37</v>
      </c>
      <c r="H49" s="22">
        <v>62</v>
      </c>
      <c r="I49" s="22">
        <v>75.2</v>
      </c>
      <c r="J49" s="22">
        <v>165.9</v>
      </c>
      <c r="K49" s="21">
        <v>1.32</v>
      </c>
      <c r="L49" s="22">
        <v>5.577</v>
      </c>
      <c r="M49" s="23">
        <v>0.105</v>
      </c>
      <c r="N49" s="22">
        <v>4640.6000000000004</v>
      </c>
      <c r="O49" s="22">
        <v>25879.200000000001</v>
      </c>
    </row>
    <row r="50" spans="1:18" x14ac:dyDescent="0.25">
      <c r="A50" s="28" t="str">
        <f>VLOOKUP(B50,Холдинги!$A:$B,2,0)</f>
        <v>ЕМГ</v>
      </c>
      <c r="B50" s="29" t="s">
        <v>43</v>
      </c>
      <c r="C50" s="21">
        <v>123.7</v>
      </c>
      <c r="D50" s="22">
        <v>2.3199999999999998</v>
      </c>
      <c r="E50" s="22">
        <v>81.599999999999994</v>
      </c>
      <c r="F50" s="21">
        <v>329.2</v>
      </c>
      <c r="G50" s="22">
        <v>6.19</v>
      </c>
      <c r="H50" s="22">
        <v>92</v>
      </c>
      <c r="I50" s="22">
        <v>75</v>
      </c>
      <c r="J50" s="22">
        <v>197.4</v>
      </c>
      <c r="K50" s="21">
        <v>1.53</v>
      </c>
      <c r="L50" s="22">
        <v>6.4450000000000003</v>
      </c>
      <c r="M50" s="23">
        <v>0.121</v>
      </c>
      <c r="N50" s="22">
        <v>4470</v>
      </c>
      <c r="O50" s="22">
        <v>28807.7</v>
      </c>
    </row>
    <row r="51" spans="1:18" x14ac:dyDescent="0.25">
      <c r="A51" s="28" t="e">
        <f>VLOOKUP(B51,Холдинги!$A:$B,2,0)</f>
        <v>#N/A</v>
      </c>
      <c r="B51" s="29" t="s">
        <v>107</v>
      </c>
      <c r="C51" s="21">
        <v>105.2</v>
      </c>
      <c r="D51" s="22">
        <v>1.98</v>
      </c>
      <c r="E51" s="22">
        <v>94.8</v>
      </c>
      <c r="F51" s="21">
        <v>309.8</v>
      </c>
      <c r="G51" s="22">
        <v>5.82</v>
      </c>
      <c r="H51" s="22">
        <v>98</v>
      </c>
      <c r="I51" s="22">
        <v>73.599999999999994</v>
      </c>
      <c r="J51" s="22">
        <v>175.1</v>
      </c>
      <c r="K51" s="21">
        <v>1.27</v>
      </c>
      <c r="L51" s="22">
        <v>5.3810000000000002</v>
      </c>
      <c r="M51" s="23">
        <v>0.10100000000000001</v>
      </c>
      <c r="N51" s="22">
        <v>1297.0999999999999</v>
      </c>
      <c r="O51" s="22">
        <v>6979.2</v>
      </c>
    </row>
    <row r="52" spans="1:18" x14ac:dyDescent="0.25">
      <c r="A52" s="28" t="str">
        <f>VLOOKUP(B52,Холдинги!$A:$B,2,0)</f>
        <v>Крутой Медиа</v>
      </c>
      <c r="B52" s="29" t="s">
        <v>33</v>
      </c>
      <c r="C52" s="21">
        <v>84.8</v>
      </c>
      <c r="D52" s="22">
        <v>1.59</v>
      </c>
      <c r="E52" s="22">
        <v>74.599999999999994</v>
      </c>
      <c r="F52" s="21">
        <v>298.7</v>
      </c>
      <c r="G52" s="22">
        <v>5.61</v>
      </c>
      <c r="H52" s="22">
        <v>81</v>
      </c>
      <c r="I52" s="22">
        <v>32.1</v>
      </c>
      <c r="J52" s="22">
        <v>63.9</v>
      </c>
      <c r="K52" s="21">
        <v>0.45</v>
      </c>
      <c r="L52" s="22">
        <v>1.8919999999999999</v>
      </c>
      <c r="M52" s="23">
        <v>3.5999999999999997E-2</v>
      </c>
      <c r="N52" s="22">
        <v>11912.9</v>
      </c>
      <c r="O52" s="22">
        <v>22541.7</v>
      </c>
    </row>
    <row r="53" spans="1:18" x14ac:dyDescent="0.25">
      <c r="A53" s="28" t="str">
        <f>VLOOKUP(B53,Холдинги!$A:$B,2,0)</f>
        <v>Крутой Медиа</v>
      </c>
      <c r="B53" s="29" t="s">
        <v>41</v>
      </c>
      <c r="C53" s="21">
        <v>65.8</v>
      </c>
      <c r="D53" s="22">
        <v>1.24</v>
      </c>
      <c r="E53" s="22">
        <v>86.3</v>
      </c>
      <c r="F53" s="21">
        <v>233.2</v>
      </c>
      <c r="G53" s="22">
        <v>4.38</v>
      </c>
      <c r="H53" s="22">
        <v>87</v>
      </c>
      <c r="I53" s="22">
        <v>32.200000000000003</v>
      </c>
      <c r="J53" s="22">
        <v>63.5</v>
      </c>
      <c r="K53" s="21">
        <v>0.35</v>
      </c>
      <c r="L53" s="22">
        <v>1.47</v>
      </c>
      <c r="M53" s="23">
        <v>2.8000000000000001E-2</v>
      </c>
      <c r="N53" s="22">
        <v>14913.2</v>
      </c>
      <c r="O53" s="22">
        <v>21916.7</v>
      </c>
      <c r="R53" s="41"/>
    </row>
    <row r="54" spans="1:18" x14ac:dyDescent="0.25">
      <c r="A54" s="28" t="e">
        <f>VLOOKUP(B54,Холдинги!$A:$B,2,0)</f>
        <v>#N/A</v>
      </c>
      <c r="B54" s="29" t="s">
        <v>109</v>
      </c>
      <c r="C54" s="21">
        <v>78.3</v>
      </c>
      <c r="D54" s="22">
        <v>1.47</v>
      </c>
      <c r="E54" s="22">
        <v>64.400000000000006</v>
      </c>
      <c r="F54" s="21">
        <v>174.3</v>
      </c>
      <c r="G54" s="22">
        <v>3.28</v>
      </c>
      <c r="H54" s="22">
        <v>65</v>
      </c>
      <c r="I54" s="22">
        <v>60</v>
      </c>
      <c r="J54" s="22">
        <v>188.6</v>
      </c>
      <c r="K54" s="21">
        <v>0.77</v>
      </c>
      <c r="L54" s="22">
        <v>3.262</v>
      </c>
      <c r="M54" s="23">
        <v>6.0999999999999999E-2</v>
      </c>
      <c r="N54" s="22">
        <v>18060.7</v>
      </c>
      <c r="O54" s="22">
        <v>58916.7</v>
      </c>
    </row>
    <row r="55" spans="1:18" x14ac:dyDescent="0.25">
      <c r="A55" s="28" t="e">
        <f>VLOOKUP(B55,Холдинги!$A:$B,2,0)</f>
        <v>#N/A</v>
      </c>
      <c r="B55" s="29" t="s">
        <v>106</v>
      </c>
      <c r="C55" s="21">
        <v>49.3</v>
      </c>
      <c r="D55" s="22">
        <v>0.93</v>
      </c>
      <c r="E55" s="22">
        <v>64.3</v>
      </c>
      <c r="F55" s="21">
        <v>129.9</v>
      </c>
      <c r="G55" s="22">
        <v>2.44</v>
      </c>
      <c r="H55" s="22">
        <v>59</v>
      </c>
      <c r="I55" s="22">
        <v>36.6</v>
      </c>
      <c r="J55" s="22">
        <v>97</v>
      </c>
      <c r="K55" s="21">
        <v>0.3</v>
      </c>
      <c r="L55" s="22">
        <v>1.25</v>
      </c>
      <c r="M55" s="23">
        <v>2.4E-2</v>
      </c>
      <c r="N55" s="22">
        <v>10129.4</v>
      </c>
      <c r="O55" s="22">
        <v>12666.7</v>
      </c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A62" s="2"/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0A000000}">
    <sortState xmlns:xlrd2="http://schemas.microsoft.com/office/spreadsheetml/2017/richdata2" ref="A9:O55">
      <sortCondition descending="1" ref="F8"/>
    </sortState>
  </autoFilter>
  <mergeCells count="1">
    <mergeCell ref="B7:E7"/>
  </mergeCells>
  <conditionalFormatting sqref="A20:O51 A52:A54 A9:B19 C10:O19">
    <cfRule type="expression" dxfId="84" priority="13">
      <formula>$A9="ГПМ"</formula>
    </cfRule>
  </conditionalFormatting>
  <conditionalFormatting sqref="C9:O9">
    <cfRule type="expression" dxfId="83" priority="10">
      <formula>$A9="ГПМ"</formula>
    </cfRule>
  </conditionalFormatting>
  <conditionalFormatting sqref="B52:O54">
    <cfRule type="expression" dxfId="82" priority="8">
      <formula>$A52="ГПМ"</formula>
    </cfRule>
  </conditionalFormatting>
  <conditionalFormatting sqref="B56">
    <cfRule type="expression" dxfId="81" priority="5">
      <formula>$A56="ГПМ"</formula>
    </cfRule>
  </conditionalFormatting>
  <conditionalFormatting sqref="B64:B66">
    <cfRule type="expression" dxfId="80" priority="6">
      <formula>$A57="ДРР"</formula>
    </cfRule>
  </conditionalFormatting>
  <conditionalFormatting sqref="B58:B63">
    <cfRule type="expression" dxfId="79" priority="7">
      <formula>#REF!="ДРР"</formula>
    </cfRule>
  </conditionalFormatting>
  <conditionalFormatting sqref="A55">
    <cfRule type="expression" dxfId="78" priority="4">
      <formula>$A55="ГПМ"</formula>
    </cfRule>
  </conditionalFormatting>
  <conditionalFormatting sqref="B55:O55">
    <cfRule type="expression" dxfId="77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</sheetPr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140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141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78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29" t="s">
        <v>103</v>
      </c>
      <c r="C9" s="21">
        <v>1106</v>
      </c>
      <c r="D9" s="22">
        <v>25.75</v>
      </c>
      <c r="E9" s="22">
        <v>107</v>
      </c>
      <c r="F9" s="21">
        <v>2296.8000000000002</v>
      </c>
      <c r="G9" s="22">
        <v>53.47</v>
      </c>
      <c r="H9" s="22">
        <v>106</v>
      </c>
      <c r="I9" s="22">
        <v>85.9</v>
      </c>
      <c r="J9" s="22">
        <v>289.7</v>
      </c>
      <c r="K9" s="21">
        <v>16.61</v>
      </c>
      <c r="L9" s="22">
        <v>66.001000000000005</v>
      </c>
      <c r="M9" s="23">
        <v>1.5369999999999999</v>
      </c>
      <c r="N9" s="22">
        <v>3777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29" t="s">
        <v>112</v>
      </c>
      <c r="C10" s="21">
        <v>963.6</v>
      </c>
      <c r="D10" s="22">
        <v>22.43</v>
      </c>
      <c r="E10" s="22">
        <v>107.7</v>
      </c>
      <c r="F10" s="21">
        <v>2079.1</v>
      </c>
      <c r="G10" s="22">
        <v>48.4</v>
      </c>
      <c r="H10" s="22">
        <v>106</v>
      </c>
      <c r="I10" s="22">
        <v>81.599999999999994</v>
      </c>
      <c r="J10" s="22">
        <v>264.60000000000002</v>
      </c>
      <c r="K10" s="21">
        <v>13.73</v>
      </c>
      <c r="L10" s="22">
        <v>54.579000000000001</v>
      </c>
      <c r="M10" s="23">
        <v>1.2709999999999999</v>
      </c>
      <c r="N10" s="22">
        <v>4296.8999999999996</v>
      </c>
      <c r="O10" s="22">
        <v>234523.8</v>
      </c>
    </row>
    <row r="11" spans="1:18" ht="17.25" customHeight="1" x14ac:dyDescent="0.25">
      <c r="A11" s="28" t="str">
        <f>VLOOKUP(B11,Холдинги!$A:$B,2,0)</f>
        <v>ГПМ</v>
      </c>
      <c r="B11" s="29" t="s">
        <v>114</v>
      </c>
      <c r="C11" s="21">
        <v>787.2</v>
      </c>
      <c r="D11" s="22">
        <v>18.329999999999998</v>
      </c>
      <c r="E11" s="22">
        <v>107.1</v>
      </c>
      <c r="F11" s="21">
        <v>1827.8</v>
      </c>
      <c r="G11" s="22">
        <v>42.55</v>
      </c>
      <c r="H11" s="22">
        <v>105</v>
      </c>
      <c r="I11" s="22">
        <v>74.2</v>
      </c>
      <c r="J11" s="22">
        <v>223.6</v>
      </c>
      <c r="K11" s="21">
        <v>10.199999999999999</v>
      </c>
      <c r="L11" s="22">
        <v>40.545000000000002</v>
      </c>
      <c r="M11" s="23">
        <v>0.94399999999999995</v>
      </c>
      <c r="N11" s="22">
        <v>4154</v>
      </c>
      <c r="O11" s="22">
        <v>168422.6</v>
      </c>
      <c r="R11" s="41"/>
    </row>
    <row r="12" spans="1:18" ht="17.25" customHeight="1" x14ac:dyDescent="0.25">
      <c r="A12" s="28" t="str">
        <f>VLOOKUP(B12,Холдинги!$A:$B,2,0)</f>
        <v>ГПМ</v>
      </c>
      <c r="B12" s="29" t="s">
        <v>104</v>
      </c>
      <c r="C12" s="21">
        <v>838.7</v>
      </c>
      <c r="D12" s="22">
        <v>19.53</v>
      </c>
      <c r="E12" s="22">
        <v>102.8</v>
      </c>
      <c r="F12" s="21">
        <v>1805.8</v>
      </c>
      <c r="G12" s="22">
        <v>42.04</v>
      </c>
      <c r="H12" s="22">
        <v>101</v>
      </c>
      <c r="I12" s="22">
        <v>80.400000000000006</v>
      </c>
      <c r="J12" s="22">
        <v>261.2</v>
      </c>
      <c r="K12" s="21">
        <v>11.78</v>
      </c>
      <c r="L12" s="22">
        <v>46.802999999999997</v>
      </c>
      <c r="M12" s="23">
        <v>1.0900000000000001</v>
      </c>
      <c r="N12" s="22">
        <v>3830.6</v>
      </c>
      <c r="O12" s="22">
        <v>179285.7</v>
      </c>
    </row>
    <row r="13" spans="1:18" ht="17.25" customHeight="1" x14ac:dyDescent="0.25">
      <c r="A13" s="28" t="str">
        <f>VLOOKUP(B13,Холдинги!$A:$B,2,0)</f>
        <v>ГПМ</v>
      </c>
      <c r="B13" s="29" t="s">
        <v>113</v>
      </c>
      <c r="C13" s="21">
        <v>726.3</v>
      </c>
      <c r="D13" s="22">
        <v>16.91</v>
      </c>
      <c r="E13" s="22">
        <v>103.6</v>
      </c>
      <c r="F13" s="21">
        <v>1706</v>
      </c>
      <c r="G13" s="22">
        <v>39.72</v>
      </c>
      <c r="H13" s="22">
        <v>103</v>
      </c>
      <c r="I13" s="22">
        <v>64.599999999999994</v>
      </c>
      <c r="J13" s="22">
        <v>192.4</v>
      </c>
      <c r="K13" s="21">
        <v>8.19</v>
      </c>
      <c r="L13" s="22">
        <v>32.563000000000002</v>
      </c>
      <c r="M13" s="23">
        <v>0.75800000000000001</v>
      </c>
      <c r="N13" s="22">
        <v>5134.8</v>
      </c>
      <c r="O13" s="22">
        <v>167202.4</v>
      </c>
    </row>
    <row r="14" spans="1:18" ht="17.25" customHeight="1" x14ac:dyDescent="0.25">
      <c r="A14" s="28" t="str">
        <f>VLOOKUP(B14,Холдинги!$A:$B,2,0)</f>
        <v>ГПМ</v>
      </c>
      <c r="B14" s="29" t="s">
        <v>115</v>
      </c>
      <c r="C14" s="21">
        <v>669.4</v>
      </c>
      <c r="D14" s="22">
        <v>15.58</v>
      </c>
      <c r="E14" s="22">
        <v>95.8</v>
      </c>
      <c r="F14" s="21">
        <v>1542.8</v>
      </c>
      <c r="G14" s="22">
        <v>35.92</v>
      </c>
      <c r="H14" s="22">
        <v>97</v>
      </c>
      <c r="I14" s="22">
        <v>74</v>
      </c>
      <c r="J14" s="22">
        <v>224.8</v>
      </c>
      <c r="K14" s="21">
        <v>8.66</v>
      </c>
      <c r="L14" s="22">
        <v>34.409999999999997</v>
      </c>
      <c r="M14" s="23">
        <v>0.80100000000000005</v>
      </c>
      <c r="N14" s="22">
        <v>4445.6000000000004</v>
      </c>
      <c r="O14" s="22">
        <v>152976.20000000001</v>
      </c>
    </row>
    <row r="15" spans="1:18" ht="17.25" customHeight="1" x14ac:dyDescent="0.25">
      <c r="A15" s="28" t="str">
        <f>VLOOKUP(B15,Холдинги!$A:$B,2,0)</f>
        <v>ГПМ</v>
      </c>
      <c r="B15" s="29" t="s">
        <v>5</v>
      </c>
      <c r="C15" s="21">
        <v>438.4</v>
      </c>
      <c r="D15" s="22">
        <v>10.210000000000001</v>
      </c>
      <c r="E15" s="22">
        <v>105.3</v>
      </c>
      <c r="F15" s="21">
        <v>1203.3</v>
      </c>
      <c r="G15" s="22">
        <v>28.01</v>
      </c>
      <c r="H15" s="22">
        <v>106</v>
      </c>
      <c r="I15" s="22">
        <v>64.5</v>
      </c>
      <c r="J15" s="22">
        <v>164.4</v>
      </c>
      <c r="K15" s="21">
        <v>4.9400000000000004</v>
      </c>
      <c r="L15" s="22">
        <v>19.629000000000001</v>
      </c>
      <c r="M15" s="23">
        <v>0.45700000000000002</v>
      </c>
      <c r="N15" s="22">
        <v>5710</v>
      </c>
      <c r="O15" s="22">
        <v>112083.3</v>
      </c>
    </row>
    <row r="16" spans="1:18" ht="17.25" customHeight="1" x14ac:dyDescent="0.25">
      <c r="A16" s="28" t="str">
        <f>VLOOKUP(B16,Холдинги!$A:$B,2,0)</f>
        <v>ЕМГ</v>
      </c>
      <c r="B16" s="37" t="s">
        <v>29</v>
      </c>
      <c r="C16" s="21">
        <v>485.4</v>
      </c>
      <c r="D16" s="22">
        <v>11.3</v>
      </c>
      <c r="E16" s="22">
        <v>127.6</v>
      </c>
      <c r="F16" s="21">
        <v>1129.4000000000001</v>
      </c>
      <c r="G16" s="22">
        <v>26.29</v>
      </c>
      <c r="H16" s="22">
        <v>111</v>
      </c>
      <c r="I16" s="22">
        <v>58.8</v>
      </c>
      <c r="J16" s="22">
        <v>176.9</v>
      </c>
      <c r="K16" s="21">
        <v>4.99</v>
      </c>
      <c r="L16" s="22">
        <v>19.823</v>
      </c>
      <c r="M16" s="23">
        <v>0.46100000000000002</v>
      </c>
      <c r="N16" s="22">
        <v>4521.6000000000004</v>
      </c>
      <c r="O16" s="22">
        <v>89632.1</v>
      </c>
    </row>
    <row r="17" spans="1:15" ht="17.25" customHeight="1" x14ac:dyDescent="0.25">
      <c r="A17" s="28" t="str">
        <f>VLOOKUP(B17,Холдинги!$A:$B,2,0)</f>
        <v>ВГТРК</v>
      </c>
      <c r="B17" s="29" t="s">
        <v>7</v>
      </c>
      <c r="C17" s="21">
        <v>542.9</v>
      </c>
      <c r="D17" s="22">
        <v>12.64</v>
      </c>
      <c r="E17" s="22">
        <v>134.5</v>
      </c>
      <c r="F17" s="21">
        <v>965.5</v>
      </c>
      <c r="G17" s="22">
        <v>22.48</v>
      </c>
      <c r="H17" s="22">
        <v>122</v>
      </c>
      <c r="I17" s="22">
        <v>82.3</v>
      </c>
      <c r="J17" s="22">
        <v>323.89999999999998</v>
      </c>
      <c r="K17" s="21">
        <v>7.81</v>
      </c>
      <c r="L17" s="22">
        <v>31.026</v>
      </c>
      <c r="M17" s="23">
        <v>0.72199999999999998</v>
      </c>
      <c r="N17" s="22">
        <v>1781.3</v>
      </c>
      <c r="O17" s="22">
        <v>55265.599999999999</v>
      </c>
    </row>
    <row r="18" spans="1:15" ht="17.25" customHeight="1" x14ac:dyDescent="0.25">
      <c r="A18" s="28" t="str">
        <f>VLOOKUP(B18,Холдинги!$A:$B,2,0)</f>
        <v>ЕМГ</v>
      </c>
      <c r="B18" s="29" t="s">
        <v>95</v>
      </c>
      <c r="C18" s="21">
        <v>362.1</v>
      </c>
      <c r="D18" s="22">
        <v>8.43</v>
      </c>
      <c r="E18" s="22">
        <v>101.1</v>
      </c>
      <c r="F18" s="21">
        <v>944.8</v>
      </c>
      <c r="G18" s="22">
        <v>22</v>
      </c>
      <c r="H18" s="22">
        <v>100</v>
      </c>
      <c r="I18" s="22">
        <v>47.9</v>
      </c>
      <c r="J18" s="22">
        <v>128.5</v>
      </c>
      <c r="K18" s="21">
        <v>3.03</v>
      </c>
      <c r="L18" s="22">
        <v>12.048999999999999</v>
      </c>
      <c r="M18" s="23">
        <v>0.28100000000000003</v>
      </c>
      <c r="N18" s="22">
        <v>2780.7</v>
      </c>
      <c r="O18" s="22">
        <v>33503.599999999999</v>
      </c>
    </row>
    <row r="19" spans="1:15" x14ac:dyDescent="0.25">
      <c r="A19" s="28" t="str">
        <f>VLOOKUP(B19,Холдинги!$A:$B,2,0)</f>
        <v>ЕМГ</v>
      </c>
      <c r="B19" s="29" t="s">
        <v>11</v>
      </c>
      <c r="C19" s="21">
        <v>347</v>
      </c>
      <c r="D19" s="22">
        <v>8.08</v>
      </c>
      <c r="E19" s="22">
        <v>98</v>
      </c>
      <c r="F19" s="21">
        <v>913.2</v>
      </c>
      <c r="G19" s="22">
        <v>21.26</v>
      </c>
      <c r="H19" s="22">
        <v>96</v>
      </c>
      <c r="I19" s="22">
        <v>52.6</v>
      </c>
      <c r="J19" s="22">
        <v>139.9</v>
      </c>
      <c r="K19" s="21">
        <v>3.19</v>
      </c>
      <c r="L19" s="22">
        <v>12.677</v>
      </c>
      <c r="M19" s="23">
        <v>0.29499999999999998</v>
      </c>
      <c r="N19" s="22">
        <v>7759.1</v>
      </c>
      <c r="O19" s="22">
        <v>98362.5</v>
      </c>
    </row>
    <row r="20" spans="1:15" x14ac:dyDescent="0.25">
      <c r="A20" s="28" t="str">
        <f>VLOOKUP(B20,Холдинги!$A:$B,2,0)</f>
        <v>РМГ</v>
      </c>
      <c r="B20" s="29" t="s">
        <v>31</v>
      </c>
      <c r="C20" s="21">
        <v>338.2</v>
      </c>
      <c r="D20" s="22">
        <v>7.87</v>
      </c>
      <c r="E20" s="22">
        <v>96.6</v>
      </c>
      <c r="F20" s="21">
        <v>891.7</v>
      </c>
      <c r="G20" s="22">
        <v>20.76</v>
      </c>
      <c r="H20" s="22">
        <v>93</v>
      </c>
      <c r="I20" s="22">
        <v>47.5</v>
      </c>
      <c r="J20" s="22">
        <v>126.2</v>
      </c>
      <c r="K20" s="21">
        <v>2.81</v>
      </c>
      <c r="L20" s="22">
        <v>11.166</v>
      </c>
      <c r="M20" s="23">
        <v>0.26</v>
      </c>
      <c r="N20" s="22">
        <v>7702.3</v>
      </c>
      <c r="O20" s="22">
        <v>86000</v>
      </c>
    </row>
    <row r="21" spans="1:15" x14ac:dyDescent="0.25">
      <c r="A21" s="28" t="str">
        <f>VLOOKUP(B21,Холдинги!$A:$B,2,0)</f>
        <v>РМГ</v>
      </c>
      <c r="B21" s="29" t="s">
        <v>22</v>
      </c>
      <c r="C21" s="21">
        <v>303.10000000000002</v>
      </c>
      <c r="D21" s="22">
        <v>7.06</v>
      </c>
      <c r="E21" s="22">
        <v>105.5</v>
      </c>
      <c r="F21" s="21">
        <v>839.8</v>
      </c>
      <c r="G21" s="22">
        <v>19.55</v>
      </c>
      <c r="H21" s="22">
        <v>105</v>
      </c>
      <c r="I21" s="22">
        <v>63</v>
      </c>
      <c r="J21" s="22">
        <v>159.30000000000001</v>
      </c>
      <c r="K21" s="21">
        <v>3.34</v>
      </c>
      <c r="L21" s="22">
        <v>13.269</v>
      </c>
      <c r="M21" s="23">
        <v>0.309</v>
      </c>
      <c r="N21" s="22">
        <v>4404.8</v>
      </c>
      <c r="O21" s="22">
        <v>58450</v>
      </c>
    </row>
    <row r="22" spans="1:15" x14ac:dyDescent="0.25">
      <c r="A22" s="28" t="str">
        <f>VLOOKUP(B22,Холдинги!$A:$B,2,0)</f>
        <v>Ру медиа</v>
      </c>
      <c r="B22" s="29" t="s">
        <v>6</v>
      </c>
      <c r="C22" s="21">
        <v>381.2</v>
      </c>
      <c r="D22" s="22">
        <v>8.8800000000000008</v>
      </c>
      <c r="E22" s="22">
        <v>138.30000000000001</v>
      </c>
      <c r="F22" s="21">
        <v>813.5</v>
      </c>
      <c r="G22" s="22">
        <v>18.940000000000001</v>
      </c>
      <c r="H22" s="22">
        <v>135</v>
      </c>
      <c r="I22" s="22">
        <v>53.8</v>
      </c>
      <c r="J22" s="22">
        <v>176.5</v>
      </c>
      <c r="K22" s="21">
        <v>3.58</v>
      </c>
      <c r="L22" s="22">
        <v>14.241</v>
      </c>
      <c r="M22" s="23">
        <v>0.33200000000000002</v>
      </c>
      <c r="N22" s="22">
        <v>2611.6999999999998</v>
      </c>
      <c r="O22" s="22">
        <v>37192.9</v>
      </c>
    </row>
    <row r="23" spans="1:15" x14ac:dyDescent="0.25">
      <c r="A23" s="28" t="str">
        <f>VLOOKUP(B23,Холдинги!$A:$B,2,0)</f>
        <v>ММХ</v>
      </c>
      <c r="B23" s="29" t="s">
        <v>19</v>
      </c>
      <c r="C23" s="21">
        <v>298.3</v>
      </c>
      <c r="D23" s="22">
        <v>6.94</v>
      </c>
      <c r="E23" s="22">
        <v>132.30000000000001</v>
      </c>
      <c r="F23" s="21">
        <v>807.3</v>
      </c>
      <c r="G23" s="22">
        <v>18.79</v>
      </c>
      <c r="H23" s="22">
        <v>124</v>
      </c>
      <c r="I23" s="22">
        <v>73.3</v>
      </c>
      <c r="J23" s="22">
        <v>189.6</v>
      </c>
      <c r="K23" s="21">
        <v>3.82</v>
      </c>
      <c r="L23" s="22">
        <v>15.183999999999999</v>
      </c>
      <c r="M23" s="23">
        <v>0.35299999999999998</v>
      </c>
      <c r="N23" s="22">
        <v>3906.9</v>
      </c>
      <c r="O23" s="22">
        <v>59322.9</v>
      </c>
    </row>
    <row r="24" spans="1:15" x14ac:dyDescent="0.25">
      <c r="A24" s="28" t="str">
        <f>VLOOKUP(B24,Холдинги!$A:$B,2,0)</f>
        <v>ГПМ</v>
      </c>
      <c r="B24" s="29" t="s">
        <v>27</v>
      </c>
      <c r="C24" s="21">
        <v>294.7</v>
      </c>
      <c r="D24" s="22">
        <v>6.86</v>
      </c>
      <c r="E24" s="22">
        <v>105.7</v>
      </c>
      <c r="F24" s="21">
        <v>786.9</v>
      </c>
      <c r="G24" s="22">
        <v>18.32</v>
      </c>
      <c r="H24" s="22">
        <v>102</v>
      </c>
      <c r="I24" s="22">
        <v>52.1</v>
      </c>
      <c r="J24" s="22">
        <v>136.5</v>
      </c>
      <c r="K24" s="21">
        <v>2.68</v>
      </c>
      <c r="L24" s="22">
        <v>10.657999999999999</v>
      </c>
      <c r="M24" s="23">
        <v>0.248</v>
      </c>
      <c r="N24" s="22">
        <v>8399.9</v>
      </c>
      <c r="O24" s="22">
        <v>89523.8</v>
      </c>
    </row>
    <row r="25" spans="1:15" x14ac:dyDescent="0.25">
      <c r="A25" s="28" t="str">
        <f>VLOOKUP(B25,Холдинги!$A:$B,2,0)</f>
        <v>Другие</v>
      </c>
      <c r="B25" s="29" t="s">
        <v>25</v>
      </c>
      <c r="C25" s="21">
        <v>302.10000000000002</v>
      </c>
      <c r="D25" s="22">
        <v>7.03</v>
      </c>
      <c r="E25" s="22">
        <v>109.5</v>
      </c>
      <c r="F25" s="21">
        <v>763.8</v>
      </c>
      <c r="G25" s="22">
        <v>17.78</v>
      </c>
      <c r="H25" s="22">
        <v>101</v>
      </c>
      <c r="I25" s="22">
        <v>70.400000000000006</v>
      </c>
      <c r="J25" s="22">
        <v>194.9</v>
      </c>
      <c r="K25" s="21">
        <v>3.72</v>
      </c>
      <c r="L25" s="22">
        <v>14.77</v>
      </c>
      <c r="M25" s="23">
        <v>0.34399999999999997</v>
      </c>
      <c r="N25" s="22">
        <v>3553.8</v>
      </c>
      <c r="O25" s="22">
        <v>52489.599999999999</v>
      </c>
    </row>
    <row r="26" spans="1:15" x14ac:dyDescent="0.25">
      <c r="A26" s="28" t="str">
        <f>VLOOKUP(B26,Холдинги!$A:$B,2,0)</f>
        <v>ГПМ</v>
      </c>
      <c r="B26" s="29" t="s">
        <v>12</v>
      </c>
      <c r="C26" s="21">
        <v>288.8</v>
      </c>
      <c r="D26" s="22">
        <v>6.72</v>
      </c>
      <c r="E26" s="22">
        <v>126.9</v>
      </c>
      <c r="F26" s="21">
        <v>757.4</v>
      </c>
      <c r="G26" s="22">
        <v>17.63</v>
      </c>
      <c r="H26" s="22">
        <v>117</v>
      </c>
      <c r="I26" s="22">
        <v>61.8</v>
      </c>
      <c r="J26" s="22">
        <v>164.9</v>
      </c>
      <c r="K26" s="21">
        <v>3.12</v>
      </c>
      <c r="L26" s="22">
        <v>12.393000000000001</v>
      </c>
      <c r="M26" s="23">
        <v>0.28899999999999998</v>
      </c>
      <c r="N26" s="22">
        <v>4543.7</v>
      </c>
      <c r="O26" s="22">
        <v>56309.5</v>
      </c>
    </row>
    <row r="27" spans="1:15" x14ac:dyDescent="0.25">
      <c r="A27" s="28" t="str">
        <f>VLOOKUP(B27,Холдинги!$A:$B,2,0)</f>
        <v>ГПМ</v>
      </c>
      <c r="B27" s="29" t="s">
        <v>35</v>
      </c>
      <c r="C27" s="21">
        <v>233.2</v>
      </c>
      <c r="D27" s="22">
        <v>5.43</v>
      </c>
      <c r="E27" s="22">
        <v>109.1</v>
      </c>
      <c r="F27" s="21">
        <v>715.1</v>
      </c>
      <c r="G27" s="22">
        <v>16.649999999999999</v>
      </c>
      <c r="H27" s="22">
        <v>108</v>
      </c>
      <c r="I27" s="22">
        <v>41.2</v>
      </c>
      <c r="J27" s="22">
        <v>94.1</v>
      </c>
      <c r="K27" s="21">
        <v>1.68</v>
      </c>
      <c r="L27" s="22">
        <v>6.6749999999999998</v>
      </c>
      <c r="M27" s="23">
        <v>0.155</v>
      </c>
      <c r="N27" s="22">
        <v>6714.6</v>
      </c>
      <c r="O27" s="22">
        <v>44821.4</v>
      </c>
    </row>
    <row r="28" spans="1:15" x14ac:dyDescent="0.25">
      <c r="A28" s="28" t="str">
        <f>VLOOKUP(B28,Холдинги!$A:$B,2,0)</f>
        <v>Крутой Медиа</v>
      </c>
      <c r="B28" s="29" t="s">
        <v>20</v>
      </c>
      <c r="C28" s="21">
        <v>263.5</v>
      </c>
      <c r="D28" s="22">
        <v>6.13</v>
      </c>
      <c r="E28" s="22">
        <v>102.7</v>
      </c>
      <c r="F28" s="21">
        <v>673.7</v>
      </c>
      <c r="G28" s="22">
        <v>15.68</v>
      </c>
      <c r="H28" s="22">
        <v>97</v>
      </c>
      <c r="I28" s="22">
        <v>40.700000000000003</v>
      </c>
      <c r="J28" s="22">
        <v>111.3</v>
      </c>
      <c r="K28" s="21">
        <v>1.87</v>
      </c>
      <c r="L28" s="22">
        <v>7.4420000000000002</v>
      </c>
      <c r="M28" s="23">
        <v>0.17299999999999999</v>
      </c>
      <c r="N28" s="22">
        <v>5531.8</v>
      </c>
      <c r="O28" s="22">
        <v>41166.699999999997</v>
      </c>
    </row>
    <row r="29" spans="1:15" x14ac:dyDescent="0.25">
      <c r="A29" s="28" t="str">
        <f>VLOOKUP(B29,Холдинги!$A:$B,2,0)</f>
        <v>ГПМ</v>
      </c>
      <c r="B29" s="29" t="s">
        <v>28</v>
      </c>
      <c r="C29" s="21">
        <v>251.1</v>
      </c>
      <c r="D29" s="22">
        <v>5.85</v>
      </c>
      <c r="E29" s="22">
        <v>97.2</v>
      </c>
      <c r="F29" s="21">
        <v>659.1</v>
      </c>
      <c r="G29" s="22">
        <v>15.34</v>
      </c>
      <c r="H29" s="22">
        <v>98</v>
      </c>
      <c r="I29" s="22">
        <v>65.5</v>
      </c>
      <c r="J29" s="22">
        <v>174.7</v>
      </c>
      <c r="K29" s="21">
        <v>2.87</v>
      </c>
      <c r="L29" s="22">
        <v>11.422000000000001</v>
      </c>
      <c r="M29" s="23">
        <v>0.26600000000000001</v>
      </c>
      <c r="N29" s="22">
        <v>3812.6</v>
      </c>
      <c r="O29" s="22">
        <v>43547.6</v>
      </c>
    </row>
    <row r="30" spans="1:15" x14ac:dyDescent="0.25">
      <c r="A30" s="28" t="str">
        <f>VLOOKUP(B30,Холдинги!$A:$B,2,0)</f>
        <v>ЕМГ</v>
      </c>
      <c r="B30" s="29" t="s">
        <v>36</v>
      </c>
      <c r="C30" s="21">
        <v>214.4</v>
      </c>
      <c r="D30" s="22">
        <v>4.99</v>
      </c>
      <c r="E30" s="22">
        <v>98.4</v>
      </c>
      <c r="F30" s="21">
        <v>627.9</v>
      </c>
      <c r="G30" s="22">
        <v>14.62</v>
      </c>
      <c r="H30" s="22">
        <v>97</v>
      </c>
      <c r="I30" s="22">
        <v>49</v>
      </c>
      <c r="J30" s="22">
        <v>117.2</v>
      </c>
      <c r="K30" s="21">
        <v>1.84</v>
      </c>
      <c r="L30" s="22">
        <v>7.298</v>
      </c>
      <c r="M30" s="23">
        <v>0.17</v>
      </c>
      <c r="N30" s="22">
        <v>6554.9</v>
      </c>
      <c r="O30" s="22">
        <v>47839.3</v>
      </c>
    </row>
    <row r="31" spans="1:15" x14ac:dyDescent="0.25">
      <c r="A31" s="28" t="str">
        <f>VLOOKUP(B31,Холдинги!$A:$B,2,0)</f>
        <v>РМГ</v>
      </c>
      <c r="B31" s="29" t="s">
        <v>16</v>
      </c>
      <c r="C31" s="21">
        <v>223.1</v>
      </c>
      <c r="D31" s="22">
        <v>5.19</v>
      </c>
      <c r="E31" s="22">
        <v>137.5</v>
      </c>
      <c r="F31" s="21">
        <v>627.5</v>
      </c>
      <c r="G31" s="22">
        <v>14.61</v>
      </c>
      <c r="H31" s="22">
        <v>130</v>
      </c>
      <c r="I31" s="22">
        <v>69.7</v>
      </c>
      <c r="J31" s="22">
        <v>173.4</v>
      </c>
      <c r="K31" s="21">
        <v>2.72</v>
      </c>
      <c r="L31" s="22">
        <v>10.795999999999999</v>
      </c>
      <c r="M31" s="23">
        <v>0.251</v>
      </c>
      <c r="N31" s="22">
        <v>3400.2</v>
      </c>
      <c r="O31" s="22">
        <v>36708.300000000003</v>
      </c>
    </row>
    <row r="32" spans="1:15" x14ac:dyDescent="0.25">
      <c r="A32" s="28" t="str">
        <f>VLOOKUP(B32,Холдинги!$A:$B,2,0)</f>
        <v>ММХ</v>
      </c>
      <c r="B32" s="29" t="s">
        <v>30</v>
      </c>
      <c r="C32" s="21">
        <v>235.9</v>
      </c>
      <c r="D32" s="22">
        <v>5.49</v>
      </c>
      <c r="E32" s="22">
        <v>144.5</v>
      </c>
      <c r="F32" s="21">
        <v>614.4</v>
      </c>
      <c r="G32" s="22">
        <v>14.3</v>
      </c>
      <c r="H32" s="22">
        <v>139</v>
      </c>
      <c r="I32" s="22">
        <v>73</v>
      </c>
      <c r="J32" s="22">
        <v>196.1</v>
      </c>
      <c r="K32" s="21">
        <v>3.01</v>
      </c>
      <c r="L32" s="22">
        <v>11.955</v>
      </c>
      <c r="M32" s="23">
        <v>0.27800000000000002</v>
      </c>
      <c r="N32" s="22">
        <v>2164.6999999999998</v>
      </c>
      <c r="O32" s="22">
        <v>25879.200000000001</v>
      </c>
    </row>
    <row r="33" spans="1:15" x14ac:dyDescent="0.25">
      <c r="A33" s="28" t="str">
        <f>VLOOKUP(B33,Холдинги!$A:$B,2,0)</f>
        <v>РМГ</v>
      </c>
      <c r="B33" s="29" t="s">
        <v>44</v>
      </c>
      <c r="C33" s="21">
        <v>185.8</v>
      </c>
      <c r="D33" s="22">
        <v>4.33</v>
      </c>
      <c r="E33" s="22">
        <v>93.5</v>
      </c>
      <c r="F33" s="21">
        <v>605.79999999999995</v>
      </c>
      <c r="G33" s="22">
        <v>14.1</v>
      </c>
      <c r="H33" s="22">
        <v>99</v>
      </c>
      <c r="I33" s="22">
        <v>33.6</v>
      </c>
      <c r="J33" s="22">
        <v>72.099999999999994</v>
      </c>
      <c r="K33" s="21">
        <v>1.0900000000000001</v>
      </c>
      <c r="L33" s="22">
        <v>4.3310000000000004</v>
      </c>
      <c r="M33" s="23">
        <v>0.10100000000000001</v>
      </c>
      <c r="N33" s="22">
        <v>8462.2999999999993</v>
      </c>
      <c r="O33" s="22">
        <v>36650</v>
      </c>
    </row>
    <row r="34" spans="1:15" x14ac:dyDescent="0.25">
      <c r="A34" s="28" t="str">
        <f>VLOOKUP(B34,Холдинги!$A:$B,2,0)</f>
        <v>ВГТРК</v>
      </c>
      <c r="B34" s="29" t="s">
        <v>17</v>
      </c>
      <c r="C34" s="21">
        <v>221.2</v>
      </c>
      <c r="D34" s="22">
        <v>5.15</v>
      </c>
      <c r="E34" s="22">
        <v>107</v>
      </c>
      <c r="F34" s="21">
        <v>605.29999999999995</v>
      </c>
      <c r="G34" s="22">
        <v>14.09</v>
      </c>
      <c r="H34" s="22">
        <v>107</v>
      </c>
      <c r="I34" s="22">
        <v>62</v>
      </c>
      <c r="J34" s="22">
        <v>158.69999999999999</v>
      </c>
      <c r="K34" s="21">
        <v>2.4</v>
      </c>
      <c r="L34" s="22">
        <v>9.5299999999999994</v>
      </c>
      <c r="M34" s="23">
        <v>0.222</v>
      </c>
      <c r="N34" s="22">
        <v>3985.5</v>
      </c>
      <c r="O34" s="22">
        <v>37983.300000000003</v>
      </c>
    </row>
    <row r="35" spans="1:15" x14ac:dyDescent="0.25">
      <c r="A35" s="28" t="str">
        <f>VLOOKUP(B35,Холдинги!$A:$B,2,0)</f>
        <v>ММХ</v>
      </c>
      <c r="B35" s="29" t="s">
        <v>21</v>
      </c>
      <c r="C35" s="21">
        <v>213.9</v>
      </c>
      <c r="D35" s="22">
        <v>4.9800000000000004</v>
      </c>
      <c r="E35" s="22">
        <v>112.8</v>
      </c>
      <c r="F35" s="21">
        <v>570.20000000000005</v>
      </c>
      <c r="G35" s="22">
        <v>13.27</v>
      </c>
      <c r="H35" s="22">
        <v>108</v>
      </c>
      <c r="I35" s="22">
        <v>56</v>
      </c>
      <c r="J35" s="22">
        <v>147</v>
      </c>
      <c r="K35" s="21">
        <v>2.09</v>
      </c>
      <c r="L35" s="22">
        <v>8.3170000000000002</v>
      </c>
      <c r="M35" s="23">
        <v>0.19400000000000001</v>
      </c>
      <c r="N35" s="22">
        <v>3518.4</v>
      </c>
      <c r="O35" s="22">
        <v>29262.5</v>
      </c>
    </row>
    <row r="36" spans="1:15" x14ac:dyDescent="0.25">
      <c r="A36" s="28" t="str">
        <f>VLOOKUP(B36,Холдинги!$A:$B,2,0)</f>
        <v>Другие</v>
      </c>
      <c r="B36" s="29" t="s">
        <v>42</v>
      </c>
      <c r="C36" s="21">
        <v>234.3</v>
      </c>
      <c r="D36" s="22">
        <v>5.45</v>
      </c>
      <c r="E36" s="22">
        <v>120</v>
      </c>
      <c r="F36" s="21">
        <v>540.79999999999995</v>
      </c>
      <c r="G36" s="22">
        <v>12.59</v>
      </c>
      <c r="H36" s="22">
        <v>115</v>
      </c>
      <c r="I36" s="22">
        <v>76.599999999999994</v>
      </c>
      <c r="J36" s="22">
        <v>232.3</v>
      </c>
      <c r="K36" s="21">
        <v>3.14</v>
      </c>
      <c r="L36" s="22">
        <v>12.464</v>
      </c>
      <c r="M36" s="23">
        <v>0.28999999999999998</v>
      </c>
      <c r="N36" s="22">
        <v>1808.5</v>
      </c>
      <c r="O36" s="22">
        <v>22541.7</v>
      </c>
    </row>
    <row r="37" spans="1:15" x14ac:dyDescent="0.25">
      <c r="A37" s="28" t="str">
        <f>VLOOKUP(B37,Холдинги!$A:$B,2,0)</f>
        <v>Другие</v>
      </c>
      <c r="B37" s="29" t="s">
        <v>13</v>
      </c>
      <c r="C37" s="21">
        <v>197.4</v>
      </c>
      <c r="D37" s="22">
        <v>4.5999999999999996</v>
      </c>
      <c r="E37" s="22">
        <v>124.7</v>
      </c>
      <c r="F37" s="21">
        <v>488</v>
      </c>
      <c r="G37" s="22">
        <v>11.36</v>
      </c>
      <c r="H37" s="22">
        <v>128</v>
      </c>
      <c r="I37" s="22">
        <v>55</v>
      </c>
      <c r="J37" s="22">
        <v>155.69999999999999</v>
      </c>
      <c r="K37" s="21">
        <v>1.9</v>
      </c>
      <c r="L37" s="22">
        <v>7.54</v>
      </c>
      <c r="M37" s="23">
        <v>0.17599999999999999</v>
      </c>
      <c r="N37" s="22">
        <v>3383.4</v>
      </c>
      <c r="O37" s="22">
        <v>25511.9</v>
      </c>
    </row>
    <row r="38" spans="1:15" x14ac:dyDescent="0.25">
      <c r="A38" s="28" t="str">
        <f>VLOOKUP(B38,Холдинги!$A:$B,2,0)</f>
        <v>РМГ</v>
      </c>
      <c r="B38" s="29" t="s">
        <v>8</v>
      </c>
      <c r="C38" s="21">
        <v>177.2</v>
      </c>
      <c r="D38" s="22">
        <v>4.13</v>
      </c>
      <c r="E38" s="22">
        <v>118.5</v>
      </c>
      <c r="F38" s="21">
        <v>475.8</v>
      </c>
      <c r="G38" s="22">
        <v>11.08</v>
      </c>
      <c r="H38" s="22">
        <v>115</v>
      </c>
      <c r="I38" s="22">
        <v>50.4</v>
      </c>
      <c r="J38" s="22">
        <v>131.5</v>
      </c>
      <c r="K38" s="21">
        <v>1.56</v>
      </c>
      <c r="L38" s="22">
        <v>6.2039999999999997</v>
      </c>
      <c r="M38" s="23">
        <v>0.14399999999999999</v>
      </c>
      <c r="N38" s="22">
        <v>4856.8999999999996</v>
      </c>
      <c r="O38" s="22">
        <v>30133.3</v>
      </c>
    </row>
    <row r="39" spans="1:15" x14ac:dyDescent="0.25">
      <c r="A39" s="28" t="e">
        <f>VLOOKUP(B39,Холдинги!$A:$B,2,0)</f>
        <v>#N/A</v>
      </c>
      <c r="B39" s="29" t="s">
        <v>108</v>
      </c>
      <c r="C39" s="21">
        <v>220.2</v>
      </c>
      <c r="D39" s="22">
        <v>5.13</v>
      </c>
      <c r="E39" s="22">
        <v>120</v>
      </c>
      <c r="F39" s="21">
        <v>465.6</v>
      </c>
      <c r="G39" s="22">
        <v>10.84</v>
      </c>
      <c r="H39" s="22">
        <v>119</v>
      </c>
      <c r="I39" s="22">
        <v>51.2</v>
      </c>
      <c r="J39" s="22">
        <v>169.6</v>
      </c>
      <c r="K39" s="21">
        <v>1.97</v>
      </c>
      <c r="L39" s="22">
        <v>7.8330000000000002</v>
      </c>
      <c r="M39" s="23">
        <v>0.182</v>
      </c>
      <c r="N39" s="22">
        <v>1534</v>
      </c>
      <c r="O39" s="22">
        <v>12016.7</v>
      </c>
    </row>
    <row r="40" spans="1:15" x14ac:dyDescent="0.25">
      <c r="A40" s="28" t="str">
        <f>VLOOKUP(B40,Холдинги!$A:$B,2,0)</f>
        <v>Крутой Медиа</v>
      </c>
      <c r="B40" s="29" t="s">
        <v>15</v>
      </c>
      <c r="C40" s="21">
        <v>125.6</v>
      </c>
      <c r="D40" s="22">
        <v>2.92</v>
      </c>
      <c r="E40" s="22">
        <v>72.7</v>
      </c>
      <c r="F40" s="21">
        <v>449.8</v>
      </c>
      <c r="G40" s="22">
        <v>10.47</v>
      </c>
      <c r="H40" s="22">
        <v>84</v>
      </c>
      <c r="I40" s="22">
        <v>34.1</v>
      </c>
      <c r="J40" s="22">
        <v>66.599999999999994</v>
      </c>
      <c r="K40" s="21">
        <v>0.75</v>
      </c>
      <c r="L40" s="22">
        <v>2.9729999999999999</v>
      </c>
      <c r="M40" s="23">
        <v>6.9000000000000006E-2</v>
      </c>
      <c r="N40" s="22">
        <v>15319.1</v>
      </c>
      <c r="O40" s="22">
        <v>45541.7</v>
      </c>
    </row>
    <row r="41" spans="1:15" x14ac:dyDescent="0.25">
      <c r="A41" s="28" t="str">
        <f>VLOOKUP(B41,Холдинги!$A:$B,2,0)</f>
        <v>ВГТРК</v>
      </c>
      <c r="B41" s="29" t="s">
        <v>24</v>
      </c>
      <c r="C41" s="21">
        <v>180.8</v>
      </c>
      <c r="D41" s="22">
        <v>4.21</v>
      </c>
      <c r="E41" s="22">
        <v>103.9</v>
      </c>
      <c r="F41" s="21">
        <v>410.2</v>
      </c>
      <c r="G41" s="22">
        <v>9.5500000000000007</v>
      </c>
      <c r="H41" s="22">
        <v>102</v>
      </c>
      <c r="I41" s="22">
        <v>71.400000000000006</v>
      </c>
      <c r="J41" s="22">
        <v>220.1</v>
      </c>
      <c r="K41" s="21">
        <v>2.25</v>
      </c>
      <c r="L41" s="22">
        <v>8.9580000000000002</v>
      </c>
      <c r="M41" s="23">
        <v>0.20899999999999999</v>
      </c>
      <c r="N41" s="22">
        <v>5440</v>
      </c>
      <c r="O41" s="22">
        <v>48730.5</v>
      </c>
    </row>
    <row r="42" spans="1:15" x14ac:dyDescent="0.25">
      <c r="A42" s="28" t="str">
        <f>VLOOKUP(B42,Холдинги!$A:$B,2,0)</f>
        <v>ММ</v>
      </c>
      <c r="B42" s="29" t="s">
        <v>18</v>
      </c>
      <c r="C42" s="21">
        <v>144.1</v>
      </c>
      <c r="D42" s="22">
        <v>3.35</v>
      </c>
      <c r="E42" s="22">
        <v>103.3</v>
      </c>
      <c r="F42" s="21">
        <v>392.8</v>
      </c>
      <c r="G42" s="22">
        <v>9.14</v>
      </c>
      <c r="H42" s="22">
        <v>103</v>
      </c>
      <c r="I42" s="22">
        <v>27.4</v>
      </c>
      <c r="J42" s="22">
        <v>70.3</v>
      </c>
      <c r="K42" s="21">
        <v>0.69</v>
      </c>
      <c r="L42" s="22">
        <v>2.7389999999999999</v>
      </c>
      <c r="M42" s="23">
        <v>6.4000000000000001E-2</v>
      </c>
      <c r="N42" s="22">
        <v>3724.2</v>
      </c>
      <c r="O42" s="22">
        <v>10200</v>
      </c>
    </row>
    <row r="43" spans="1:15" x14ac:dyDescent="0.25">
      <c r="A43" s="28" t="str">
        <f>VLOOKUP(B43,Холдинги!$A:$B,2,0)</f>
        <v>Крутой Медиа</v>
      </c>
      <c r="B43" s="29" t="s">
        <v>37</v>
      </c>
      <c r="C43" s="21">
        <v>173</v>
      </c>
      <c r="D43" s="22">
        <v>4.03</v>
      </c>
      <c r="E43" s="22">
        <v>118.9</v>
      </c>
      <c r="F43" s="21">
        <v>392</v>
      </c>
      <c r="G43" s="22">
        <v>9.1300000000000008</v>
      </c>
      <c r="H43" s="22">
        <v>105</v>
      </c>
      <c r="I43" s="22">
        <v>70.099999999999994</v>
      </c>
      <c r="J43" s="22">
        <v>216.6</v>
      </c>
      <c r="K43" s="21">
        <v>2.12</v>
      </c>
      <c r="L43" s="22">
        <v>8.4209999999999994</v>
      </c>
      <c r="M43" s="23">
        <v>0.19600000000000001</v>
      </c>
      <c r="N43" s="22">
        <v>2333</v>
      </c>
      <c r="O43" s="22">
        <v>19645.8</v>
      </c>
    </row>
    <row r="44" spans="1:15" x14ac:dyDescent="0.25">
      <c r="A44" s="28" t="str">
        <f>VLOOKUP(B44,Холдинги!$A:$B,2,0)</f>
        <v>ГПМ</v>
      </c>
      <c r="B44" s="29" t="s">
        <v>39</v>
      </c>
      <c r="C44" s="21">
        <v>138.5</v>
      </c>
      <c r="D44" s="22">
        <v>3.22</v>
      </c>
      <c r="E44" s="22">
        <v>92.6</v>
      </c>
      <c r="F44" s="21">
        <v>391.1</v>
      </c>
      <c r="G44" s="22">
        <v>9.1</v>
      </c>
      <c r="H44" s="22">
        <v>92</v>
      </c>
      <c r="I44" s="22">
        <v>54.3</v>
      </c>
      <c r="J44" s="22">
        <v>134.69999999999999</v>
      </c>
      <c r="K44" s="21">
        <v>1.31</v>
      </c>
      <c r="L44" s="22">
        <v>5.2240000000000002</v>
      </c>
      <c r="M44" s="23">
        <v>0.122</v>
      </c>
      <c r="N44" s="22">
        <v>8109.8</v>
      </c>
      <c r="O44" s="22">
        <v>42369</v>
      </c>
    </row>
    <row r="45" spans="1:15" x14ac:dyDescent="0.25">
      <c r="A45" s="28" t="str">
        <f>VLOOKUP(B45,Холдинги!$A:$B,2,0)</f>
        <v>Ру медиа</v>
      </c>
      <c r="B45" s="29" t="s">
        <v>26</v>
      </c>
      <c r="C45" s="21">
        <v>135.4</v>
      </c>
      <c r="D45" s="22">
        <v>3.15</v>
      </c>
      <c r="E45" s="22">
        <v>99.8</v>
      </c>
      <c r="F45" s="21">
        <v>388.7</v>
      </c>
      <c r="G45" s="22">
        <v>9.0500000000000007</v>
      </c>
      <c r="H45" s="22">
        <v>94</v>
      </c>
      <c r="I45" s="22">
        <v>79.7</v>
      </c>
      <c r="J45" s="22">
        <v>194.4</v>
      </c>
      <c r="K45" s="21">
        <v>1.89</v>
      </c>
      <c r="L45" s="22">
        <v>7.4969999999999999</v>
      </c>
      <c r="M45" s="23">
        <v>0.17499999999999999</v>
      </c>
      <c r="N45" s="22">
        <v>978.3</v>
      </c>
      <c r="O45" s="22">
        <v>7334.5</v>
      </c>
    </row>
    <row r="46" spans="1:15" x14ac:dyDescent="0.25">
      <c r="A46" s="28" t="str">
        <f>VLOOKUP(B46,Холдинги!$A:$B,2,0)</f>
        <v>ГПМ</v>
      </c>
      <c r="B46" s="29" t="s">
        <v>9</v>
      </c>
      <c r="C46" s="21">
        <v>113.6</v>
      </c>
      <c r="D46" s="22">
        <v>2.65</v>
      </c>
      <c r="E46" s="22">
        <v>81</v>
      </c>
      <c r="F46" s="21">
        <v>339.9</v>
      </c>
      <c r="G46" s="22">
        <v>7.91</v>
      </c>
      <c r="H46" s="22">
        <v>81</v>
      </c>
      <c r="I46" s="22">
        <v>48.2</v>
      </c>
      <c r="J46" s="22">
        <v>112.9</v>
      </c>
      <c r="K46" s="21">
        <v>0.96</v>
      </c>
      <c r="L46" s="22">
        <v>3.8079999999999998</v>
      </c>
      <c r="M46" s="23">
        <v>8.8999999999999996E-2</v>
      </c>
      <c r="N46" s="22">
        <v>8056.8</v>
      </c>
      <c r="O46" s="22">
        <v>30678.6</v>
      </c>
    </row>
    <row r="47" spans="1:15" x14ac:dyDescent="0.25">
      <c r="A47" s="28" t="str">
        <f>VLOOKUP(B47,Холдинги!$A:$B,2,0)</f>
        <v>Крутой Медиа</v>
      </c>
      <c r="B47" s="29" t="s">
        <v>33</v>
      </c>
      <c r="C47" s="21">
        <v>99.6</v>
      </c>
      <c r="D47" s="22">
        <v>2.3199999999999998</v>
      </c>
      <c r="E47" s="22">
        <v>108.5</v>
      </c>
      <c r="F47" s="21">
        <v>315</v>
      </c>
      <c r="G47" s="22">
        <v>7.33</v>
      </c>
      <c r="H47" s="22">
        <v>106</v>
      </c>
      <c r="I47" s="22">
        <v>30.5</v>
      </c>
      <c r="J47" s="22">
        <v>67.5</v>
      </c>
      <c r="K47" s="21">
        <v>0.53</v>
      </c>
      <c r="L47" s="22">
        <v>2.11</v>
      </c>
      <c r="M47" s="23">
        <v>4.9000000000000002E-2</v>
      </c>
      <c r="N47" s="22">
        <v>10685.4</v>
      </c>
      <c r="O47" s="22">
        <v>22541.7</v>
      </c>
    </row>
    <row r="48" spans="1:15" x14ac:dyDescent="0.25">
      <c r="A48" s="28" t="str">
        <f>VLOOKUP(B48,Холдинги!$A:$B,2,0)</f>
        <v>ГПМ</v>
      </c>
      <c r="B48" s="29" t="s">
        <v>23</v>
      </c>
      <c r="C48" s="21">
        <v>84.7</v>
      </c>
      <c r="D48" s="22">
        <v>1.97</v>
      </c>
      <c r="E48" s="22">
        <v>72.599999999999994</v>
      </c>
      <c r="F48" s="21">
        <v>312.60000000000002</v>
      </c>
      <c r="G48" s="22">
        <v>7.28</v>
      </c>
      <c r="H48" s="22">
        <v>84</v>
      </c>
      <c r="I48" s="22">
        <v>56.1</v>
      </c>
      <c r="J48" s="22">
        <v>106.4</v>
      </c>
      <c r="K48" s="21">
        <v>0.83</v>
      </c>
      <c r="L48" s="22">
        <v>3.2989999999999999</v>
      </c>
      <c r="M48" s="23">
        <v>7.6999999999999999E-2</v>
      </c>
      <c r="N48" s="22">
        <v>4967.8</v>
      </c>
      <c r="O48" s="22">
        <v>16386.900000000001</v>
      </c>
    </row>
    <row r="49" spans="1:18" x14ac:dyDescent="0.25">
      <c r="A49" s="28" t="str">
        <f>VLOOKUP(B49,Холдинги!$A:$B,2,0)</f>
        <v>Крутой Медиа</v>
      </c>
      <c r="B49" s="29" t="s">
        <v>45</v>
      </c>
      <c r="C49" s="21">
        <v>102.5</v>
      </c>
      <c r="D49" s="22">
        <v>2.39</v>
      </c>
      <c r="E49" s="22">
        <v>84.7</v>
      </c>
      <c r="F49" s="21">
        <v>304.3</v>
      </c>
      <c r="G49" s="22">
        <v>7.09</v>
      </c>
      <c r="H49" s="22">
        <v>87</v>
      </c>
      <c r="I49" s="22">
        <v>29.4</v>
      </c>
      <c r="J49" s="22">
        <v>69.3</v>
      </c>
      <c r="K49" s="21">
        <v>0.53</v>
      </c>
      <c r="L49" s="22">
        <v>2.0920000000000001</v>
      </c>
      <c r="M49" s="23">
        <v>4.9000000000000002E-2</v>
      </c>
      <c r="N49" s="22">
        <v>10694</v>
      </c>
      <c r="O49" s="22">
        <v>22375</v>
      </c>
    </row>
    <row r="50" spans="1:18" x14ac:dyDescent="0.25">
      <c r="A50" s="28" t="e">
        <f>VLOOKUP(B50,Холдинги!$A:$B,2,0)</f>
        <v>#N/A</v>
      </c>
      <c r="B50" s="29" t="s">
        <v>109</v>
      </c>
      <c r="C50" s="21">
        <v>125.8</v>
      </c>
      <c r="D50" s="22">
        <v>2.93</v>
      </c>
      <c r="E50" s="22">
        <v>128.19999999999999</v>
      </c>
      <c r="F50" s="21">
        <v>260.10000000000002</v>
      </c>
      <c r="G50" s="22">
        <v>6.06</v>
      </c>
      <c r="H50" s="22">
        <v>120</v>
      </c>
      <c r="I50" s="22">
        <v>53.4</v>
      </c>
      <c r="J50" s="22">
        <v>180.9</v>
      </c>
      <c r="K50" s="21">
        <v>1.17</v>
      </c>
      <c r="L50" s="22">
        <v>4.6680000000000001</v>
      </c>
      <c r="M50" s="23">
        <v>0.109</v>
      </c>
      <c r="N50" s="22">
        <v>12621.8</v>
      </c>
      <c r="O50" s="22">
        <v>58916.7</v>
      </c>
    </row>
    <row r="51" spans="1:18" x14ac:dyDescent="0.25">
      <c r="A51" s="28" t="str">
        <f>VLOOKUP(B51,Холдинги!$A:$B,2,0)</f>
        <v>ВГТРК</v>
      </c>
      <c r="B51" s="29" t="s">
        <v>47</v>
      </c>
      <c r="C51" s="21">
        <v>67.099999999999994</v>
      </c>
      <c r="D51" s="22">
        <v>1.56</v>
      </c>
      <c r="E51" s="22">
        <v>70</v>
      </c>
      <c r="F51" s="21">
        <v>249</v>
      </c>
      <c r="G51" s="22">
        <v>5.8</v>
      </c>
      <c r="H51" s="22">
        <v>86</v>
      </c>
      <c r="I51" s="22">
        <v>33</v>
      </c>
      <c r="J51" s="22">
        <v>62.3</v>
      </c>
      <c r="K51" s="21">
        <v>0.39</v>
      </c>
      <c r="L51" s="22">
        <v>1.5389999999999999</v>
      </c>
      <c r="M51" s="23">
        <v>3.5999999999999997E-2</v>
      </c>
      <c r="N51" s="22">
        <v>3504.1</v>
      </c>
      <c r="O51" s="22">
        <v>5391.7</v>
      </c>
    </row>
    <row r="52" spans="1:18" x14ac:dyDescent="0.25">
      <c r="A52" s="28" t="e">
        <f>VLOOKUP(B52,Холдинги!$A:$B,2,0)</f>
        <v>#N/A</v>
      </c>
      <c r="B52" s="29" t="s">
        <v>107</v>
      </c>
      <c r="C52" s="21">
        <v>90.8</v>
      </c>
      <c r="D52" s="22">
        <v>2.11</v>
      </c>
      <c r="E52" s="22">
        <v>101.3</v>
      </c>
      <c r="F52" s="21">
        <v>241.8</v>
      </c>
      <c r="G52" s="22">
        <v>5.63</v>
      </c>
      <c r="H52" s="22">
        <v>95</v>
      </c>
      <c r="I52" s="22">
        <v>71</v>
      </c>
      <c r="J52" s="22">
        <v>186.5</v>
      </c>
      <c r="K52" s="21">
        <v>1.1299999999999999</v>
      </c>
      <c r="L52" s="22">
        <v>4.4740000000000002</v>
      </c>
      <c r="M52" s="23">
        <v>0.104</v>
      </c>
      <c r="N52" s="22">
        <v>1559.9</v>
      </c>
      <c r="O52" s="22">
        <v>6979.2</v>
      </c>
    </row>
    <row r="53" spans="1:18" x14ac:dyDescent="0.25">
      <c r="A53" s="28" t="str">
        <f>VLOOKUP(B53,Холдинги!$A:$B,2,0)</f>
        <v>ЕМГ</v>
      </c>
      <c r="B53" s="29" t="s">
        <v>43</v>
      </c>
      <c r="C53" s="21">
        <v>117.7</v>
      </c>
      <c r="D53" s="22">
        <v>2.74</v>
      </c>
      <c r="E53" s="22">
        <v>96.1</v>
      </c>
      <c r="F53" s="21">
        <v>240.9</v>
      </c>
      <c r="G53" s="22">
        <v>5.61</v>
      </c>
      <c r="H53" s="22">
        <v>84</v>
      </c>
      <c r="I53" s="22">
        <v>56.2</v>
      </c>
      <c r="J53" s="22">
        <v>192.1</v>
      </c>
      <c r="K53" s="21">
        <v>1.1599999999999999</v>
      </c>
      <c r="L53" s="22">
        <v>4.5910000000000002</v>
      </c>
      <c r="M53" s="23">
        <v>0.107</v>
      </c>
      <c r="N53" s="22">
        <v>6274.7</v>
      </c>
      <c r="O53" s="22">
        <v>28807.7</v>
      </c>
      <c r="R53" s="41"/>
    </row>
    <row r="54" spans="1:18" x14ac:dyDescent="0.25">
      <c r="A54" s="28" t="str">
        <f>VLOOKUP(B54,Холдинги!$A:$B,2,0)</f>
        <v>Крутой Медиа</v>
      </c>
      <c r="B54" s="29" t="s">
        <v>41</v>
      </c>
      <c r="C54" s="21">
        <v>32.6</v>
      </c>
      <c r="D54" s="22">
        <v>0.76</v>
      </c>
      <c r="E54" s="22">
        <v>53</v>
      </c>
      <c r="F54" s="21">
        <v>175.4</v>
      </c>
      <c r="G54" s="22">
        <v>4.08</v>
      </c>
      <c r="H54" s="22">
        <v>81</v>
      </c>
      <c r="I54" s="22">
        <v>35.6</v>
      </c>
      <c r="J54" s="22">
        <v>46.3</v>
      </c>
      <c r="K54" s="21">
        <v>0.2</v>
      </c>
      <c r="L54" s="22">
        <v>0.80600000000000005</v>
      </c>
      <c r="M54" s="23">
        <v>1.9E-2</v>
      </c>
      <c r="N54" s="22">
        <v>27207.8</v>
      </c>
      <c r="O54" s="22">
        <v>21916.7</v>
      </c>
    </row>
    <row r="55" spans="1:18" x14ac:dyDescent="0.25">
      <c r="A55" s="28" t="e">
        <f>VLOOKUP(B55,Холдинги!$A:$B,2,0)</f>
        <v>#N/A</v>
      </c>
      <c r="B55" s="29" t="s">
        <v>106</v>
      </c>
      <c r="C55" s="21">
        <v>51.8</v>
      </c>
      <c r="D55" s="22">
        <v>1.21</v>
      </c>
      <c r="E55" s="22">
        <v>83.7</v>
      </c>
      <c r="F55" s="21">
        <v>159.30000000000001</v>
      </c>
      <c r="G55" s="22">
        <v>3.71</v>
      </c>
      <c r="H55" s="22">
        <v>90</v>
      </c>
      <c r="I55" s="22">
        <v>35.700000000000003</v>
      </c>
      <c r="J55" s="22">
        <v>81.2</v>
      </c>
      <c r="K55" s="21">
        <v>0.32</v>
      </c>
      <c r="L55" s="22">
        <v>1.2829999999999999</v>
      </c>
      <c r="M55" s="23">
        <v>0.03</v>
      </c>
      <c r="N55" s="22">
        <v>9870</v>
      </c>
      <c r="O55" s="22">
        <v>12666.7</v>
      </c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A62" s="2"/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0B000000}">
    <sortState xmlns:xlrd2="http://schemas.microsoft.com/office/spreadsheetml/2017/richdata2" ref="A9:O55">
      <sortCondition descending="1" ref="F8"/>
    </sortState>
  </autoFilter>
  <mergeCells count="1">
    <mergeCell ref="B7:E7"/>
  </mergeCells>
  <conditionalFormatting sqref="A20:O51 A52:A54 A9:B19 C10:O19">
    <cfRule type="expression" dxfId="76" priority="13">
      <formula>$A9="ГПМ"</formula>
    </cfRule>
  </conditionalFormatting>
  <conditionalFormatting sqref="C9:O9">
    <cfRule type="expression" dxfId="75" priority="10">
      <formula>$A9="ГПМ"</formula>
    </cfRule>
  </conditionalFormatting>
  <conditionalFormatting sqref="B52:O54">
    <cfRule type="expression" dxfId="74" priority="8">
      <formula>$A52="ГПМ"</formula>
    </cfRule>
  </conditionalFormatting>
  <conditionalFormatting sqref="B56">
    <cfRule type="expression" dxfId="73" priority="5">
      <formula>$A56="ГПМ"</formula>
    </cfRule>
  </conditionalFormatting>
  <conditionalFormatting sqref="B64:B66">
    <cfRule type="expression" dxfId="72" priority="6">
      <formula>$A57="ДРР"</formula>
    </cfRule>
  </conditionalFormatting>
  <conditionalFormatting sqref="B58:B63">
    <cfRule type="expression" dxfId="71" priority="7">
      <formula>#REF!="ДРР"</formula>
    </cfRule>
  </conditionalFormatting>
  <conditionalFormatting sqref="A55">
    <cfRule type="expression" dxfId="70" priority="4">
      <formula>$A55="ГПМ"</formula>
    </cfRule>
  </conditionalFormatting>
  <conditionalFormatting sqref="B55:O55">
    <cfRule type="expression" dxfId="69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</sheetPr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142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143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98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42" t="s">
        <v>103</v>
      </c>
      <c r="C9" s="43">
        <v>2211</v>
      </c>
      <c r="D9" s="44">
        <v>24.17</v>
      </c>
      <c r="E9" s="44">
        <v>100.5</v>
      </c>
      <c r="F9" s="43">
        <v>4720.7</v>
      </c>
      <c r="G9" s="44">
        <v>51.6</v>
      </c>
      <c r="H9" s="44">
        <v>102</v>
      </c>
      <c r="I9" s="44">
        <v>80.900000000000006</v>
      </c>
      <c r="J9" s="44">
        <v>265.39999999999998</v>
      </c>
      <c r="K9" s="43">
        <v>16.05</v>
      </c>
      <c r="L9" s="44">
        <v>124.273</v>
      </c>
      <c r="M9" s="45">
        <v>1.3580000000000001</v>
      </c>
      <c r="N9" s="44">
        <v>2005.9</v>
      </c>
      <c r="O9" s="44">
        <v>249285.7</v>
      </c>
    </row>
    <row r="10" spans="1:18" ht="17.25" customHeight="1" x14ac:dyDescent="0.25">
      <c r="A10" s="28" t="str">
        <f>VLOOKUP(B10,Холдинги!$A:$B,2,0)</f>
        <v>ГПМ</v>
      </c>
      <c r="B10" s="42" t="s">
        <v>112</v>
      </c>
      <c r="C10" s="43">
        <v>1910.6</v>
      </c>
      <c r="D10" s="44">
        <v>20.88</v>
      </c>
      <c r="E10" s="44">
        <v>100.3</v>
      </c>
      <c r="F10" s="43">
        <v>4256</v>
      </c>
      <c r="G10" s="44">
        <v>46.52</v>
      </c>
      <c r="H10" s="44">
        <v>102</v>
      </c>
      <c r="I10" s="44">
        <v>74.2</v>
      </c>
      <c r="J10" s="44">
        <v>233.3</v>
      </c>
      <c r="K10" s="43">
        <v>12.72</v>
      </c>
      <c r="L10" s="44">
        <v>98.51</v>
      </c>
      <c r="M10" s="45">
        <v>1.077</v>
      </c>
      <c r="N10" s="44">
        <v>2380.6999999999998</v>
      </c>
      <c r="O10" s="44">
        <v>234523.8</v>
      </c>
    </row>
    <row r="11" spans="1:18" ht="17.25" customHeight="1" x14ac:dyDescent="0.25">
      <c r="A11" s="28" t="str">
        <f>VLOOKUP(B11,Холдинги!$A:$B,2,0)</f>
        <v>ГПМ</v>
      </c>
      <c r="B11" s="42" t="s">
        <v>104</v>
      </c>
      <c r="C11" s="43">
        <v>1734.2</v>
      </c>
      <c r="D11" s="44">
        <v>18.96</v>
      </c>
      <c r="E11" s="44">
        <v>99.8</v>
      </c>
      <c r="F11" s="43">
        <v>3845.9</v>
      </c>
      <c r="G11" s="44">
        <v>42.04</v>
      </c>
      <c r="H11" s="44">
        <v>101</v>
      </c>
      <c r="I11" s="44">
        <v>80.3</v>
      </c>
      <c r="J11" s="44">
        <v>253.6</v>
      </c>
      <c r="K11" s="43">
        <v>12.49</v>
      </c>
      <c r="L11" s="44">
        <v>96.74</v>
      </c>
      <c r="M11" s="45">
        <v>1.0569999999999999</v>
      </c>
      <c r="N11" s="44">
        <v>1853.3</v>
      </c>
      <c r="O11" s="44">
        <v>179285.7</v>
      </c>
      <c r="R11" s="41"/>
    </row>
    <row r="12" spans="1:18" ht="17.25" customHeight="1" x14ac:dyDescent="0.25">
      <c r="A12" s="28" t="str">
        <f>VLOOKUP(B12,Холдинги!$A:$B,2,0)</f>
        <v>ГПМ</v>
      </c>
      <c r="B12" s="42" t="s">
        <v>114</v>
      </c>
      <c r="C12" s="43">
        <v>1578.8</v>
      </c>
      <c r="D12" s="44">
        <v>17.260000000000002</v>
      </c>
      <c r="E12" s="44">
        <v>100.9</v>
      </c>
      <c r="F12" s="43">
        <v>3762.1</v>
      </c>
      <c r="G12" s="44">
        <v>41.12</v>
      </c>
      <c r="H12" s="44">
        <v>102</v>
      </c>
      <c r="I12" s="44">
        <v>66.5</v>
      </c>
      <c r="J12" s="44">
        <v>195.3</v>
      </c>
      <c r="K12" s="43">
        <v>9.41</v>
      </c>
      <c r="L12" s="44">
        <v>72.91</v>
      </c>
      <c r="M12" s="45">
        <v>0.79700000000000004</v>
      </c>
      <c r="N12" s="44">
        <v>2310</v>
      </c>
      <c r="O12" s="44">
        <v>168422.6</v>
      </c>
      <c r="R12" s="41"/>
    </row>
    <row r="13" spans="1:18" ht="17.25" customHeight="1" x14ac:dyDescent="0.25">
      <c r="A13" s="28" t="str">
        <f>VLOOKUP(B13,Холдинги!$A:$B,2,0)</f>
        <v>ГПМ</v>
      </c>
      <c r="B13" s="42" t="s">
        <v>113</v>
      </c>
      <c r="C13" s="43">
        <v>1483.9</v>
      </c>
      <c r="D13" s="44">
        <v>16.22</v>
      </c>
      <c r="E13" s="44">
        <v>99.4</v>
      </c>
      <c r="F13" s="43">
        <v>3604.1</v>
      </c>
      <c r="G13" s="44">
        <v>39.39</v>
      </c>
      <c r="H13" s="44">
        <v>102</v>
      </c>
      <c r="I13" s="44">
        <v>68.900000000000006</v>
      </c>
      <c r="J13" s="44">
        <v>198.6</v>
      </c>
      <c r="K13" s="43">
        <v>9.17</v>
      </c>
      <c r="L13" s="44">
        <v>71.001999999999995</v>
      </c>
      <c r="M13" s="45">
        <v>0.77600000000000002</v>
      </c>
      <c r="N13" s="44">
        <v>2354.9</v>
      </c>
      <c r="O13" s="44">
        <v>167202.4</v>
      </c>
      <c r="R13" s="41"/>
    </row>
    <row r="14" spans="1:18" ht="17.25" customHeight="1" x14ac:dyDescent="0.25">
      <c r="A14" s="28" t="str">
        <f>VLOOKUP(B14,Холдинги!$A:$B,2,0)</f>
        <v>ГПМ</v>
      </c>
      <c r="B14" s="42" t="s">
        <v>115</v>
      </c>
      <c r="C14" s="43">
        <v>1472.2</v>
      </c>
      <c r="D14" s="44">
        <v>16.09</v>
      </c>
      <c r="E14" s="44">
        <v>98.9</v>
      </c>
      <c r="F14" s="43">
        <v>3417.7</v>
      </c>
      <c r="G14" s="44">
        <v>37.36</v>
      </c>
      <c r="H14" s="44">
        <v>101</v>
      </c>
      <c r="I14" s="44">
        <v>75.3</v>
      </c>
      <c r="J14" s="44">
        <v>227.1</v>
      </c>
      <c r="K14" s="43">
        <v>9.94</v>
      </c>
      <c r="L14" s="44">
        <v>77.010000000000005</v>
      </c>
      <c r="M14" s="45">
        <v>0.84199999999999997</v>
      </c>
      <c r="N14" s="44">
        <v>1986.4</v>
      </c>
      <c r="O14" s="44">
        <v>152976.20000000001</v>
      </c>
    </row>
    <row r="15" spans="1:18" ht="17.25" customHeight="1" x14ac:dyDescent="0.25">
      <c r="A15" s="28" t="str">
        <f>VLOOKUP(B15,Холдинги!$A:$B,2,0)</f>
        <v>ГПМ</v>
      </c>
      <c r="B15" s="42" t="s">
        <v>5</v>
      </c>
      <c r="C15" s="43">
        <v>900.3</v>
      </c>
      <c r="D15" s="44">
        <v>9.84</v>
      </c>
      <c r="E15" s="44">
        <v>101.5</v>
      </c>
      <c r="F15" s="43">
        <v>2457.1</v>
      </c>
      <c r="G15" s="44">
        <v>26.86</v>
      </c>
      <c r="H15" s="44">
        <v>102</v>
      </c>
      <c r="I15" s="44">
        <v>53.8</v>
      </c>
      <c r="J15" s="44">
        <v>137.9</v>
      </c>
      <c r="K15" s="43">
        <v>4.34</v>
      </c>
      <c r="L15" s="44">
        <v>33.622</v>
      </c>
      <c r="M15" s="45">
        <v>0.36699999999999999</v>
      </c>
      <c r="N15" s="44">
        <v>3333.7</v>
      </c>
      <c r="O15" s="44">
        <v>112083.3</v>
      </c>
    </row>
    <row r="16" spans="1:18" ht="17.25" customHeight="1" x14ac:dyDescent="0.25">
      <c r="A16" s="28" t="str">
        <f>VLOOKUP(B16,Холдинги!$A:$B,2,0)</f>
        <v>ЕМГ</v>
      </c>
      <c r="B16" s="42" t="s">
        <v>29</v>
      </c>
      <c r="C16" s="43">
        <v>852.5</v>
      </c>
      <c r="D16" s="44">
        <v>9.32</v>
      </c>
      <c r="E16" s="44">
        <v>105.2</v>
      </c>
      <c r="F16" s="43">
        <v>2231.6999999999998</v>
      </c>
      <c r="G16" s="44">
        <v>24.39</v>
      </c>
      <c r="H16" s="44">
        <v>103</v>
      </c>
      <c r="I16" s="44">
        <v>64.5</v>
      </c>
      <c r="J16" s="44">
        <v>172.6</v>
      </c>
      <c r="K16" s="43">
        <v>4.93</v>
      </c>
      <c r="L16" s="44">
        <v>38.207999999999998</v>
      </c>
      <c r="M16" s="45">
        <v>0.41799999999999998</v>
      </c>
      <c r="N16" s="44">
        <v>2345.9</v>
      </c>
      <c r="O16" s="44">
        <v>89632.1</v>
      </c>
    </row>
    <row r="17" spans="1:15" ht="17.25" customHeight="1" x14ac:dyDescent="0.25">
      <c r="A17" s="28" t="str">
        <f>VLOOKUP(B17,Холдинги!$A:$B,2,0)</f>
        <v>ЕМГ</v>
      </c>
      <c r="B17" s="42" t="s">
        <v>11</v>
      </c>
      <c r="C17" s="43">
        <v>743</v>
      </c>
      <c r="D17" s="44">
        <v>8.1199999999999992</v>
      </c>
      <c r="E17" s="44">
        <v>98.5</v>
      </c>
      <c r="F17" s="43">
        <v>2050.5</v>
      </c>
      <c r="G17" s="44">
        <v>22.41</v>
      </c>
      <c r="H17" s="44">
        <v>101</v>
      </c>
      <c r="I17" s="44">
        <v>56.2</v>
      </c>
      <c r="J17" s="44">
        <v>142.4</v>
      </c>
      <c r="K17" s="43">
        <v>3.74</v>
      </c>
      <c r="L17" s="44">
        <v>28.975999999999999</v>
      </c>
      <c r="M17" s="45">
        <v>0.317</v>
      </c>
      <c r="N17" s="44">
        <v>3394.6</v>
      </c>
      <c r="O17" s="44">
        <v>98362.5</v>
      </c>
    </row>
    <row r="18" spans="1:15" ht="17.25" customHeight="1" x14ac:dyDescent="0.25">
      <c r="A18" s="28" t="str">
        <f>VLOOKUP(B18,Холдинги!$A:$B,2,0)</f>
        <v>РМГ</v>
      </c>
      <c r="B18" s="42" t="s">
        <v>31</v>
      </c>
      <c r="C18" s="43">
        <v>751.9</v>
      </c>
      <c r="D18" s="44">
        <v>8.2200000000000006</v>
      </c>
      <c r="E18" s="44">
        <v>100.8</v>
      </c>
      <c r="F18" s="43">
        <v>2046</v>
      </c>
      <c r="G18" s="44">
        <v>22.36</v>
      </c>
      <c r="H18" s="44">
        <v>100</v>
      </c>
      <c r="I18" s="44">
        <v>51.3</v>
      </c>
      <c r="J18" s="44">
        <v>132</v>
      </c>
      <c r="K18" s="43">
        <v>3.46</v>
      </c>
      <c r="L18" s="44">
        <v>26.789000000000001</v>
      </c>
      <c r="M18" s="45">
        <v>0.29299999999999998</v>
      </c>
      <c r="N18" s="44">
        <v>3210.2</v>
      </c>
      <c r="O18" s="44">
        <v>86000</v>
      </c>
    </row>
    <row r="19" spans="1:15" ht="17.25" customHeight="1" x14ac:dyDescent="0.25">
      <c r="A19" s="28" t="str">
        <f>VLOOKUP(B19,Холдинги!$A:$B,2,0)</f>
        <v>ЕМГ</v>
      </c>
      <c r="B19" s="42" t="s">
        <v>95</v>
      </c>
      <c r="C19" s="43">
        <v>757</v>
      </c>
      <c r="D19" s="44">
        <v>8.27</v>
      </c>
      <c r="E19" s="44">
        <v>99.3</v>
      </c>
      <c r="F19" s="43">
        <v>2028.3</v>
      </c>
      <c r="G19" s="44">
        <v>22.17</v>
      </c>
      <c r="H19" s="44">
        <v>101</v>
      </c>
      <c r="I19" s="44">
        <v>48</v>
      </c>
      <c r="J19" s="44">
        <v>125.3</v>
      </c>
      <c r="K19" s="43">
        <v>3.26</v>
      </c>
      <c r="L19" s="44">
        <v>25.222999999999999</v>
      </c>
      <c r="M19" s="45">
        <v>0.27600000000000002</v>
      </c>
      <c r="N19" s="44">
        <v>1328.3</v>
      </c>
      <c r="O19" s="44">
        <v>33503.599999999999</v>
      </c>
    </row>
    <row r="20" spans="1:15" x14ac:dyDescent="0.25">
      <c r="A20" s="28" t="str">
        <f>VLOOKUP(B20,Холдинги!$A:$B,2,0)</f>
        <v>РМГ</v>
      </c>
      <c r="B20" s="42" t="s">
        <v>22</v>
      </c>
      <c r="C20" s="43">
        <v>626.4</v>
      </c>
      <c r="D20" s="44">
        <v>6.85</v>
      </c>
      <c r="E20" s="44">
        <v>102.3</v>
      </c>
      <c r="F20" s="43">
        <v>1754.5</v>
      </c>
      <c r="G20" s="44">
        <v>19.18</v>
      </c>
      <c r="H20" s="44">
        <v>103</v>
      </c>
      <c r="I20" s="44">
        <v>69.3</v>
      </c>
      <c r="J20" s="44">
        <v>173.3</v>
      </c>
      <c r="K20" s="43">
        <v>3.89</v>
      </c>
      <c r="L20" s="44">
        <v>30.155000000000001</v>
      </c>
      <c r="M20" s="45">
        <v>0.33</v>
      </c>
      <c r="N20" s="44">
        <v>1938.3</v>
      </c>
      <c r="O20" s="44">
        <v>58450</v>
      </c>
    </row>
    <row r="21" spans="1:15" x14ac:dyDescent="0.25">
      <c r="A21" s="28" t="str">
        <f>VLOOKUP(B21,Холдинги!$A:$B,2,0)</f>
        <v>ВГТРК</v>
      </c>
      <c r="B21" s="42" t="s">
        <v>7</v>
      </c>
      <c r="C21" s="43">
        <v>895.9</v>
      </c>
      <c r="D21" s="44">
        <v>9.7899999999999991</v>
      </c>
      <c r="E21" s="44">
        <v>104.2</v>
      </c>
      <c r="F21" s="43">
        <v>1743.7</v>
      </c>
      <c r="G21" s="44">
        <v>19.059999999999999</v>
      </c>
      <c r="H21" s="44">
        <v>103</v>
      </c>
      <c r="I21" s="44">
        <v>80.7</v>
      </c>
      <c r="J21" s="44">
        <v>290.10000000000002</v>
      </c>
      <c r="K21" s="43">
        <v>6.48</v>
      </c>
      <c r="L21" s="44">
        <v>50.18</v>
      </c>
      <c r="M21" s="45">
        <v>0.54800000000000004</v>
      </c>
      <c r="N21" s="44">
        <v>1101.4000000000001</v>
      </c>
      <c r="O21" s="44">
        <v>55265.599999999999</v>
      </c>
    </row>
    <row r="22" spans="1:15" x14ac:dyDescent="0.25">
      <c r="A22" s="28" t="str">
        <f>VLOOKUP(B22,Холдинги!$A:$B,2,0)</f>
        <v>ГПМ</v>
      </c>
      <c r="B22" s="42" t="s">
        <v>27</v>
      </c>
      <c r="C22" s="43">
        <v>584</v>
      </c>
      <c r="D22" s="44">
        <v>6.38</v>
      </c>
      <c r="E22" s="44">
        <v>98.3</v>
      </c>
      <c r="F22" s="43">
        <v>1654.5</v>
      </c>
      <c r="G22" s="44">
        <v>18.079999999999998</v>
      </c>
      <c r="H22" s="44">
        <v>101</v>
      </c>
      <c r="I22" s="44">
        <v>52.1</v>
      </c>
      <c r="J22" s="44">
        <v>128.80000000000001</v>
      </c>
      <c r="K22" s="43">
        <v>2.73</v>
      </c>
      <c r="L22" s="44">
        <v>21.138000000000002</v>
      </c>
      <c r="M22" s="45">
        <v>0.23100000000000001</v>
      </c>
      <c r="N22" s="44">
        <v>4235.3</v>
      </c>
      <c r="O22" s="44">
        <v>89523.8</v>
      </c>
    </row>
    <row r="23" spans="1:15" x14ac:dyDescent="0.25">
      <c r="A23" s="28" t="str">
        <f>VLOOKUP(B23,Холдинги!$A:$B,2,0)</f>
        <v>Другие</v>
      </c>
      <c r="B23" s="42" t="s">
        <v>25</v>
      </c>
      <c r="C23" s="43">
        <v>578.70000000000005</v>
      </c>
      <c r="D23" s="44">
        <v>6.33</v>
      </c>
      <c r="E23" s="44">
        <v>98.5</v>
      </c>
      <c r="F23" s="43">
        <v>1635.8</v>
      </c>
      <c r="G23" s="44">
        <v>17.88</v>
      </c>
      <c r="H23" s="44">
        <v>102</v>
      </c>
      <c r="I23" s="44">
        <v>61.9</v>
      </c>
      <c r="J23" s="44">
        <v>153.30000000000001</v>
      </c>
      <c r="K23" s="43">
        <v>3.21</v>
      </c>
      <c r="L23" s="44">
        <v>24.873000000000001</v>
      </c>
      <c r="M23" s="45">
        <v>0.27200000000000002</v>
      </c>
      <c r="N23" s="44">
        <v>2110.3000000000002</v>
      </c>
      <c r="O23" s="44">
        <v>52489.599999999999</v>
      </c>
    </row>
    <row r="24" spans="1:15" x14ac:dyDescent="0.25">
      <c r="A24" s="28" t="str">
        <f>VLOOKUP(B24,Холдинги!$A:$B,2,0)</f>
        <v>Крутой Медиа</v>
      </c>
      <c r="B24" s="42" t="s">
        <v>20</v>
      </c>
      <c r="C24" s="43">
        <v>548.79999999999995</v>
      </c>
      <c r="D24" s="44">
        <v>6</v>
      </c>
      <c r="E24" s="44">
        <v>100.4</v>
      </c>
      <c r="F24" s="43">
        <v>1505.5</v>
      </c>
      <c r="G24" s="44">
        <v>16.46</v>
      </c>
      <c r="H24" s="44">
        <v>102</v>
      </c>
      <c r="I24" s="44">
        <v>41.9</v>
      </c>
      <c r="J24" s="44">
        <v>107</v>
      </c>
      <c r="K24" s="43">
        <v>2.06</v>
      </c>
      <c r="L24" s="44">
        <v>15.978</v>
      </c>
      <c r="M24" s="45">
        <v>0.17499999999999999</v>
      </c>
      <c r="N24" s="44">
        <v>2576.4</v>
      </c>
      <c r="O24" s="44">
        <v>41166.699999999997</v>
      </c>
    </row>
    <row r="25" spans="1:15" x14ac:dyDescent="0.25">
      <c r="A25" s="28" t="str">
        <f>VLOOKUP(B25,Холдинги!$A:$B,2,0)</f>
        <v>ММХ</v>
      </c>
      <c r="B25" s="42" t="s">
        <v>19</v>
      </c>
      <c r="C25" s="43">
        <v>505.1</v>
      </c>
      <c r="D25" s="44">
        <v>5.52</v>
      </c>
      <c r="E25" s="44">
        <v>105.2</v>
      </c>
      <c r="F25" s="43">
        <v>1462</v>
      </c>
      <c r="G25" s="44">
        <v>15.98</v>
      </c>
      <c r="H25" s="44">
        <v>105</v>
      </c>
      <c r="I25" s="44">
        <v>65.400000000000006</v>
      </c>
      <c r="J25" s="44">
        <v>158.1</v>
      </c>
      <c r="K25" s="43">
        <v>2.96</v>
      </c>
      <c r="L25" s="44">
        <v>22.931999999999999</v>
      </c>
      <c r="M25" s="45">
        <v>0.251</v>
      </c>
      <c r="N25" s="44">
        <v>2586.9</v>
      </c>
      <c r="O25" s="44">
        <v>59322.9</v>
      </c>
    </row>
    <row r="26" spans="1:15" x14ac:dyDescent="0.25">
      <c r="A26" s="28" t="str">
        <f>VLOOKUP(B26,Холдинги!$A:$B,2,0)</f>
        <v>ГПМ</v>
      </c>
      <c r="B26" s="42" t="s">
        <v>28</v>
      </c>
      <c r="C26" s="43">
        <v>543.4</v>
      </c>
      <c r="D26" s="44">
        <v>5.94</v>
      </c>
      <c r="E26" s="44">
        <v>98.8</v>
      </c>
      <c r="F26" s="43">
        <v>1452.5</v>
      </c>
      <c r="G26" s="44">
        <v>15.88</v>
      </c>
      <c r="H26" s="44">
        <v>101</v>
      </c>
      <c r="I26" s="44">
        <v>68.3</v>
      </c>
      <c r="J26" s="44">
        <v>178.8</v>
      </c>
      <c r="K26" s="43">
        <v>3.33</v>
      </c>
      <c r="L26" s="44">
        <v>25.763000000000002</v>
      </c>
      <c r="M26" s="45">
        <v>0.28199999999999997</v>
      </c>
      <c r="N26" s="44">
        <v>1690.3</v>
      </c>
      <c r="O26" s="44">
        <v>43547.6</v>
      </c>
    </row>
    <row r="27" spans="1:15" x14ac:dyDescent="0.25">
      <c r="A27" s="28" t="str">
        <f>VLOOKUP(B27,Холдинги!$A:$B,2,0)</f>
        <v>ГПМ</v>
      </c>
      <c r="B27" s="42" t="s">
        <v>35</v>
      </c>
      <c r="C27" s="43">
        <v>445.6</v>
      </c>
      <c r="D27" s="44">
        <v>4.87</v>
      </c>
      <c r="E27" s="44">
        <v>97.9</v>
      </c>
      <c r="F27" s="43">
        <v>1419</v>
      </c>
      <c r="G27" s="44">
        <v>15.51</v>
      </c>
      <c r="H27" s="44">
        <v>100</v>
      </c>
      <c r="I27" s="44">
        <v>43.8</v>
      </c>
      <c r="J27" s="44">
        <v>96.3</v>
      </c>
      <c r="K27" s="43">
        <v>1.75</v>
      </c>
      <c r="L27" s="44">
        <v>13.55</v>
      </c>
      <c r="M27" s="45">
        <v>0.14799999999999999</v>
      </c>
      <c r="N27" s="44">
        <v>3307.9</v>
      </c>
      <c r="O27" s="44">
        <v>44821.4</v>
      </c>
    </row>
    <row r="28" spans="1:15" x14ac:dyDescent="0.25">
      <c r="A28" s="28" t="str">
        <f>VLOOKUP(B28,Холдинги!$A:$B,2,0)</f>
        <v>ЕМГ</v>
      </c>
      <c r="B28" s="42" t="s">
        <v>36</v>
      </c>
      <c r="C28" s="43">
        <v>461</v>
      </c>
      <c r="D28" s="44">
        <v>5.04</v>
      </c>
      <c r="E28" s="44">
        <v>99.3</v>
      </c>
      <c r="F28" s="43">
        <v>1401.6</v>
      </c>
      <c r="G28" s="44">
        <v>15.32</v>
      </c>
      <c r="H28" s="44">
        <v>102</v>
      </c>
      <c r="I28" s="44">
        <v>65.599999999999994</v>
      </c>
      <c r="J28" s="44">
        <v>151</v>
      </c>
      <c r="K28" s="43">
        <v>2.71</v>
      </c>
      <c r="L28" s="44">
        <v>20.991</v>
      </c>
      <c r="M28" s="45">
        <v>0.22900000000000001</v>
      </c>
      <c r="N28" s="44">
        <v>2279</v>
      </c>
      <c r="O28" s="44">
        <v>47839.3</v>
      </c>
    </row>
    <row r="29" spans="1:15" x14ac:dyDescent="0.25">
      <c r="A29" s="28" t="str">
        <f>VLOOKUP(B29,Холдинги!$A:$B,2,0)</f>
        <v>ГПМ</v>
      </c>
      <c r="B29" s="42" t="s">
        <v>12</v>
      </c>
      <c r="C29" s="43">
        <v>491.8</v>
      </c>
      <c r="D29" s="44">
        <v>5.38</v>
      </c>
      <c r="E29" s="44">
        <v>101.5</v>
      </c>
      <c r="F29" s="43">
        <v>1387.4</v>
      </c>
      <c r="G29" s="44">
        <v>15.16</v>
      </c>
      <c r="H29" s="44">
        <v>101</v>
      </c>
      <c r="I29" s="44">
        <v>57.8</v>
      </c>
      <c r="J29" s="44">
        <v>143.30000000000001</v>
      </c>
      <c r="K29" s="43">
        <v>2.5499999999999998</v>
      </c>
      <c r="L29" s="44">
        <v>19.73</v>
      </c>
      <c r="M29" s="45">
        <v>0.216</v>
      </c>
      <c r="N29" s="44">
        <v>2854</v>
      </c>
      <c r="O29" s="44">
        <v>56309.5</v>
      </c>
    </row>
    <row r="30" spans="1:15" x14ac:dyDescent="0.25">
      <c r="A30" s="28" t="str">
        <f>VLOOKUP(B30,Холдинги!$A:$B,2,0)</f>
        <v>Ру медиа</v>
      </c>
      <c r="B30" s="42" t="s">
        <v>6</v>
      </c>
      <c r="C30" s="43">
        <v>616.79999999999995</v>
      </c>
      <c r="D30" s="44">
        <v>6.74</v>
      </c>
      <c r="E30" s="44">
        <v>105</v>
      </c>
      <c r="F30" s="43">
        <v>1320</v>
      </c>
      <c r="G30" s="44">
        <v>14.43</v>
      </c>
      <c r="H30" s="44">
        <v>103</v>
      </c>
      <c r="I30" s="44">
        <v>51.4</v>
      </c>
      <c r="J30" s="44">
        <v>168.3</v>
      </c>
      <c r="K30" s="43">
        <v>2.85</v>
      </c>
      <c r="L30" s="44">
        <v>22.036999999999999</v>
      </c>
      <c r="M30" s="45">
        <v>0.24099999999999999</v>
      </c>
      <c r="N30" s="44">
        <v>1687.8</v>
      </c>
      <c r="O30" s="44">
        <v>37192.9</v>
      </c>
    </row>
    <row r="31" spans="1:15" x14ac:dyDescent="0.25">
      <c r="A31" s="28" t="str">
        <f>VLOOKUP(B31,Холдинги!$A:$B,2,0)</f>
        <v>РМГ</v>
      </c>
      <c r="B31" s="42" t="s">
        <v>44</v>
      </c>
      <c r="C31" s="43">
        <v>414.3</v>
      </c>
      <c r="D31" s="44">
        <v>4.53</v>
      </c>
      <c r="E31" s="44">
        <v>97.9</v>
      </c>
      <c r="F31" s="43">
        <v>1310.4000000000001</v>
      </c>
      <c r="G31" s="44">
        <v>14.32</v>
      </c>
      <c r="H31" s="44">
        <v>101</v>
      </c>
      <c r="I31" s="44">
        <v>37.700000000000003</v>
      </c>
      <c r="J31" s="44">
        <v>83.4</v>
      </c>
      <c r="K31" s="43">
        <v>1.4</v>
      </c>
      <c r="L31" s="44">
        <v>10.837999999999999</v>
      </c>
      <c r="M31" s="45">
        <v>0.11799999999999999</v>
      </c>
      <c r="N31" s="44">
        <v>3381.8</v>
      </c>
      <c r="O31" s="44">
        <v>36650</v>
      </c>
    </row>
    <row r="32" spans="1:15" x14ac:dyDescent="0.25">
      <c r="A32" s="28" t="str">
        <f>VLOOKUP(B32,Холдинги!$A:$B,2,0)</f>
        <v>ВГТРК</v>
      </c>
      <c r="B32" s="42" t="s">
        <v>17</v>
      </c>
      <c r="C32" s="43">
        <v>453.5</v>
      </c>
      <c r="D32" s="44">
        <v>4.96</v>
      </c>
      <c r="E32" s="44">
        <v>103</v>
      </c>
      <c r="F32" s="43">
        <v>1220.8</v>
      </c>
      <c r="G32" s="44">
        <v>13.34</v>
      </c>
      <c r="H32" s="44">
        <v>101</v>
      </c>
      <c r="I32" s="44">
        <v>59.8</v>
      </c>
      <c r="J32" s="44">
        <v>155.4</v>
      </c>
      <c r="K32" s="43">
        <v>2.4300000000000002</v>
      </c>
      <c r="L32" s="44">
        <v>18.824000000000002</v>
      </c>
      <c r="M32" s="45">
        <v>0.20599999999999999</v>
      </c>
      <c r="N32" s="44">
        <v>2017.8</v>
      </c>
      <c r="O32" s="44">
        <v>37983.300000000003</v>
      </c>
    </row>
    <row r="33" spans="1:15" x14ac:dyDescent="0.25">
      <c r="A33" s="28" t="str">
        <f>VLOOKUP(B33,Холдинги!$A:$B,2,0)</f>
        <v>Крутой Медиа</v>
      </c>
      <c r="B33" s="42" t="s">
        <v>15</v>
      </c>
      <c r="C33" s="43">
        <v>361.7</v>
      </c>
      <c r="D33" s="44">
        <v>3.95</v>
      </c>
      <c r="E33" s="44">
        <v>98.3</v>
      </c>
      <c r="F33" s="43">
        <v>1155.0999999999999</v>
      </c>
      <c r="G33" s="44">
        <v>12.63</v>
      </c>
      <c r="H33" s="44">
        <v>101</v>
      </c>
      <c r="I33" s="44">
        <v>40.4</v>
      </c>
      <c r="J33" s="44">
        <v>88.5</v>
      </c>
      <c r="K33" s="43">
        <v>1.31</v>
      </c>
      <c r="L33" s="44">
        <v>10.141999999999999</v>
      </c>
      <c r="M33" s="45">
        <v>0.111</v>
      </c>
      <c r="N33" s="44">
        <v>4490.3</v>
      </c>
      <c r="O33" s="44">
        <v>45541.7</v>
      </c>
    </row>
    <row r="34" spans="1:15" x14ac:dyDescent="0.25">
      <c r="A34" s="28" t="str">
        <f>VLOOKUP(B34,Холдинги!$A:$B,2,0)</f>
        <v>ММХ</v>
      </c>
      <c r="B34" s="42" t="s">
        <v>21</v>
      </c>
      <c r="C34" s="43">
        <v>403.9</v>
      </c>
      <c r="D34" s="44">
        <v>4.41</v>
      </c>
      <c r="E34" s="44">
        <v>100</v>
      </c>
      <c r="F34" s="43">
        <v>1111.7</v>
      </c>
      <c r="G34" s="44">
        <v>12.15</v>
      </c>
      <c r="H34" s="44">
        <v>99</v>
      </c>
      <c r="I34" s="44">
        <v>59.2</v>
      </c>
      <c r="J34" s="44">
        <v>150.6</v>
      </c>
      <c r="K34" s="43">
        <v>2.14</v>
      </c>
      <c r="L34" s="44">
        <v>16.61</v>
      </c>
      <c r="M34" s="45">
        <v>0.182</v>
      </c>
      <c r="N34" s="44">
        <v>1761.8</v>
      </c>
      <c r="O34" s="44">
        <v>29262.5</v>
      </c>
    </row>
    <row r="35" spans="1:15" x14ac:dyDescent="0.25">
      <c r="A35" s="28" t="str">
        <f>VLOOKUP(B35,Холдинги!$A:$B,2,0)</f>
        <v>РМГ</v>
      </c>
      <c r="B35" s="42" t="s">
        <v>16</v>
      </c>
      <c r="C35" s="43">
        <v>359.7</v>
      </c>
      <c r="D35" s="44">
        <v>3.93</v>
      </c>
      <c r="E35" s="44">
        <v>104.1</v>
      </c>
      <c r="F35" s="43">
        <v>1063.5</v>
      </c>
      <c r="G35" s="44">
        <v>11.62</v>
      </c>
      <c r="H35" s="44">
        <v>104</v>
      </c>
      <c r="I35" s="44">
        <v>60.8</v>
      </c>
      <c r="J35" s="44">
        <v>143.9</v>
      </c>
      <c r="K35" s="43">
        <v>1.96</v>
      </c>
      <c r="L35" s="44">
        <v>15.186999999999999</v>
      </c>
      <c r="M35" s="45">
        <v>0.16600000000000001</v>
      </c>
      <c r="N35" s="44">
        <v>2417.1</v>
      </c>
      <c r="O35" s="44">
        <v>36708.300000000003</v>
      </c>
    </row>
    <row r="36" spans="1:15" x14ac:dyDescent="0.25">
      <c r="A36" s="28" t="str">
        <f>VLOOKUP(B36,Холдинги!$A:$B,2,0)</f>
        <v>Другие</v>
      </c>
      <c r="B36" s="42" t="s">
        <v>42</v>
      </c>
      <c r="C36" s="43">
        <v>415.1</v>
      </c>
      <c r="D36" s="44">
        <v>4.54</v>
      </c>
      <c r="E36" s="44">
        <v>99.8</v>
      </c>
      <c r="F36" s="43">
        <v>998.1</v>
      </c>
      <c r="G36" s="44">
        <v>10.91</v>
      </c>
      <c r="H36" s="44">
        <v>100</v>
      </c>
      <c r="I36" s="44">
        <v>69.400000000000006</v>
      </c>
      <c r="J36" s="44">
        <v>201.9</v>
      </c>
      <c r="K36" s="43">
        <v>2.58</v>
      </c>
      <c r="L36" s="44">
        <v>19.991</v>
      </c>
      <c r="M36" s="45">
        <v>0.219</v>
      </c>
      <c r="N36" s="44">
        <v>1127.5999999999999</v>
      </c>
      <c r="O36" s="44">
        <v>22541.7</v>
      </c>
    </row>
    <row r="37" spans="1:15" x14ac:dyDescent="0.25">
      <c r="A37" s="28" t="str">
        <f>VLOOKUP(B37,Холдинги!$A:$B,2,0)</f>
        <v>ММХ</v>
      </c>
      <c r="B37" s="42" t="s">
        <v>30</v>
      </c>
      <c r="C37" s="43">
        <v>361.5</v>
      </c>
      <c r="D37" s="44">
        <v>3.95</v>
      </c>
      <c r="E37" s="44">
        <v>103.9</v>
      </c>
      <c r="F37" s="43">
        <v>971.4</v>
      </c>
      <c r="G37" s="44">
        <v>10.62</v>
      </c>
      <c r="H37" s="44">
        <v>103</v>
      </c>
      <c r="I37" s="44">
        <v>71.400000000000006</v>
      </c>
      <c r="J37" s="44">
        <v>186.1</v>
      </c>
      <c r="K37" s="43">
        <v>2.3199999999999998</v>
      </c>
      <c r="L37" s="44">
        <v>17.933</v>
      </c>
      <c r="M37" s="45">
        <v>0.19600000000000001</v>
      </c>
      <c r="N37" s="44">
        <v>1443.1</v>
      </c>
      <c r="O37" s="44">
        <v>25879.200000000001</v>
      </c>
    </row>
    <row r="38" spans="1:15" x14ac:dyDescent="0.25">
      <c r="A38" s="28" t="str">
        <f>VLOOKUP(B38,Холдинги!$A:$B,2,0)</f>
        <v>РМГ</v>
      </c>
      <c r="B38" s="42" t="s">
        <v>8</v>
      </c>
      <c r="C38" s="43">
        <v>319.2</v>
      </c>
      <c r="D38" s="44">
        <v>3.49</v>
      </c>
      <c r="E38" s="44">
        <v>100.3</v>
      </c>
      <c r="F38" s="43">
        <v>899.3</v>
      </c>
      <c r="G38" s="44">
        <v>9.83</v>
      </c>
      <c r="H38" s="44">
        <v>102</v>
      </c>
      <c r="I38" s="44">
        <v>50.5</v>
      </c>
      <c r="J38" s="44">
        <v>125.5</v>
      </c>
      <c r="K38" s="43">
        <v>1.45</v>
      </c>
      <c r="L38" s="44">
        <v>11.195</v>
      </c>
      <c r="M38" s="45">
        <v>0.122</v>
      </c>
      <c r="N38" s="44">
        <v>2691.8</v>
      </c>
      <c r="O38" s="44">
        <v>30133.3</v>
      </c>
    </row>
    <row r="39" spans="1:15" x14ac:dyDescent="0.25">
      <c r="A39" s="28" t="str">
        <f>VLOOKUP(B39,Холдинги!$A:$B,2,0)</f>
        <v>Ру медиа</v>
      </c>
      <c r="B39" s="42" t="s">
        <v>26</v>
      </c>
      <c r="C39" s="43">
        <v>297.10000000000002</v>
      </c>
      <c r="D39" s="44">
        <v>3.25</v>
      </c>
      <c r="E39" s="44">
        <v>102.8</v>
      </c>
      <c r="F39" s="43">
        <v>881.8</v>
      </c>
      <c r="G39" s="44">
        <v>9.64</v>
      </c>
      <c r="H39" s="44">
        <v>101</v>
      </c>
      <c r="I39" s="44">
        <v>76.900000000000006</v>
      </c>
      <c r="J39" s="44">
        <v>181.3</v>
      </c>
      <c r="K39" s="43">
        <v>2.0499999999999998</v>
      </c>
      <c r="L39" s="44">
        <v>15.858000000000001</v>
      </c>
      <c r="M39" s="45">
        <v>0.17299999999999999</v>
      </c>
      <c r="N39" s="44">
        <v>462.5</v>
      </c>
      <c r="O39" s="44">
        <v>7334.5</v>
      </c>
    </row>
    <row r="40" spans="1:15" x14ac:dyDescent="0.25">
      <c r="A40" s="28" t="str">
        <f>VLOOKUP(B40,Холдинги!$A:$B,2,0)</f>
        <v>ГПМ</v>
      </c>
      <c r="B40" s="42" t="s">
        <v>39</v>
      </c>
      <c r="C40" s="43">
        <v>310.3</v>
      </c>
      <c r="D40" s="44">
        <v>3.39</v>
      </c>
      <c r="E40" s="44">
        <v>97.4</v>
      </c>
      <c r="F40" s="43">
        <v>879.1</v>
      </c>
      <c r="G40" s="44">
        <v>9.61</v>
      </c>
      <c r="H40" s="44">
        <v>97</v>
      </c>
      <c r="I40" s="44">
        <v>48.6</v>
      </c>
      <c r="J40" s="44">
        <v>120.1</v>
      </c>
      <c r="K40" s="43">
        <v>1.35</v>
      </c>
      <c r="L40" s="44">
        <v>10.471</v>
      </c>
      <c r="M40" s="45">
        <v>0.114</v>
      </c>
      <c r="N40" s="44">
        <v>4046.3</v>
      </c>
      <c r="O40" s="44">
        <v>42369</v>
      </c>
    </row>
    <row r="41" spans="1:15" x14ac:dyDescent="0.25">
      <c r="A41" s="28" t="str">
        <f>VLOOKUP(B41,Холдинги!$A:$B,2,0)</f>
        <v>ГПМ</v>
      </c>
      <c r="B41" s="42" t="s">
        <v>9</v>
      </c>
      <c r="C41" s="43">
        <v>297.89999999999998</v>
      </c>
      <c r="D41" s="44">
        <v>3.26</v>
      </c>
      <c r="E41" s="44">
        <v>99.7</v>
      </c>
      <c r="F41" s="43">
        <v>870.7</v>
      </c>
      <c r="G41" s="44">
        <v>9.52</v>
      </c>
      <c r="H41" s="44">
        <v>98</v>
      </c>
      <c r="I41" s="44">
        <v>51</v>
      </c>
      <c r="J41" s="44">
        <v>122.1</v>
      </c>
      <c r="K41" s="43">
        <v>1.36</v>
      </c>
      <c r="L41" s="44">
        <v>10.551</v>
      </c>
      <c r="M41" s="45">
        <v>0.115</v>
      </c>
      <c r="N41" s="44">
        <v>2907.7</v>
      </c>
      <c r="O41" s="44">
        <v>30678.6</v>
      </c>
    </row>
    <row r="42" spans="1:15" x14ac:dyDescent="0.25">
      <c r="A42" s="28" t="str">
        <f>VLOOKUP(B42,Холдинги!$A:$B,2,0)</f>
        <v>ВГТРК</v>
      </c>
      <c r="B42" s="42" t="s">
        <v>24</v>
      </c>
      <c r="C42" s="43">
        <v>369.6</v>
      </c>
      <c r="D42" s="44">
        <v>4.04</v>
      </c>
      <c r="E42" s="44">
        <v>99.8</v>
      </c>
      <c r="F42" s="43">
        <v>857.7</v>
      </c>
      <c r="G42" s="44">
        <v>9.3800000000000008</v>
      </c>
      <c r="H42" s="44">
        <v>100</v>
      </c>
      <c r="I42" s="44">
        <v>83.7</v>
      </c>
      <c r="J42" s="44">
        <v>252.4</v>
      </c>
      <c r="K42" s="43">
        <v>2.77</v>
      </c>
      <c r="L42" s="44">
        <v>21.475999999999999</v>
      </c>
      <c r="M42" s="45">
        <v>0.23499999999999999</v>
      </c>
      <c r="N42" s="44">
        <v>2269.1</v>
      </c>
      <c r="O42" s="44">
        <v>48730.5</v>
      </c>
    </row>
    <row r="43" spans="1:15" x14ac:dyDescent="0.25">
      <c r="A43" s="28" t="e">
        <f>VLOOKUP(B43,Холдинги!$A:$B,2,0)</f>
        <v>#N/A</v>
      </c>
      <c r="B43" s="42" t="s">
        <v>108</v>
      </c>
      <c r="C43" s="43">
        <v>405.1</v>
      </c>
      <c r="D43" s="44">
        <v>4.43</v>
      </c>
      <c r="E43" s="44">
        <v>103.6</v>
      </c>
      <c r="F43" s="43">
        <v>846.3</v>
      </c>
      <c r="G43" s="44">
        <v>9.25</v>
      </c>
      <c r="H43" s="44">
        <v>101</v>
      </c>
      <c r="I43" s="44">
        <v>54.2</v>
      </c>
      <c r="J43" s="44">
        <v>181.5</v>
      </c>
      <c r="K43" s="43">
        <v>1.97</v>
      </c>
      <c r="L43" s="44">
        <v>15.234999999999999</v>
      </c>
      <c r="M43" s="45">
        <v>0.16700000000000001</v>
      </c>
      <c r="N43" s="44">
        <v>788.8</v>
      </c>
      <c r="O43" s="44">
        <v>12016.7</v>
      </c>
    </row>
    <row r="44" spans="1:15" x14ac:dyDescent="0.25">
      <c r="A44" s="28" t="str">
        <f>VLOOKUP(B44,Холдинги!$A:$B,2,0)</f>
        <v>Другие</v>
      </c>
      <c r="B44" s="42" t="s">
        <v>13</v>
      </c>
      <c r="C44" s="43">
        <v>351.6</v>
      </c>
      <c r="D44" s="44">
        <v>3.84</v>
      </c>
      <c r="E44" s="44">
        <v>104.3</v>
      </c>
      <c r="F44" s="43">
        <v>824.2</v>
      </c>
      <c r="G44" s="44">
        <v>9.01</v>
      </c>
      <c r="H44" s="44">
        <v>102</v>
      </c>
      <c r="I44" s="44">
        <v>59.9</v>
      </c>
      <c r="J44" s="44">
        <v>178.8</v>
      </c>
      <c r="K44" s="43">
        <v>1.89</v>
      </c>
      <c r="L44" s="44">
        <v>14.616</v>
      </c>
      <c r="M44" s="45">
        <v>0.16</v>
      </c>
      <c r="N44" s="44">
        <v>1745.4</v>
      </c>
      <c r="O44" s="44">
        <v>25511.9</v>
      </c>
    </row>
    <row r="45" spans="1:15" x14ac:dyDescent="0.25">
      <c r="A45" s="28" t="str">
        <f>VLOOKUP(B45,Холдинги!$A:$B,2,0)</f>
        <v>Крутой Медиа</v>
      </c>
      <c r="B45" s="42" t="s">
        <v>37</v>
      </c>
      <c r="C45" s="43">
        <v>307.3</v>
      </c>
      <c r="D45" s="44">
        <v>3.36</v>
      </c>
      <c r="E45" s="44">
        <v>99.2</v>
      </c>
      <c r="F45" s="43">
        <v>804.3</v>
      </c>
      <c r="G45" s="44">
        <v>8.7899999999999991</v>
      </c>
      <c r="H45" s="44">
        <v>101</v>
      </c>
      <c r="I45" s="44">
        <v>58.5</v>
      </c>
      <c r="J45" s="44">
        <v>156.5</v>
      </c>
      <c r="K45" s="43">
        <v>1.61</v>
      </c>
      <c r="L45" s="44">
        <v>12.489000000000001</v>
      </c>
      <c r="M45" s="45">
        <v>0.13700000000000001</v>
      </c>
      <c r="N45" s="44">
        <v>1573</v>
      </c>
      <c r="O45" s="44">
        <v>19645.8</v>
      </c>
    </row>
    <row r="46" spans="1:15" x14ac:dyDescent="0.25">
      <c r="A46" s="28" t="str">
        <f>VLOOKUP(B46,Холдинги!$A:$B,2,0)</f>
        <v>ГПМ</v>
      </c>
      <c r="B46" s="42" t="s">
        <v>23</v>
      </c>
      <c r="C46" s="43">
        <v>255.5</v>
      </c>
      <c r="D46" s="44">
        <v>2.79</v>
      </c>
      <c r="E46" s="44">
        <v>102.9</v>
      </c>
      <c r="F46" s="43">
        <v>801.6</v>
      </c>
      <c r="G46" s="44">
        <v>8.76</v>
      </c>
      <c r="H46" s="44">
        <v>101</v>
      </c>
      <c r="I46" s="44">
        <v>51.2</v>
      </c>
      <c r="J46" s="44">
        <v>114.3</v>
      </c>
      <c r="K46" s="43">
        <v>1.17</v>
      </c>
      <c r="L46" s="44">
        <v>9.0869999999999997</v>
      </c>
      <c r="M46" s="45">
        <v>9.9000000000000005E-2</v>
      </c>
      <c r="N46" s="44">
        <v>1803.3</v>
      </c>
      <c r="O46" s="44">
        <v>16386.900000000001</v>
      </c>
    </row>
    <row r="47" spans="1:15" x14ac:dyDescent="0.25">
      <c r="A47" s="28" t="str">
        <f>VLOOKUP(B47,Холдинги!$A:$B,2,0)</f>
        <v>ММ</v>
      </c>
      <c r="B47" s="42" t="s">
        <v>18</v>
      </c>
      <c r="C47" s="43">
        <v>275.8</v>
      </c>
      <c r="D47" s="44">
        <v>3.02</v>
      </c>
      <c r="E47" s="44">
        <v>92.9</v>
      </c>
      <c r="F47" s="43">
        <v>780.3</v>
      </c>
      <c r="G47" s="44">
        <v>8.5299999999999994</v>
      </c>
      <c r="H47" s="44">
        <v>96</v>
      </c>
      <c r="I47" s="44">
        <v>30.5</v>
      </c>
      <c r="J47" s="44">
        <v>75.5</v>
      </c>
      <c r="K47" s="43">
        <v>0.75</v>
      </c>
      <c r="L47" s="44">
        <v>5.8419999999999996</v>
      </c>
      <c r="M47" s="45">
        <v>6.4000000000000001E-2</v>
      </c>
      <c r="N47" s="44">
        <v>1746.1</v>
      </c>
      <c r="O47" s="44">
        <v>10200</v>
      </c>
    </row>
    <row r="48" spans="1:15" x14ac:dyDescent="0.25">
      <c r="A48" s="28" t="str">
        <f>VLOOKUP(B48,Холдинги!$A:$B,2,0)</f>
        <v>Крутой Медиа</v>
      </c>
      <c r="B48" s="42" t="s">
        <v>45</v>
      </c>
      <c r="C48" s="43">
        <v>227.4</v>
      </c>
      <c r="D48" s="44">
        <v>2.4900000000000002</v>
      </c>
      <c r="E48" s="44">
        <v>88.2</v>
      </c>
      <c r="F48" s="43">
        <v>711</v>
      </c>
      <c r="G48" s="44">
        <v>7.77</v>
      </c>
      <c r="H48" s="44">
        <v>95</v>
      </c>
      <c r="I48" s="44">
        <v>31.9</v>
      </c>
      <c r="J48" s="44">
        <v>71.400000000000006</v>
      </c>
      <c r="K48" s="43">
        <v>0.65</v>
      </c>
      <c r="L48" s="44">
        <v>5.0359999999999996</v>
      </c>
      <c r="M48" s="45">
        <v>5.5E-2</v>
      </c>
      <c r="N48" s="44">
        <v>4443.1000000000004</v>
      </c>
      <c r="O48" s="44">
        <v>22375</v>
      </c>
    </row>
    <row r="49" spans="1:18" x14ac:dyDescent="0.25">
      <c r="A49" s="28" t="str">
        <f>VLOOKUP(B49,Холдинги!$A:$B,2,0)</f>
        <v>Крутой Медиа</v>
      </c>
      <c r="B49" s="42" t="s">
        <v>33</v>
      </c>
      <c r="C49" s="43">
        <v>186.6</v>
      </c>
      <c r="D49" s="44">
        <v>2.04</v>
      </c>
      <c r="E49" s="44">
        <v>95.4</v>
      </c>
      <c r="F49" s="43">
        <v>621.79999999999995</v>
      </c>
      <c r="G49" s="44">
        <v>6.8</v>
      </c>
      <c r="H49" s="44">
        <v>99</v>
      </c>
      <c r="I49" s="44">
        <v>31.9</v>
      </c>
      <c r="J49" s="44">
        <v>67.099999999999994</v>
      </c>
      <c r="K49" s="43">
        <v>0.53</v>
      </c>
      <c r="L49" s="44">
        <v>4.1390000000000002</v>
      </c>
      <c r="M49" s="45">
        <v>4.4999999999999998E-2</v>
      </c>
      <c r="N49" s="44">
        <v>5446.1</v>
      </c>
      <c r="O49" s="44">
        <v>22541.7</v>
      </c>
    </row>
    <row r="50" spans="1:18" x14ac:dyDescent="0.25">
      <c r="A50" s="28" t="str">
        <f>VLOOKUP(B50,Холдинги!$A:$B,2,0)</f>
        <v>ЕМГ</v>
      </c>
      <c r="B50" s="42" t="s">
        <v>43</v>
      </c>
      <c r="C50" s="43">
        <v>253.1</v>
      </c>
      <c r="D50" s="44">
        <v>2.77</v>
      </c>
      <c r="E50" s="44">
        <v>97.1</v>
      </c>
      <c r="F50" s="43">
        <v>598</v>
      </c>
      <c r="G50" s="44">
        <v>6.54</v>
      </c>
      <c r="H50" s="44">
        <v>97</v>
      </c>
      <c r="I50" s="44">
        <v>60.9</v>
      </c>
      <c r="J50" s="44">
        <v>180.3</v>
      </c>
      <c r="K50" s="43">
        <v>1.38</v>
      </c>
      <c r="L50" s="44">
        <v>10.698</v>
      </c>
      <c r="M50" s="45">
        <v>0.11700000000000001</v>
      </c>
      <c r="N50" s="44">
        <v>2692.9</v>
      </c>
      <c r="O50" s="44">
        <v>28807.7</v>
      </c>
    </row>
    <row r="51" spans="1:18" x14ac:dyDescent="0.25">
      <c r="A51" s="28" t="str">
        <f>VLOOKUP(B51,Холдинги!$A:$B,2,0)</f>
        <v>ВГТРК</v>
      </c>
      <c r="B51" s="42" t="s">
        <v>47</v>
      </c>
      <c r="C51" s="43">
        <v>196.4</v>
      </c>
      <c r="D51" s="44">
        <v>2.15</v>
      </c>
      <c r="E51" s="44">
        <v>96.2</v>
      </c>
      <c r="F51" s="43">
        <v>593.6</v>
      </c>
      <c r="G51" s="44">
        <v>6.49</v>
      </c>
      <c r="H51" s="44">
        <v>97</v>
      </c>
      <c r="I51" s="44">
        <v>42.1</v>
      </c>
      <c r="J51" s="44">
        <v>97.4</v>
      </c>
      <c r="K51" s="43">
        <v>0.74</v>
      </c>
      <c r="L51" s="44">
        <v>5.7359999999999998</v>
      </c>
      <c r="M51" s="45">
        <v>6.3E-2</v>
      </c>
      <c r="N51" s="44">
        <v>940</v>
      </c>
      <c r="O51" s="44">
        <v>5391.7</v>
      </c>
    </row>
    <row r="52" spans="1:18" x14ac:dyDescent="0.25">
      <c r="A52" s="28" t="e">
        <f>VLOOKUP(B52,Холдинги!$A:$B,2,0)</f>
        <v>#N/A</v>
      </c>
      <c r="B52" s="42" t="s">
        <v>107</v>
      </c>
      <c r="C52" s="43">
        <v>184.8</v>
      </c>
      <c r="D52" s="44">
        <v>2.02</v>
      </c>
      <c r="E52" s="44">
        <v>96.8</v>
      </c>
      <c r="F52" s="43">
        <v>523.9</v>
      </c>
      <c r="G52" s="44">
        <v>5.73</v>
      </c>
      <c r="H52" s="44">
        <v>96</v>
      </c>
      <c r="I52" s="44">
        <v>67.900000000000006</v>
      </c>
      <c r="J52" s="44">
        <v>167.6</v>
      </c>
      <c r="K52" s="43">
        <v>1.1200000000000001</v>
      </c>
      <c r="L52" s="44">
        <v>8.7089999999999996</v>
      </c>
      <c r="M52" s="45">
        <v>9.5000000000000001E-2</v>
      </c>
      <c r="N52" s="44">
        <v>801.3</v>
      </c>
      <c r="O52" s="44">
        <v>6979.2</v>
      </c>
    </row>
    <row r="53" spans="1:18" x14ac:dyDescent="0.25">
      <c r="A53" s="28" t="e">
        <f>VLOOKUP(B53,Холдинги!$A:$B,2,0)</f>
        <v>#N/A</v>
      </c>
      <c r="B53" s="42" t="s">
        <v>109</v>
      </c>
      <c r="C53" s="43">
        <v>213.5</v>
      </c>
      <c r="D53" s="44">
        <v>2.33</v>
      </c>
      <c r="E53" s="44">
        <v>102.2</v>
      </c>
      <c r="F53" s="43">
        <v>449.9</v>
      </c>
      <c r="G53" s="44">
        <v>4.92</v>
      </c>
      <c r="H53" s="44">
        <v>98</v>
      </c>
      <c r="I53" s="44">
        <v>50.4</v>
      </c>
      <c r="J53" s="44">
        <v>167.4</v>
      </c>
      <c r="K53" s="43">
        <v>0.96</v>
      </c>
      <c r="L53" s="44">
        <v>7.4720000000000004</v>
      </c>
      <c r="M53" s="45">
        <v>8.2000000000000003E-2</v>
      </c>
      <c r="N53" s="44">
        <v>7884.5</v>
      </c>
      <c r="O53" s="44">
        <v>58916.7</v>
      </c>
    </row>
    <row r="54" spans="1:18" x14ac:dyDescent="0.25">
      <c r="A54" s="28" t="str">
        <f>VLOOKUP(B54,Холдинги!$A:$B,2,0)</f>
        <v>Крутой Медиа</v>
      </c>
      <c r="B54" s="42" t="s">
        <v>41</v>
      </c>
      <c r="C54" s="43">
        <v>109.8</v>
      </c>
      <c r="D54" s="44">
        <v>1.2</v>
      </c>
      <c r="E54" s="44">
        <v>83.8</v>
      </c>
      <c r="F54" s="43">
        <v>428</v>
      </c>
      <c r="G54" s="44">
        <v>4.68</v>
      </c>
      <c r="H54" s="44">
        <v>93</v>
      </c>
      <c r="I54" s="44">
        <v>30.7</v>
      </c>
      <c r="J54" s="44">
        <v>55.1</v>
      </c>
      <c r="K54" s="43">
        <v>0.3</v>
      </c>
      <c r="L54" s="44">
        <v>2.339</v>
      </c>
      <c r="M54" s="45">
        <v>2.5999999999999999E-2</v>
      </c>
      <c r="N54" s="44">
        <v>9368.2999999999993</v>
      </c>
      <c r="O54" s="44">
        <v>21916.7</v>
      </c>
      <c r="R54" s="41"/>
    </row>
    <row r="55" spans="1:18" x14ac:dyDescent="0.25">
      <c r="A55" s="28" t="e">
        <f>VLOOKUP(B55,Холдинги!$A:$B,2,0)</f>
        <v>#N/A</v>
      </c>
      <c r="B55" s="42" t="s">
        <v>106</v>
      </c>
      <c r="C55" s="43">
        <v>124.4</v>
      </c>
      <c r="D55" s="44">
        <v>1.36</v>
      </c>
      <c r="E55" s="44">
        <v>94.4</v>
      </c>
      <c r="F55" s="43">
        <v>356.4</v>
      </c>
      <c r="G55" s="44">
        <v>3.9</v>
      </c>
      <c r="H55" s="44">
        <v>94</v>
      </c>
      <c r="I55" s="44">
        <v>37.200000000000003</v>
      </c>
      <c r="J55" s="44">
        <v>90.9</v>
      </c>
      <c r="K55" s="43">
        <v>0.42</v>
      </c>
      <c r="L55" s="44">
        <v>3.214</v>
      </c>
      <c r="M55" s="45">
        <v>3.5000000000000003E-2</v>
      </c>
      <c r="N55" s="44">
        <v>3940.6</v>
      </c>
      <c r="O55" s="44">
        <v>12666.7</v>
      </c>
      <c r="R55" s="41"/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A62" s="2"/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B8:O8" xr:uid="{00000000-0009-0000-0000-00000C000000}">
    <sortState xmlns:xlrd2="http://schemas.microsoft.com/office/spreadsheetml/2017/richdata2" ref="B9:O55">
      <sortCondition descending="1" ref="F8"/>
    </sortState>
  </autoFilter>
  <mergeCells count="1">
    <mergeCell ref="B7:E7"/>
  </mergeCells>
  <conditionalFormatting sqref="A9:O54">
    <cfRule type="expression" dxfId="68" priority="6">
      <formula>$A9="ГПМ"</formula>
    </cfRule>
  </conditionalFormatting>
  <conditionalFormatting sqref="B56">
    <cfRule type="expression" dxfId="67" priority="3">
      <formula>$A56="ГПМ"</formula>
    </cfRule>
  </conditionalFormatting>
  <conditionalFormatting sqref="B64:B66">
    <cfRule type="expression" dxfId="66" priority="4">
      <formula>$A57="ДРР"</formula>
    </cfRule>
  </conditionalFormatting>
  <conditionalFormatting sqref="B58:B63">
    <cfRule type="expression" dxfId="65" priority="5">
      <formula>#REF!="ДРР"</formula>
    </cfRule>
  </conditionalFormatting>
  <conditionalFormatting sqref="A55:O55">
    <cfRule type="expression" dxfId="64" priority="2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59999389629810485"/>
  </sheetPr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144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145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99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29" t="s">
        <v>103</v>
      </c>
      <c r="C9" s="21">
        <v>1409.5</v>
      </c>
      <c r="D9" s="22">
        <v>26.4</v>
      </c>
      <c r="E9" s="22">
        <v>109.8</v>
      </c>
      <c r="F9" s="21">
        <v>2991.3</v>
      </c>
      <c r="G9" s="22">
        <v>56.04</v>
      </c>
      <c r="H9" s="22">
        <v>111</v>
      </c>
      <c r="I9" s="22">
        <v>86.8</v>
      </c>
      <c r="J9" s="22">
        <v>286.39999999999998</v>
      </c>
      <c r="K9" s="21">
        <v>18.96</v>
      </c>
      <c r="L9" s="22">
        <v>84.988</v>
      </c>
      <c r="M9" s="23">
        <v>1.5920000000000001</v>
      </c>
      <c r="N9" s="22">
        <v>2933.2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37" t="s">
        <v>112</v>
      </c>
      <c r="C10" s="21">
        <v>1251.9000000000001</v>
      </c>
      <c r="D10" s="22">
        <v>23.45</v>
      </c>
      <c r="E10" s="22">
        <v>112.6</v>
      </c>
      <c r="F10" s="21">
        <v>2737.7</v>
      </c>
      <c r="G10" s="22">
        <v>51.29</v>
      </c>
      <c r="H10" s="22">
        <v>112</v>
      </c>
      <c r="I10" s="22">
        <v>81.5</v>
      </c>
      <c r="J10" s="22">
        <v>260.89999999999998</v>
      </c>
      <c r="K10" s="21">
        <v>15.81</v>
      </c>
      <c r="L10" s="22">
        <v>70.866</v>
      </c>
      <c r="M10" s="23">
        <v>1.3280000000000001</v>
      </c>
      <c r="N10" s="22">
        <v>3309.4</v>
      </c>
      <c r="O10" s="22">
        <v>234523.8</v>
      </c>
    </row>
    <row r="11" spans="1:18" ht="17.25" customHeight="1" x14ac:dyDescent="0.25">
      <c r="A11" s="28" t="str">
        <f>VLOOKUP(B11,Холдинги!$A:$B,2,0)</f>
        <v>ГПМ</v>
      </c>
      <c r="B11" s="29" t="s">
        <v>104</v>
      </c>
      <c r="C11" s="21">
        <v>1217.5</v>
      </c>
      <c r="D11" s="22">
        <v>22.81</v>
      </c>
      <c r="E11" s="22">
        <v>120.1</v>
      </c>
      <c r="F11" s="21">
        <v>2668.4</v>
      </c>
      <c r="G11" s="22">
        <v>49.99</v>
      </c>
      <c r="H11" s="22">
        <v>120</v>
      </c>
      <c r="I11" s="22">
        <v>83.4</v>
      </c>
      <c r="J11" s="22">
        <v>266.3</v>
      </c>
      <c r="K11" s="21">
        <v>15.72</v>
      </c>
      <c r="L11" s="22">
        <v>70.5</v>
      </c>
      <c r="M11" s="23">
        <v>1.321</v>
      </c>
      <c r="N11" s="22">
        <v>2543</v>
      </c>
      <c r="O11" s="22">
        <v>179285.7</v>
      </c>
      <c r="R11" s="41"/>
    </row>
    <row r="12" spans="1:18" ht="17.25" customHeight="1" x14ac:dyDescent="0.25">
      <c r="A12" s="28" t="str">
        <f>VLOOKUP(B12,Холдинги!$A:$B,2,0)</f>
        <v>ГПМ</v>
      </c>
      <c r="B12" s="29" t="s">
        <v>113</v>
      </c>
      <c r="C12" s="21">
        <v>998</v>
      </c>
      <c r="D12" s="22">
        <v>18.7</v>
      </c>
      <c r="E12" s="22">
        <v>114.6</v>
      </c>
      <c r="F12" s="21">
        <v>2394.4</v>
      </c>
      <c r="G12" s="22">
        <v>44.86</v>
      </c>
      <c r="H12" s="22">
        <v>116</v>
      </c>
      <c r="I12" s="22">
        <v>70.3</v>
      </c>
      <c r="J12" s="22">
        <v>205</v>
      </c>
      <c r="K12" s="21">
        <v>10.86</v>
      </c>
      <c r="L12" s="22">
        <v>48.697000000000003</v>
      </c>
      <c r="M12" s="23">
        <v>0.91200000000000003</v>
      </c>
      <c r="N12" s="22">
        <v>3433.5</v>
      </c>
      <c r="O12" s="22">
        <v>167202.4</v>
      </c>
      <c r="R12" s="41"/>
    </row>
    <row r="13" spans="1:18" ht="17.25" customHeight="1" x14ac:dyDescent="0.25">
      <c r="A13" s="28" t="str">
        <f>VLOOKUP(B13,Холдинги!$A:$B,2,0)</f>
        <v>ГПМ</v>
      </c>
      <c r="B13" s="29" t="s">
        <v>114</v>
      </c>
      <c r="C13" s="21">
        <v>1000</v>
      </c>
      <c r="D13" s="22">
        <v>18.73</v>
      </c>
      <c r="E13" s="22">
        <v>109.5</v>
      </c>
      <c r="F13" s="21">
        <v>2350.3000000000002</v>
      </c>
      <c r="G13" s="22">
        <v>44.03</v>
      </c>
      <c r="H13" s="22">
        <v>109</v>
      </c>
      <c r="I13" s="22">
        <v>73</v>
      </c>
      <c r="J13" s="22">
        <v>217.4</v>
      </c>
      <c r="K13" s="21">
        <v>11.31</v>
      </c>
      <c r="L13" s="22">
        <v>50.692</v>
      </c>
      <c r="M13" s="23">
        <v>0.95</v>
      </c>
      <c r="N13" s="22">
        <v>3322.5</v>
      </c>
      <c r="O13" s="22">
        <v>168422.6</v>
      </c>
    </row>
    <row r="14" spans="1:18" ht="17.25" customHeight="1" x14ac:dyDescent="0.25">
      <c r="A14" s="28" t="str">
        <f>VLOOKUP(B14,Холдинги!$A:$B,2,0)</f>
        <v>ГПМ</v>
      </c>
      <c r="B14" s="29" t="s">
        <v>115</v>
      </c>
      <c r="C14" s="21">
        <v>1016</v>
      </c>
      <c r="D14" s="22">
        <v>19.03</v>
      </c>
      <c r="E14" s="22">
        <v>117</v>
      </c>
      <c r="F14" s="21">
        <v>2337.5</v>
      </c>
      <c r="G14" s="22">
        <v>43.79</v>
      </c>
      <c r="H14" s="22">
        <v>118</v>
      </c>
      <c r="I14" s="22">
        <v>77</v>
      </c>
      <c r="J14" s="22">
        <v>234.4</v>
      </c>
      <c r="K14" s="21">
        <v>12.12</v>
      </c>
      <c r="L14" s="22">
        <v>54.356000000000002</v>
      </c>
      <c r="M14" s="23">
        <v>1.018</v>
      </c>
      <c r="N14" s="22">
        <v>2814.4</v>
      </c>
      <c r="O14" s="22">
        <v>152976.20000000001</v>
      </c>
    </row>
    <row r="15" spans="1:18" ht="17.25" customHeight="1" x14ac:dyDescent="0.25">
      <c r="A15" s="28" t="str">
        <f>VLOOKUP(B15,Холдинги!$A:$B,2,0)</f>
        <v>ЕМГ</v>
      </c>
      <c r="B15" s="29" t="s">
        <v>11</v>
      </c>
      <c r="C15" s="21">
        <v>552</v>
      </c>
      <c r="D15" s="22">
        <v>10.34</v>
      </c>
      <c r="E15" s="22">
        <v>125.4</v>
      </c>
      <c r="F15" s="21">
        <v>1457.9</v>
      </c>
      <c r="G15" s="22">
        <v>27.31</v>
      </c>
      <c r="H15" s="22">
        <v>123</v>
      </c>
      <c r="I15" s="22">
        <v>60.9</v>
      </c>
      <c r="J15" s="22">
        <v>161.4</v>
      </c>
      <c r="K15" s="21">
        <v>5.21</v>
      </c>
      <c r="L15" s="22">
        <v>23.35</v>
      </c>
      <c r="M15" s="23">
        <v>0.437</v>
      </c>
      <c r="N15" s="22">
        <v>4212.5</v>
      </c>
      <c r="O15" s="22">
        <v>98362.5</v>
      </c>
    </row>
    <row r="16" spans="1:18" ht="17.25" customHeight="1" x14ac:dyDescent="0.25">
      <c r="A16" s="28" t="str">
        <f>VLOOKUP(B16,Холдинги!$A:$B,2,0)</f>
        <v>ГПМ</v>
      </c>
      <c r="B16" s="29" t="s">
        <v>5</v>
      </c>
      <c r="C16" s="21">
        <v>493.1</v>
      </c>
      <c r="D16" s="22">
        <v>9.24</v>
      </c>
      <c r="E16" s="22">
        <v>95.3</v>
      </c>
      <c r="F16" s="21">
        <v>1351.7</v>
      </c>
      <c r="G16" s="22">
        <v>25.32</v>
      </c>
      <c r="H16" s="22">
        <v>96</v>
      </c>
      <c r="I16" s="22">
        <v>58.1</v>
      </c>
      <c r="J16" s="22">
        <v>148.19999999999999</v>
      </c>
      <c r="K16" s="21">
        <v>4.43</v>
      </c>
      <c r="L16" s="22">
        <v>19.879000000000001</v>
      </c>
      <c r="M16" s="23">
        <v>0.372</v>
      </c>
      <c r="N16" s="22">
        <v>5638.2</v>
      </c>
      <c r="O16" s="22">
        <v>112083.3</v>
      </c>
    </row>
    <row r="17" spans="1:15" ht="17.25" customHeight="1" x14ac:dyDescent="0.25">
      <c r="A17" s="28" t="str">
        <f>VLOOKUP(B17,Холдинги!$A:$B,2,0)</f>
        <v>РМГ</v>
      </c>
      <c r="B17" s="29" t="s">
        <v>31</v>
      </c>
      <c r="C17" s="21">
        <v>494.6</v>
      </c>
      <c r="D17" s="22">
        <v>9.27</v>
      </c>
      <c r="E17" s="22">
        <v>113.7</v>
      </c>
      <c r="F17" s="21">
        <v>1349.2</v>
      </c>
      <c r="G17" s="22">
        <v>25.28</v>
      </c>
      <c r="H17" s="22">
        <v>113</v>
      </c>
      <c r="I17" s="22">
        <v>54.2</v>
      </c>
      <c r="J17" s="22">
        <v>139.1</v>
      </c>
      <c r="K17" s="21">
        <v>4.1500000000000004</v>
      </c>
      <c r="L17" s="22">
        <v>18.623000000000001</v>
      </c>
      <c r="M17" s="23">
        <v>0.34899999999999998</v>
      </c>
      <c r="N17" s="22">
        <v>4617.8999999999996</v>
      </c>
      <c r="O17" s="22">
        <v>86000</v>
      </c>
    </row>
    <row r="18" spans="1:15" ht="17.25" customHeight="1" x14ac:dyDescent="0.25">
      <c r="A18" s="28" t="str">
        <f>VLOOKUP(B18,Холдинги!$A:$B,2,0)</f>
        <v>ГПМ</v>
      </c>
      <c r="B18" s="29" t="s">
        <v>27</v>
      </c>
      <c r="C18" s="21">
        <v>454.6</v>
      </c>
      <c r="D18" s="22">
        <v>8.52</v>
      </c>
      <c r="E18" s="22">
        <v>131.19999999999999</v>
      </c>
      <c r="F18" s="21">
        <v>1270.2</v>
      </c>
      <c r="G18" s="22">
        <v>23.79</v>
      </c>
      <c r="H18" s="22">
        <v>133</v>
      </c>
      <c r="I18" s="22">
        <v>54.6</v>
      </c>
      <c r="J18" s="22">
        <v>136.80000000000001</v>
      </c>
      <c r="K18" s="21">
        <v>3.84</v>
      </c>
      <c r="L18" s="22">
        <v>17.239000000000001</v>
      </c>
      <c r="M18" s="23">
        <v>0.32300000000000001</v>
      </c>
      <c r="N18" s="22">
        <v>5193.1000000000004</v>
      </c>
      <c r="O18" s="22">
        <v>89523.8</v>
      </c>
    </row>
    <row r="19" spans="1:15" ht="17.25" customHeight="1" x14ac:dyDescent="0.25">
      <c r="A19" s="28" t="str">
        <f>VLOOKUP(B19,Холдинги!$A:$B,2,0)</f>
        <v>ЕМГ</v>
      </c>
      <c r="B19" s="29" t="s">
        <v>29</v>
      </c>
      <c r="C19" s="21">
        <v>470.5</v>
      </c>
      <c r="D19" s="22">
        <v>8.81</v>
      </c>
      <c r="E19" s="22">
        <v>99.5</v>
      </c>
      <c r="F19" s="21">
        <v>1242.8</v>
      </c>
      <c r="G19" s="22">
        <v>23.28</v>
      </c>
      <c r="H19" s="22">
        <v>99</v>
      </c>
      <c r="I19" s="22">
        <v>64</v>
      </c>
      <c r="J19" s="22">
        <v>169.6</v>
      </c>
      <c r="K19" s="21">
        <v>4.66</v>
      </c>
      <c r="L19" s="22">
        <v>20.914000000000001</v>
      </c>
      <c r="M19" s="23">
        <v>0.39200000000000002</v>
      </c>
      <c r="N19" s="22">
        <v>4285.7</v>
      </c>
      <c r="O19" s="22">
        <v>89632.1</v>
      </c>
    </row>
    <row r="20" spans="1:15" x14ac:dyDescent="0.25">
      <c r="A20" s="28" t="str">
        <f>VLOOKUP(B20,Холдинги!$A:$B,2,0)</f>
        <v>РМГ</v>
      </c>
      <c r="B20" s="29" t="s">
        <v>22</v>
      </c>
      <c r="C20" s="21">
        <v>381.8</v>
      </c>
      <c r="D20" s="22">
        <v>7.15</v>
      </c>
      <c r="E20" s="22">
        <v>106.9</v>
      </c>
      <c r="F20" s="21">
        <v>1150.8</v>
      </c>
      <c r="G20" s="22">
        <v>21.56</v>
      </c>
      <c r="H20" s="22">
        <v>116</v>
      </c>
      <c r="I20" s="22">
        <v>72.7</v>
      </c>
      <c r="J20" s="22">
        <v>168.8</v>
      </c>
      <c r="K20" s="21">
        <v>4.3</v>
      </c>
      <c r="L20" s="22">
        <v>19.266999999999999</v>
      </c>
      <c r="M20" s="23">
        <v>0.36099999999999999</v>
      </c>
      <c r="N20" s="22">
        <v>3033.6</v>
      </c>
      <c r="O20" s="22">
        <v>58450</v>
      </c>
    </row>
    <row r="21" spans="1:15" x14ac:dyDescent="0.25">
      <c r="A21" s="28" t="str">
        <f>VLOOKUP(B21,Холдинги!$A:$B,2,0)</f>
        <v>ММХ</v>
      </c>
      <c r="B21" s="29" t="s">
        <v>19</v>
      </c>
      <c r="C21" s="21">
        <v>393.2</v>
      </c>
      <c r="D21" s="22">
        <v>7.37</v>
      </c>
      <c r="E21" s="22">
        <v>140.30000000000001</v>
      </c>
      <c r="F21" s="21">
        <v>1100.9000000000001</v>
      </c>
      <c r="G21" s="22">
        <v>20.62</v>
      </c>
      <c r="H21" s="22">
        <v>136</v>
      </c>
      <c r="I21" s="22">
        <v>71.2</v>
      </c>
      <c r="J21" s="22">
        <v>178</v>
      </c>
      <c r="K21" s="21">
        <v>4.34</v>
      </c>
      <c r="L21" s="22">
        <v>19.442</v>
      </c>
      <c r="M21" s="23">
        <v>0.36399999999999999</v>
      </c>
      <c r="N21" s="22">
        <v>3051.3</v>
      </c>
      <c r="O21" s="22">
        <v>59322.9</v>
      </c>
    </row>
    <row r="22" spans="1:15" x14ac:dyDescent="0.25">
      <c r="A22" s="28" t="str">
        <f>VLOOKUP(B22,Холдинги!$A:$B,2,0)</f>
        <v>ГПМ</v>
      </c>
      <c r="B22" s="29" t="s">
        <v>12</v>
      </c>
      <c r="C22" s="21">
        <v>372.8</v>
      </c>
      <c r="D22" s="22">
        <v>6.98</v>
      </c>
      <c r="E22" s="22">
        <v>131.80000000000001</v>
      </c>
      <c r="F22" s="21">
        <v>1086.8</v>
      </c>
      <c r="G22" s="22">
        <v>20.36</v>
      </c>
      <c r="H22" s="22">
        <v>135</v>
      </c>
      <c r="I22" s="22">
        <v>62.4</v>
      </c>
      <c r="J22" s="22">
        <v>149.69999999999999</v>
      </c>
      <c r="K22" s="21">
        <v>3.6</v>
      </c>
      <c r="L22" s="22">
        <v>16.145</v>
      </c>
      <c r="M22" s="23">
        <v>0.30199999999999999</v>
      </c>
      <c r="N22" s="22">
        <v>3487.8</v>
      </c>
      <c r="O22" s="22">
        <v>56309.5</v>
      </c>
    </row>
    <row r="23" spans="1:15" x14ac:dyDescent="0.25">
      <c r="A23" s="28" t="str">
        <f>VLOOKUP(B23,Холдинги!$A:$B,2,0)</f>
        <v>ЕМГ</v>
      </c>
      <c r="B23" s="29" t="s">
        <v>95</v>
      </c>
      <c r="C23" s="21">
        <v>386.1</v>
      </c>
      <c r="D23" s="22">
        <v>7.23</v>
      </c>
      <c r="E23" s="22">
        <v>86.8</v>
      </c>
      <c r="F23" s="21">
        <v>1081.9000000000001</v>
      </c>
      <c r="G23" s="22">
        <v>20.27</v>
      </c>
      <c r="H23" s="22">
        <v>92</v>
      </c>
      <c r="I23" s="22">
        <v>43.8</v>
      </c>
      <c r="J23" s="22">
        <v>109.3</v>
      </c>
      <c r="K23" s="21">
        <v>2.62</v>
      </c>
      <c r="L23" s="22">
        <v>11.736000000000001</v>
      </c>
      <c r="M23" s="23">
        <v>0.22</v>
      </c>
      <c r="N23" s="22">
        <v>2854.8</v>
      </c>
      <c r="O23" s="22">
        <v>33503.599999999999</v>
      </c>
    </row>
    <row r="24" spans="1:15" x14ac:dyDescent="0.25">
      <c r="A24" s="28" t="str">
        <f>VLOOKUP(B24,Холдинги!$A:$B,2,0)</f>
        <v>ГПМ</v>
      </c>
      <c r="B24" s="29" t="s">
        <v>35</v>
      </c>
      <c r="C24" s="21">
        <v>279.60000000000002</v>
      </c>
      <c r="D24" s="22">
        <v>5.24</v>
      </c>
      <c r="E24" s="22">
        <v>105.3</v>
      </c>
      <c r="F24" s="21">
        <v>913.1</v>
      </c>
      <c r="G24" s="22">
        <v>17.11</v>
      </c>
      <c r="H24" s="22">
        <v>111</v>
      </c>
      <c r="I24" s="22">
        <v>46.4</v>
      </c>
      <c r="J24" s="22">
        <v>99.5</v>
      </c>
      <c r="K24" s="21">
        <v>2.0099999999999998</v>
      </c>
      <c r="L24" s="22">
        <v>9.0090000000000003</v>
      </c>
      <c r="M24" s="23">
        <v>0.16900000000000001</v>
      </c>
      <c r="N24" s="22">
        <v>4975.1000000000004</v>
      </c>
      <c r="O24" s="22">
        <v>44821.4</v>
      </c>
    </row>
    <row r="25" spans="1:15" x14ac:dyDescent="0.25">
      <c r="A25" s="28" t="str">
        <f>VLOOKUP(B25,Холдинги!$A:$B,2,0)</f>
        <v>РМГ</v>
      </c>
      <c r="B25" s="29" t="s">
        <v>44</v>
      </c>
      <c r="C25" s="21">
        <v>299.3</v>
      </c>
      <c r="D25" s="22">
        <v>5.61</v>
      </c>
      <c r="E25" s="22">
        <v>121.2</v>
      </c>
      <c r="F25" s="21">
        <v>910</v>
      </c>
      <c r="G25" s="22">
        <v>17.05</v>
      </c>
      <c r="H25" s="22">
        <v>120</v>
      </c>
      <c r="I25" s="22">
        <v>40</v>
      </c>
      <c r="J25" s="22">
        <v>92.1</v>
      </c>
      <c r="K25" s="21">
        <v>1.86</v>
      </c>
      <c r="L25" s="22">
        <v>8.3179999999999996</v>
      </c>
      <c r="M25" s="23">
        <v>0.156</v>
      </c>
      <c r="N25" s="22">
        <v>4406</v>
      </c>
      <c r="O25" s="22">
        <v>36650</v>
      </c>
    </row>
    <row r="26" spans="1:15" x14ac:dyDescent="0.25">
      <c r="A26" s="28" t="str">
        <f>VLOOKUP(B26,Холдинги!$A:$B,2,0)</f>
        <v>ГПМ</v>
      </c>
      <c r="B26" s="29" t="s">
        <v>28</v>
      </c>
      <c r="C26" s="21">
        <v>323.60000000000002</v>
      </c>
      <c r="D26" s="22">
        <v>6.06</v>
      </c>
      <c r="E26" s="22">
        <v>100.8</v>
      </c>
      <c r="F26" s="21">
        <v>894.2</v>
      </c>
      <c r="G26" s="22">
        <v>16.75</v>
      </c>
      <c r="H26" s="22">
        <v>107</v>
      </c>
      <c r="I26" s="22">
        <v>62.8</v>
      </c>
      <c r="J26" s="22">
        <v>159.19999999999999</v>
      </c>
      <c r="K26" s="21">
        <v>3.15</v>
      </c>
      <c r="L26" s="22">
        <v>14.122</v>
      </c>
      <c r="M26" s="23">
        <v>0.26500000000000001</v>
      </c>
      <c r="N26" s="22">
        <v>3083.7</v>
      </c>
      <c r="O26" s="22">
        <v>43547.6</v>
      </c>
    </row>
    <row r="27" spans="1:15" x14ac:dyDescent="0.25">
      <c r="A27" s="28" t="str">
        <f>VLOOKUP(B27,Холдинги!$A:$B,2,0)</f>
        <v>РМГ</v>
      </c>
      <c r="B27" s="29" t="s">
        <v>16</v>
      </c>
      <c r="C27" s="21">
        <v>290.8</v>
      </c>
      <c r="D27" s="22">
        <v>5.45</v>
      </c>
      <c r="E27" s="22">
        <v>144.30000000000001</v>
      </c>
      <c r="F27" s="21">
        <v>860.1</v>
      </c>
      <c r="G27" s="22">
        <v>16.11</v>
      </c>
      <c r="H27" s="22">
        <v>144</v>
      </c>
      <c r="I27" s="22">
        <v>67.7</v>
      </c>
      <c r="J27" s="22">
        <v>160.30000000000001</v>
      </c>
      <c r="K27" s="21">
        <v>3.05</v>
      </c>
      <c r="L27" s="22">
        <v>13.680999999999999</v>
      </c>
      <c r="M27" s="23">
        <v>0.25600000000000001</v>
      </c>
      <c r="N27" s="22">
        <v>2683.2</v>
      </c>
      <c r="O27" s="22">
        <v>36708.300000000003</v>
      </c>
    </row>
    <row r="28" spans="1:15" x14ac:dyDescent="0.25">
      <c r="A28" s="28" t="str">
        <f>VLOOKUP(B28,Холдинги!$A:$B,2,0)</f>
        <v>Крутой Медиа</v>
      </c>
      <c r="B28" s="29" t="s">
        <v>15</v>
      </c>
      <c r="C28" s="21">
        <v>263.7</v>
      </c>
      <c r="D28" s="22">
        <v>4.9400000000000004</v>
      </c>
      <c r="E28" s="22">
        <v>122.8</v>
      </c>
      <c r="F28" s="21">
        <v>854.9</v>
      </c>
      <c r="G28" s="22">
        <v>16.02</v>
      </c>
      <c r="H28" s="22">
        <v>128</v>
      </c>
      <c r="I28" s="22">
        <v>40.9</v>
      </c>
      <c r="J28" s="22">
        <v>88.3</v>
      </c>
      <c r="K28" s="21">
        <v>1.67</v>
      </c>
      <c r="L28" s="22">
        <v>7.4850000000000003</v>
      </c>
      <c r="M28" s="23">
        <v>0.14000000000000001</v>
      </c>
      <c r="N28" s="22">
        <v>6084.4</v>
      </c>
      <c r="O28" s="22">
        <v>45541.7</v>
      </c>
    </row>
    <row r="29" spans="1:15" x14ac:dyDescent="0.25">
      <c r="A29" s="28" t="str">
        <f>VLOOKUP(B29,Холдинги!$A:$B,2,0)</f>
        <v>ЕМГ</v>
      </c>
      <c r="B29" s="29" t="s">
        <v>36</v>
      </c>
      <c r="C29" s="21">
        <v>277.3</v>
      </c>
      <c r="D29" s="22">
        <v>5.19</v>
      </c>
      <c r="E29" s="22">
        <v>102.4</v>
      </c>
      <c r="F29" s="21">
        <v>830.5</v>
      </c>
      <c r="G29" s="22">
        <v>15.56</v>
      </c>
      <c r="H29" s="22">
        <v>103</v>
      </c>
      <c r="I29" s="22">
        <v>74.5</v>
      </c>
      <c r="J29" s="22">
        <v>174.2</v>
      </c>
      <c r="K29" s="21">
        <v>3.2</v>
      </c>
      <c r="L29" s="22">
        <v>14.35</v>
      </c>
      <c r="M29" s="23">
        <v>0.26900000000000002</v>
      </c>
      <c r="N29" s="22">
        <v>3333.8</v>
      </c>
      <c r="O29" s="22">
        <v>47839.3</v>
      </c>
    </row>
    <row r="30" spans="1:15" x14ac:dyDescent="0.25">
      <c r="A30" s="28" t="str">
        <f>VLOOKUP(B30,Холдинги!$A:$B,2,0)</f>
        <v>Крутой Медиа</v>
      </c>
      <c r="B30" s="29" t="s">
        <v>20</v>
      </c>
      <c r="C30" s="21">
        <v>265.60000000000002</v>
      </c>
      <c r="D30" s="22">
        <v>4.97</v>
      </c>
      <c r="E30" s="22">
        <v>83.3</v>
      </c>
      <c r="F30" s="21">
        <v>823.5</v>
      </c>
      <c r="G30" s="22">
        <v>15.43</v>
      </c>
      <c r="H30" s="22">
        <v>96</v>
      </c>
      <c r="I30" s="22">
        <v>37.1</v>
      </c>
      <c r="J30" s="22">
        <v>83.8</v>
      </c>
      <c r="K30" s="21">
        <v>1.53</v>
      </c>
      <c r="L30" s="22">
        <v>6.8470000000000004</v>
      </c>
      <c r="M30" s="23">
        <v>0.128</v>
      </c>
      <c r="N30" s="22">
        <v>6012.7</v>
      </c>
      <c r="O30" s="22">
        <v>41166.699999999997</v>
      </c>
    </row>
    <row r="31" spans="1:15" x14ac:dyDescent="0.25">
      <c r="A31" s="28" t="str">
        <f>VLOOKUP(B31,Холдинги!$A:$B,2,0)</f>
        <v>ВГТРК</v>
      </c>
      <c r="B31" s="29" t="s">
        <v>7</v>
      </c>
      <c r="C31" s="21">
        <v>370.5</v>
      </c>
      <c r="D31" s="22">
        <v>6.94</v>
      </c>
      <c r="E31" s="22">
        <v>73.8</v>
      </c>
      <c r="F31" s="21">
        <v>795.6</v>
      </c>
      <c r="G31" s="22">
        <v>14.91</v>
      </c>
      <c r="H31" s="22">
        <v>81</v>
      </c>
      <c r="I31" s="22">
        <v>70.7</v>
      </c>
      <c r="J31" s="22">
        <v>230.4</v>
      </c>
      <c r="K31" s="21">
        <v>4.0599999999999996</v>
      </c>
      <c r="L31" s="22">
        <v>18.189</v>
      </c>
      <c r="M31" s="23">
        <v>0.34100000000000003</v>
      </c>
      <c r="N31" s="22">
        <v>3038.4</v>
      </c>
      <c r="O31" s="22">
        <v>55265.599999999999</v>
      </c>
    </row>
    <row r="32" spans="1:15" x14ac:dyDescent="0.25">
      <c r="A32" s="28" t="str">
        <f>VLOOKUP(B32,Холдинги!$A:$B,2,0)</f>
        <v>Ру медиа</v>
      </c>
      <c r="B32" s="29" t="s">
        <v>6</v>
      </c>
      <c r="C32" s="21">
        <v>322.39999999999998</v>
      </c>
      <c r="D32" s="22">
        <v>6.04</v>
      </c>
      <c r="E32" s="22">
        <v>94.1</v>
      </c>
      <c r="F32" s="21">
        <v>748.1</v>
      </c>
      <c r="G32" s="22">
        <v>14.01</v>
      </c>
      <c r="H32" s="22">
        <v>100</v>
      </c>
      <c r="I32" s="22">
        <v>43.7</v>
      </c>
      <c r="J32" s="22">
        <v>131.9</v>
      </c>
      <c r="K32" s="21">
        <v>2.1800000000000002</v>
      </c>
      <c r="L32" s="22">
        <v>9.7880000000000003</v>
      </c>
      <c r="M32" s="23">
        <v>0.183</v>
      </c>
      <c r="N32" s="22">
        <v>3799.7</v>
      </c>
      <c r="O32" s="22">
        <v>37192.9</v>
      </c>
    </row>
    <row r="33" spans="1:15" x14ac:dyDescent="0.25">
      <c r="A33" s="28" t="str">
        <f>VLOOKUP(B33,Холдинги!$A:$B,2,0)</f>
        <v>Другие</v>
      </c>
      <c r="B33" s="29" t="s">
        <v>25</v>
      </c>
      <c r="C33" s="21">
        <v>254.4</v>
      </c>
      <c r="D33" s="22">
        <v>4.7699999999999996</v>
      </c>
      <c r="E33" s="22">
        <v>74.2</v>
      </c>
      <c r="F33" s="21">
        <v>747.7</v>
      </c>
      <c r="G33" s="22">
        <v>14.01</v>
      </c>
      <c r="H33" s="22">
        <v>80</v>
      </c>
      <c r="I33" s="22">
        <v>49.8</v>
      </c>
      <c r="J33" s="22">
        <v>118.7</v>
      </c>
      <c r="K33" s="21">
        <v>1.96</v>
      </c>
      <c r="L33" s="22">
        <v>8.8049999999999997</v>
      </c>
      <c r="M33" s="23">
        <v>0.16500000000000001</v>
      </c>
      <c r="N33" s="22">
        <v>5961.5</v>
      </c>
      <c r="O33" s="22">
        <v>52489.599999999999</v>
      </c>
    </row>
    <row r="34" spans="1:15" x14ac:dyDescent="0.25">
      <c r="A34" s="28" t="str">
        <f>VLOOKUP(B34,Холдинги!$A:$B,2,0)</f>
        <v>РМГ</v>
      </c>
      <c r="B34" s="29" t="s">
        <v>8</v>
      </c>
      <c r="C34" s="21">
        <v>256.8</v>
      </c>
      <c r="D34" s="22">
        <v>4.8099999999999996</v>
      </c>
      <c r="E34" s="22">
        <v>138.19999999999999</v>
      </c>
      <c r="F34" s="21">
        <v>733.7</v>
      </c>
      <c r="G34" s="22">
        <v>13.75</v>
      </c>
      <c r="H34" s="22">
        <v>143</v>
      </c>
      <c r="I34" s="22">
        <v>55.4</v>
      </c>
      <c r="J34" s="22">
        <v>135.69999999999999</v>
      </c>
      <c r="K34" s="21">
        <v>2.2000000000000002</v>
      </c>
      <c r="L34" s="22">
        <v>9.8770000000000007</v>
      </c>
      <c r="M34" s="23">
        <v>0.185</v>
      </c>
      <c r="N34" s="22">
        <v>3050.9</v>
      </c>
      <c r="O34" s="22">
        <v>30133.3</v>
      </c>
    </row>
    <row r="35" spans="1:15" x14ac:dyDescent="0.25">
      <c r="A35" s="28" t="str">
        <f>VLOOKUP(B35,Холдинги!$A:$B,2,0)</f>
        <v>ГПМ</v>
      </c>
      <c r="B35" s="29" t="s">
        <v>39</v>
      </c>
      <c r="C35" s="21">
        <v>232.5</v>
      </c>
      <c r="D35" s="22">
        <v>4.3600000000000003</v>
      </c>
      <c r="E35" s="22">
        <v>125.1</v>
      </c>
      <c r="F35" s="21">
        <v>661.1</v>
      </c>
      <c r="G35" s="22">
        <v>12.38</v>
      </c>
      <c r="H35" s="22">
        <v>125</v>
      </c>
      <c r="I35" s="22">
        <v>53.2</v>
      </c>
      <c r="J35" s="22">
        <v>131</v>
      </c>
      <c r="K35" s="21">
        <v>1.92</v>
      </c>
      <c r="L35" s="22">
        <v>8.5939999999999994</v>
      </c>
      <c r="M35" s="23">
        <v>0.161</v>
      </c>
      <c r="N35" s="22">
        <v>4930</v>
      </c>
      <c r="O35" s="22">
        <v>42369</v>
      </c>
    </row>
    <row r="36" spans="1:15" x14ac:dyDescent="0.25">
      <c r="A36" s="28" t="str">
        <f>VLOOKUP(B36,Холдинги!$A:$B,2,0)</f>
        <v>ММХ</v>
      </c>
      <c r="B36" s="29" t="s">
        <v>30</v>
      </c>
      <c r="C36" s="21">
        <v>229.4</v>
      </c>
      <c r="D36" s="22">
        <v>4.3</v>
      </c>
      <c r="E36" s="22">
        <v>113.1</v>
      </c>
      <c r="F36" s="21">
        <v>657.1</v>
      </c>
      <c r="G36" s="22">
        <v>12.31</v>
      </c>
      <c r="H36" s="22">
        <v>119</v>
      </c>
      <c r="I36" s="22">
        <v>69.3</v>
      </c>
      <c r="J36" s="22">
        <v>169.4</v>
      </c>
      <c r="K36" s="21">
        <v>2.46</v>
      </c>
      <c r="L36" s="22">
        <v>11.042</v>
      </c>
      <c r="M36" s="23">
        <v>0.20699999999999999</v>
      </c>
      <c r="N36" s="22">
        <v>2343.8000000000002</v>
      </c>
      <c r="O36" s="22">
        <v>25879.200000000001</v>
      </c>
    </row>
    <row r="37" spans="1:15" x14ac:dyDescent="0.25">
      <c r="A37" s="28" t="str">
        <f>VLOOKUP(B37,Холдинги!$A:$B,2,0)</f>
        <v>ММХ</v>
      </c>
      <c r="B37" s="29" t="s">
        <v>21</v>
      </c>
      <c r="C37" s="21">
        <v>213</v>
      </c>
      <c r="D37" s="22">
        <v>3.99</v>
      </c>
      <c r="E37" s="22">
        <v>90.4</v>
      </c>
      <c r="F37" s="21">
        <v>649.6</v>
      </c>
      <c r="G37" s="22">
        <v>12.17</v>
      </c>
      <c r="H37" s="22">
        <v>99</v>
      </c>
      <c r="I37" s="22">
        <v>59.7</v>
      </c>
      <c r="J37" s="22">
        <v>137</v>
      </c>
      <c r="K37" s="21">
        <v>1.97</v>
      </c>
      <c r="L37" s="22">
        <v>8.83</v>
      </c>
      <c r="M37" s="23">
        <v>0.16500000000000001</v>
      </c>
      <c r="N37" s="22">
        <v>3313.9</v>
      </c>
      <c r="O37" s="22">
        <v>29262.5</v>
      </c>
    </row>
    <row r="38" spans="1:15" x14ac:dyDescent="0.25">
      <c r="A38" s="28" t="str">
        <f>VLOOKUP(B38,Холдинги!$A:$B,2,0)</f>
        <v>Ру медиа</v>
      </c>
      <c r="B38" s="29" t="s">
        <v>26</v>
      </c>
      <c r="C38" s="21">
        <v>225.7</v>
      </c>
      <c r="D38" s="22">
        <v>4.2300000000000004</v>
      </c>
      <c r="E38" s="22">
        <v>133.9</v>
      </c>
      <c r="F38" s="21">
        <v>648.4</v>
      </c>
      <c r="G38" s="22">
        <v>12.15</v>
      </c>
      <c r="H38" s="22">
        <v>127</v>
      </c>
      <c r="I38" s="22">
        <v>82.1</v>
      </c>
      <c r="J38" s="22">
        <v>200</v>
      </c>
      <c r="K38" s="21">
        <v>2.87</v>
      </c>
      <c r="L38" s="22">
        <v>12.868</v>
      </c>
      <c r="M38" s="23">
        <v>0.24099999999999999</v>
      </c>
      <c r="N38" s="22">
        <v>570</v>
      </c>
      <c r="O38" s="22">
        <v>7334.5</v>
      </c>
    </row>
    <row r="39" spans="1:15" x14ac:dyDescent="0.25">
      <c r="A39" s="28" t="str">
        <f>VLOOKUP(B39,Холдинги!$A:$B,2,0)</f>
        <v>ГПМ</v>
      </c>
      <c r="B39" s="29" t="s">
        <v>9</v>
      </c>
      <c r="C39" s="21">
        <v>211.6</v>
      </c>
      <c r="D39" s="22">
        <v>3.96</v>
      </c>
      <c r="E39" s="22">
        <v>121.4</v>
      </c>
      <c r="F39" s="21">
        <v>584.79999999999995</v>
      </c>
      <c r="G39" s="22">
        <v>10.96</v>
      </c>
      <c r="H39" s="22">
        <v>113</v>
      </c>
      <c r="I39" s="22">
        <v>56.7</v>
      </c>
      <c r="J39" s="22">
        <v>143.5</v>
      </c>
      <c r="K39" s="21">
        <v>1.86</v>
      </c>
      <c r="L39" s="22">
        <v>8.327</v>
      </c>
      <c r="M39" s="23">
        <v>0.156</v>
      </c>
      <c r="N39" s="22">
        <v>3684.1</v>
      </c>
      <c r="O39" s="22">
        <v>30678.6</v>
      </c>
    </row>
    <row r="40" spans="1:15" x14ac:dyDescent="0.25">
      <c r="A40" s="28" t="str">
        <f>VLOOKUP(B40,Холдинги!$A:$B,2,0)</f>
        <v>ВГТРК</v>
      </c>
      <c r="B40" s="29" t="s">
        <v>17</v>
      </c>
      <c r="C40" s="21">
        <v>193.2</v>
      </c>
      <c r="D40" s="22">
        <v>3.62</v>
      </c>
      <c r="E40" s="22">
        <v>75.2</v>
      </c>
      <c r="F40" s="21">
        <v>544.9</v>
      </c>
      <c r="G40" s="22">
        <v>10.210000000000001</v>
      </c>
      <c r="H40" s="22">
        <v>77</v>
      </c>
      <c r="I40" s="22">
        <v>56.6</v>
      </c>
      <c r="J40" s="22">
        <v>140.4</v>
      </c>
      <c r="K40" s="21">
        <v>1.69</v>
      </c>
      <c r="L40" s="22">
        <v>7.5869999999999997</v>
      </c>
      <c r="M40" s="23">
        <v>0.14199999999999999</v>
      </c>
      <c r="N40" s="22">
        <v>5006.1000000000004</v>
      </c>
      <c r="O40" s="22">
        <v>37983.300000000003</v>
      </c>
    </row>
    <row r="41" spans="1:15" x14ac:dyDescent="0.25">
      <c r="A41" s="28" t="str">
        <f>VLOOKUP(B41,Холдинги!$A:$B,2,0)</f>
        <v>ГПМ</v>
      </c>
      <c r="B41" s="29" t="s">
        <v>23</v>
      </c>
      <c r="C41" s="21">
        <v>162.1</v>
      </c>
      <c r="D41" s="22">
        <v>3.04</v>
      </c>
      <c r="E41" s="22">
        <v>111.8</v>
      </c>
      <c r="F41" s="21">
        <v>511</v>
      </c>
      <c r="G41" s="22">
        <v>9.57</v>
      </c>
      <c r="H41" s="22">
        <v>110</v>
      </c>
      <c r="I41" s="22">
        <v>54</v>
      </c>
      <c r="J41" s="22">
        <v>119.8</v>
      </c>
      <c r="K41" s="21">
        <v>1.35</v>
      </c>
      <c r="L41" s="22">
        <v>6.0730000000000004</v>
      </c>
      <c r="M41" s="23">
        <v>0.114</v>
      </c>
      <c r="N41" s="22">
        <v>2698.1</v>
      </c>
      <c r="O41" s="22">
        <v>16386.900000000001</v>
      </c>
    </row>
    <row r="42" spans="1:15" x14ac:dyDescent="0.25">
      <c r="A42" s="28" t="str">
        <f>VLOOKUP(B42,Холдинги!$A:$B,2,0)</f>
        <v>Крутой Медиа</v>
      </c>
      <c r="B42" s="29" t="s">
        <v>45</v>
      </c>
      <c r="C42" s="21">
        <v>164.2</v>
      </c>
      <c r="D42" s="22">
        <v>3.08</v>
      </c>
      <c r="E42" s="22">
        <v>109.2</v>
      </c>
      <c r="F42" s="21">
        <v>480.1</v>
      </c>
      <c r="G42" s="22">
        <v>8.99</v>
      </c>
      <c r="H42" s="22">
        <v>110</v>
      </c>
      <c r="I42" s="22">
        <v>34.9</v>
      </c>
      <c r="J42" s="22">
        <v>83.6</v>
      </c>
      <c r="K42" s="21">
        <v>0.89</v>
      </c>
      <c r="L42" s="22">
        <v>3.9809999999999999</v>
      </c>
      <c r="M42" s="23">
        <v>7.4999999999999997E-2</v>
      </c>
      <c r="N42" s="22">
        <v>5620.9</v>
      </c>
      <c r="O42" s="22">
        <v>22375</v>
      </c>
    </row>
    <row r="43" spans="1:15" x14ac:dyDescent="0.25">
      <c r="A43" s="28" t="str">
        <f>VLOOKUP(B43,Холдинги!$A:$B,2,0)</f>
        <v>ЕМГ</v>
      </c>
      <c r="B43" s="29" t="s">
        <v>43</v>
      </c>
      <c r="C43" s="21">
        <v>187.1</v>
      </c>
      <c r="D43" s="22">
        <v>3.5</v>
      </c>
      <c r="E43" s="22">
        <v>122.9</v>
      </c>
      <c r="F43" s="21">
        <v>427</v>
      </c>
      <c r="G43" s="22">
        <v>8</v>
      </c>
      <c r="H43" s="22">
        <v>119</v>
      </c>
      <c r="I43" s="22">
        <v>69.400000000000006</v>
      </c>
      <c r="J43" s="22">
        <v>212.7</v>
      </c>
      <c r="K43" s="21">
        <v>2.0099999999999998</v>
      </c>
      <c r="L43" s="22">
        <v>9.01</v>
      </c>
      <c r="M43" s="23">
        <v>0.16900000000000001</v>
      </c>
      <c r="N43" s="22">
        <v>3197.2</v>
      </c>
      <c r="O43" s="22">
        <v>28807.7</v>
      </c>
    </row>
    <row r="44" spans="1:15" x14ac:dyDescent="0.25">
      <c r="A44" s="28" t="str">
        <f>VLOOKUP(B44,Холдинги!$A:$B,2,0)</f>
        <v>Другие</v>
      </c>
      <c r="B44" s="29" t="s">
        <v>42</v>
      </c>
      <c r="C44" s="21">
        <v>157.69999999999999</v>
      </c>
      <c r="D44" s="22">
        <v>2.95</v>
      </c>
      <c r="E44" s="22">
        <v>65</v>
      </c>
      <c r="F44" s="21">
        <v>423.5</v>
      </c>
      <c r="G44" s="22">
        <v>7.93</v>
      </c>
      <c r="H44" s="22">
        <v>72</v>
      </c>
      <c r="I44" s="22">
        <v>58.9</v>
      </c>
      <c r="J44" s="22">
        <v>153.4</v>
      </c>
      <c r="K44" s="21">
        <v>1.44</v>
      </c>
      <c r="L44" s="22">
        <v>6.444</v>
      </c>
      <c r="M44" s="23">
        <v>0.121</v>
      </c>
      <c r="N44" s="22">
        <v>3498.2</v>
      </c>
      <c r="O44" s="22">
        <v>22541.7</v>
      </c>
    </row>
    <row r="45" spans="1:15" x14ac:dyDescent="0.25">
      <c r="A45" s="28" t="str">
        <f>VLOOKUP(B45,Холдинги!$A:$B,2,0)</f>
        <v>Другие</v>
      </c>
      <c r="B45" s="29" t="s">
        <v>13</v>
      </c>
      <c r="C45" s="21">
        <v>139.6</v>
      </c>
      <c r="D45" s="22">
        <v>2.61</v>
      </c>
      <c r="E45" s="22">
        <v>71</v>
      </c>
      <c r="F45" s="21">
        <v>392.9</v>
      </c>
      <c r="G45" s="22">
        <v>7.36</v>
      </c>
      <c r="H45" s="22">
        <v>83</v>
      </c>
      <c r="I45" s="22">
        <v>38.4</v>
      </c>
      <c r="J45" s="22">
        <v>95.6</v>
      </c>
      <c r="K45" s="21">
        <v>0.83</v>
      </c>
      <c r="L45" s="22">
        <v>3.726</v>
      </c>
      <c r="M45" s="23">
        <v>7.0000000000000007E-2</v>
      </c>
      <c r="N45" s="22">
        <v>6846.6</v>
      </c>
      <c r="O45" s="22">
        <v>25511.9</v>
      </c>
    </row>
    <row r="46" spans="1:15" x14ac:dyDescent="0.25">
      <c r="A46" s="28" t="str">
        <f>VLOOKUP(B46,Холдинги!$A:$B,2,0)</f>
        <v>Крутой Медиа</v>
      </c>
      <c r="B46" s="29" t="s">
        <v>33</v>
      </c>
      <c r="C46" s="21">
        <v>116</v>
      </c>
      <c r="D46" s="22">
        <v>2.17</v>
      </c>
      <c r="E46" s="22">
        <v>101.7</v>
      </c>
      <c r="F46" s="21">
        <v>380.3</v>
      </c>
      <c r="G46" s="22">
        <v>7.12</v>
      </c>
      <c r="H46" s="22">
        <v>103</v>
      </c>
      <c r="I46" s="22">
        <v>35.299999999999997</v>
      </c>
      <c r="J46" s="22">
        <v>75.3</v>
      </c>
      <c r="K46" s="21">
        <v>0.63</v>
      </c>
      <c r="L46" s="22">
        <v>2.8420000000000001</v>
      </c>
      <c r="M46" s="23">
        <v>5.2999999999999999E-2</v>
      </c>
      <c r="N46" s="22">
        <v>7931.8</v>
      </c>
      <c r="O46" s="22">
        <v>22541.7</v>
      </c>
    </row>
    <row r="47" spans="1:15" x14ac:dyDescent="0.25">
      <c r="A47" s="28" t="str">
        <f>VLOOKUP(B47,Холдинги!$A:$B,2,0)</f>
        <v>ММ</v>
      </c>
      <c r="B47" s="29" t="s">
        <v>18</v>
      </c>
      <c r="C47" s="21">
        <v>128.69999999999999</v>
      </c>
      <c r="D47" s="22">
        <v>2.41</v>
      </c>
      <c r="E47" s="22">
        <v>74.3</v>
      </c>
      <c r="F47" s="21">
        <v>377.2</v>
      </c>
      <c r="G47" s="22">
        <v>7.07</v>
      </c>
      <c r="H47" s="22">
        <v>79</v>
      </c>
      <c r="I47" s="22">
        <v>30.2</v>
      </c>
      <c r="J47" s="22">
        <v>72.099999999999994</v>
      </c>
      <c r="K47" s="21">
        <v>0.6</v>
      </c>
      <c r="L47" s="22">
        <v>2.6960000000000002</v>
      </c>
      <c r="M47" s="23">
        <v>5.0999999999999997E-2</v>
      </c>
      <c r="N47" s="22">
        <v>3783.1</v>
      </c>
      <c r="O47" s="22">
        <v>10200</v>
      </c>
    </row>
    <row r="48" spans="1:15" x14ac:dyDescent="0.25">
      <c r="A48" s="28" t="str">
        <f>VLOOKUP(B48,Холдинги!$A:$B,2,0)</f>
        <v>Крутой Медиа</v>
      </c>
      <c r="B48" s="29" t="s">
        <v>37</v>
      </c>
      <c r="C48" s="21">
        <v>131.9</v>
      </c>
      <c r="D48" s="22">
        <v>2.4700000000000002</v>
      </c>
      <c r="E48" s="22">
        <v>73</v>
      </c>
      <c r="F48" s="21">
        <v>347</v>
      </c>
      <c r="G48" s="22">
        <v>6.5</v>
      </c>
      <c r="H48" s="22">
        <v>75</v>
      </c>
      <c r="I48" s="22">
        <v>54.3</v>
      </c>
      <c r="J48" s="22">
        <v>144.6</v>
      </c>
      <c r="K48" s="21">
        <v>1.1100000000000001</v>
      </c>
      <c r="L48" s="22">
        <v>4.9790000000000001</v>
      </c>
      <c r="M48" s="23">
        <v>9.2999999999999999E-2</v>
      </c>
      <c r="N48" s="22">
        <v>3946.1</v>
      </c>
      <c r="O48" s="22">
        <v>19645.8</v>
      </c>
    </row>
    <row r="49" spans="1:18" x14ac:dyDescent="0.25">
      <c r="A49" s="28" t="e">
        <f>VLOOKUP(B49,Холдинги!$A:$B,2,0)</f>
        <v>#N/A</v>
      </c>
      <c r="B49" s="29" t="s">
        <v>108</v>
      </c>
      <c r="C49" s="21">
        <v>127.7</v>
      </c>
      <c r="D49" s="22">
        <v>2.39</v>
      </c>
      <c r="E49" s="22">
        <v>56</v>
      </c>
      <c r="F49" s="21">
        <v>346.9</v>
      </c>
      <c r="G49" s="22">
        <v>6.5</v>
      </c>
      <c r="H49" s="22">
        <v>71</v>
      </c>
      <c r="I49" s="22">
        <v>37.5</v>
      </c>
      <c r="J49" s="22">
        <v>96.7</v>
      </c>
      <c r="K49" s="21">
        <v>0.74</v>
      </c>
      <c r="L49" s="22">
        <v>3.327</v>
      </c>
      <c r="M49" s="23">
        <v>6.2E-2</v>
      </c>
      <c r="N49" s="22">
        <v>3611.7</v>
      </c>
      <c r="O49" s="22">
        <v>12016.7</v>
      </c>
    </row>
    <row r="50" spans="1:18" x14ac:dyDescent="0.25">
      <c r="A50" s="28" t="str">
        <f>VLOOKUP(B50,Холдинги!$A:$B,2,0)</f>
        <v>ВГТРК</v>
      </c>
      <c r="B50" s="29" t="s">
        <v>24</v>
      </c>
      <c r="C50" s="21">
        <v>126.2</v>
      </c>
      <c r="D50" s="22">
        <v>2.36</v>
      </c>
      <c r="E50" s="22">
        <v>58.4</v>
      </c>
      <c r="F50" s="21">
        <v>329.2</v>
      </c>
      <c r="G50" s="22">
        <v>6.17</v>
      </c>
      <c r="H50" s="22">
        <v>66</v>
      </c>
      <c r="I50" s="22">
        <v>59.5</v>
      </c>
      <c r="J50" s="22">
        <v>159.69999999999999</v>
      </c>
      <c r="K50" s="21">
        <v>1.1599999999999999</v>
      </c>
      <c r="L50" s="22">
        <v>5.2169999999999996</v>
      </c>
      <c r="M50" s="23">
        <v>9.8000000000000004E-2</v>
      </c>
      <c r="N50" s="22">
        <v>9341.2000000000007</v>
      </c>
      <c r="O50" s="22">
        <v>48730.5</v>
      </c>
    </row>
    <row r="51" spans="1:18" x14ac:dyDescent="0.25">
      <c r="A51" s="28" t="str">
        <f>VLOOKUP(B51,Холдинги!$A:$B,2,0)</f>
        <v>Крутой Медиа</v>
      </c>
      <c r="B51" s="29" t="s">
        <v>41</v>
      </c>
      <c r="C51" s="21">
        <v>71.7</v>
      </c>
      <c r="D51" s="22">
        <v>1.34</v>
      </c>
      <c r="E51" s="22">
        <v>93.8</v>
      </c>
      <c r="F51" s="21">
        <v>293.2</v>
      </c>
      <c r="G51" s="22">
        <v>5.49</v>
      </c>
      <c r="H51" s="22">
        <v>109</v>
      </c>
      <c r="I51" s="22">
        <v>31.7</v>
      </c>
      <c r="J51" s="22">
        <v>54.3</v>
      </c>
      <c r="K51" s="21">
        <v>0.35</v>
      </c>
      <c r="L51" s="22">
        <v>1.5780000000000001</v>
      </c>
      <c r="M51" s="23">
        <v>0.03</v>
      </c>
      <c r="N51" s="22">
        <v>13886.5</v>
      </c>
      <c r="O51" s="22">
        <v>21916.7</v>
      </c>
    </row>
    <row r="52" spans="1:18" x14ac:dyDescent="0.25">
      <c r="A52" s="28" t="e">
        <f>VLOOKUP(B52,Холдинги!$A:$B,2,0)</f>
        <v>#N/A</v>
      </c>
      <c r="B52" s="29" t="s">
        <v>107</v>
      </c>
      <c r="C52" s="21">
        <v>93.8</v>
      </c>
      <c r="D52" s="22">
        <v>1.76</v>
      </c>
      <c r="E52" s="22">
        <v>84.2</v>
      </c>
      <c r="F52" s="21">
        <v>280.39999999999998</v>
      </c>
      <c r="G52" s="22">
        <v>5.25</v>
      </c>
      <c r="H52" s="22">
        <v>88</v>
      </c>
      <c r="I52" s="22">
        <v>61.2</v>
      </c>
      <c r="J52" s="22">
        <v>143.30000000000001</v>
      </c>
      <c r="K52" s="21">
        <v>0.89</v>
      </c>
      <c r="L52" s="22">
        <v>3.9860000000000002</v>
      </c>
      <c r="M52" s="23">
        <v>7.4999999999999997E-2</v>
      </c>
      <c r="N52" s="22">
        <v>1750.9</v>
      </c>
      <c r="O52" s="22">
        <v>6979.2</v>
      </c>
    </row>
    <row r="53" spans="1:18" x14ac:dyDescent="0.25">
      <c r="A53" s="28" t="str">
        <f>VLOOKUP(B53,Холдинги!$A:$B,2,0)</f>
        <v>ВГТРК</v>
      </c>
      <c r="B53" s="29" t="s">
        <v>47</v>
      </c>
      <c r="C53" s="21">
        <v>83.1</v>
      </c>
      <c r="D53" s="22">
        <v>1.56</v>
      </c>
      <c r="E53" s="22">
        <v>69.8</v>
      </c>
      <c r="F53" s="21">
        <v>261.60000000000002</v>
      </c>
      <c r="G53" s="22">
        <v>4.9000000000000004</v>
      </c>
      <c r="H53" s="22">
        <v>73</v>
      </c>
      <c r="I53" s="22">
        <v>39.9</v>
      </c>
      <c r="J53" s="22">
        <v>88.7</v>
      </c>
      <c r="K53" s="21">
        <v>0.51</v>
      </c>
      <c r="L53" s="22">
        <v>2.3010000000000002</v>
      </c>
      <c r="M53" s="23">
        <v>4.2999999999999997E-2</v>
      </c>
      <c r="N53" s="22">
        <v>2343</v>
      </c>
      <c r="O53" s="22">
        <v>5391.7</v>
      </c>
    </row>
    <row r="54" spans="1:18" x14ac:dyDescent="0.25">
      <c r="A54" s="28" t="e">
        <f>VLOOKUP(B54,Холдинги!$A:$B,2,0)</f>
        <v>#N/A</v>
      </c>
      <c r="B54" s="29" t="s">
        <v>109</v>
      </c>
      <c r="C54" s="21">
        <v>94.7</v>
      </c>
      <c r="D54" s="22">
        <v>1.77</v>
      </c>
      <c r="E54" s="22">
        <v>77.7</v>
      </c>
      <c r="F54" s="21">
        <v>238.1</v>
      </c>
      <c r="G54" s="22">
        <v>4.46</v>
      </c>
      <c r="H54" s="22">
        <v>89</v>
      </c>
      <c r="I54" s="22">
        <v>37.4</v>
      </c>
      <c r="J54" s="22">
        <v>104.2</v>
      </c>
      <c r="K54" s="21">
        <v>0.55000000000000004</v>
      </c>
      <c r="L54" s="22">
        <v>2.46</v>
      </c>
      <c r="M54" s="23">
        <v>4.5999999999999999E-2</v>
      </c>
      <c r="N54" s="22">
        <v>23946.1</v>
      </c>
      <c r="O54" s="22">
        <v>58916.7</v>
      </c>
      <c r="R54" s="41"/>
    </row>
    <row r="55" spans="1:18" x14ac:dyDescent="0.25">
      <c r="A55" s="28" t="e">
        <f>VLOOKUP(B55,Холдинги!$A:$B,2,0)</f>
        <v>#N/A</v>
      </c>
      <c r="B55" s="29" t="s">
        <v>106</v>
      </c>
      <c r="C55" s="21">
        <v>86</v>
      </c>
      <c r="D55" s="22">
        <v>1.61</v>
      </c>
      <c r="E55" s="22">
        <v>111.8</v>
      </c>
      <c r="F55" s="21">
        <v>231.9</v>
      </c>
      <c r="G55" s="22">
        <v>4.34</v>
      </c>
      <c r="H55" s="22">
        <v>105</v>
      </c>
      <c r="I55" s="22">
        <v>36.5</v>
      </c>
      <c r="J55" s="22">
        <v>94.6</v>
      </c>
      <c r="K55" s="21">
        <v>0.49</v>
      </c>
      <c r="L55" s="22">
        <v>2.1760000000000002</v>
      </c>
      <c r="M55" s="23">
        <v>4.1000000000000002E-2</v>
      </c>
      <c r="N55" s="22">
        <v>5821.5</v>
      </c>
      <c r="O55" s="22">
        <v>12666.7</v>
      </c>
      <c r="R55" s="41"/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A62" s="2"/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52" xr:uid="{00000000-0009-0000-0000-00000D000000}">
    <sortState xmlns:xlrd2="http://schemas.microsoft.com/office/spreadsheetml/2017/richdata2" ref="A9:O55">
      <sortCondition descending="1" ref="F8:F52"/>
    </sortState>
  </autoFilter>
  <mergeCells count="1">
    <mergeCell ref="B7:E7"/>
  </mergeCells>
  <conditionalFormatting sqref="A9:B20 C10:O20 A21:O54">
    <cfRule type="expression" dxfId="63" priority="11">
      <formula>$A9="ГПМ"</formula>
    </cfRule>
  </conditionalFormatting>
  <conditionalFormatting sqref="C9:O9">
    <cfRule type="expression" dxfId="62" priority="8">
      <formula>$A9="ГПМ"</formula>
    </cfRule>
  </conditionalFormatting>
  <conditionalFormatting sqref="B56">
    <cfRule type="expression" dxfId="61" priority="3">
      <formula>$A56="ГПМ"</formula>
    </cfRule>
  </conditionalFormatting>
  <conditionalFormatting sqref="B64:B66">
    <cfRule type="expression" dxfId="60" priority="4">
      <formula>$A57="ДРР"</formula>
    </cfRule>
  </conditionalFormatting>
  <conditionalFormatting sqref="B58:B63">
    <cfRule type="expression" dxfId="59" priority="5">
      <formula>#REF!="ДРР"</formula>
    </cfRule>
  </conditionalFormatting>
  <conditionalFormatting sqref="A55:O55">
    <cfRule type="expression" dxfId="58" priority="2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146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147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100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29" t="s">
        <v>103</v>
      </c>
      <c r="C9" s="21">
        <v>2048.3000000000002</v>
      </c>
      <c r="D9" s="22">
        <v>24.03</v>
      </c>
      <c r="E9" s="22">
        <v>99.9</v>
      </c>
      <c r="F9" s="21">
        <v>4373.3999999999996</v>
      </c>
      <c r="G9" s="22">
        <v>51.31</v>
      </c>
      <c r="H9" s="22">
        <v>102</v>
      </c>
      <c r="I9" s="22">
        <v>82.1</v>
      </c>
      <c r="J9" s="22">
        <v>269.3</v>
      </c>
      <c r="K9" s="21">
        <v>15.87</v>
      </c>
      <c r="L9" s="22">
        <v>116.84099999999999</v>
      </c>
      <c r="M9" s="23">
        <v>1.371</v>
      </c>
      <c r="N9" s="22">
        <v>2133.5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29" t="s">
        <v>112</v>
      </c>
      <c r="C10" s="21">
        <v>1756</v>
      </c>
      <c r="D10" s="22">
        <v>20.6</v>
      </c>
      <c r="E10" s="22">
        <v>98.9</v>
      </c>
      <c r="F10" s="21">
        <v>3920.4</v>
      </c>
      <c r="G10" s="22">
        <v>45.99</v>
      </c>
      <c r="H10" s="22">
        <v>101</v>
      </c>
      <c r="I10" s="22">
        <v>75.099999999999994</v>
      </c>
      <c r="J10" s="22">
        <v>235.5</v>
      </c>
      <c r="K10" s="21">
        <v>12.44</v>
      </c>
      <c r="L10" s="22">
        <v>91.578999999999994</v>
      </c>
      <c r="M10" s="23">
        <v>1.0740000000000001</v>
      </c>
      <c r="N10" s="22">
        <v>2560.9</v>
      </c>
      <c r="O10" s="22">
        <v>234523.8</v>
      </c>
    </row>
    <row r="11" spans="1:18" ht="17.25" customHeight="1" x14ac:dyDescent="0.25">
      <c r="A11" s="28" t="str">
        <f>VLOOKUP(B11,Холдинги!$A:$B,2,0)</f>
        <v>ГПМ</v>
      </c>
      <c r="B11" s="29" t="s">
        <v>104</v>
      </c>
      <c r="C11" s="21">
        <v>1596.4</v>
      </c>
      <c r="D11" s="22">
        <v>18.73</v>
      </c>
      <c r="E11" s="22">
        <v>98.6</v>
      </c>
      <c r="F11" s="21">
        <v>3531.8</v>
      </c>
      <c r="G11" s="22">
        <v>41.43</v>
      </c>
      <c r="H11" s="22">
        <v>100</v>
      </c>
      <c r="I11" s="22">
        <v>81.400000000000006</v>
      </c>
      <c r="J11" s="22">
        <v>257.60000000000002</v>
      </c>
      <c r="K11" s="21">
        <v>12.26</v>
      </c>
      <c r="L11" s="22">
        <v>90.245000000000005</v>
      </c>
      <c r="M11" s="23">
        <v>1.0589999999999999</v>
      </c>
      <c r="N11" s="22">
        <v>1986.6</v>
      </c>
      <c r="O11" s="22">
        <v>179285.7</v>
      </c>
      <c r="R11" s="41"/>
    </row>
    <row r="12" spans="1:18" ht="17.25" customHeight="1" x14ac:dyDescent="0.25">
      <c r="A12" s="28" t="str">
        <f>VLOOKUP(B12,Холдинги!$A:$B,2,0)</f>
        <v>ГПМ</v>
      </c>
      <c r="B12" s="29" t="s">
        <v>114</v>
      </c>
      <c r="C12" s="21">
        <v>1454.1</v>
      </c>
      <c r="D12" s="22">
        <v>17.059999999999999</v>
      </c>
      <c r="E12" s="22">
        <v>99.7</v>
      </c>
      <c r="F12" s="21">
        <v>3480.4</v>
      </c>
      <c r="G12" s="22">
        <v>40.83</v>
      </c>
      <c r="H12" s="22">
        <v>101</v>
      </c>
      <c r="I12" s="22">
        <v>67.7</v>
      </c>
      <c r="J12" s="22">
        <v>198</v>
      </c>
      <c r="K12" s="21">
        <v>9.2899999999999991</v>
      </c>
      <c r="L12" s="22">
        <v>68.379000000000005</v>
      </c>
      <c r="M12" s="23">
        <v>0.80200000000000005</v>
      </c>
      <c r="N12" s="22">
        <v>2463.1</v>
      </c>
      <c r="O12" s="22">
        <v>168422.6</v>
      </c>
      <c r="R12" s="41"/>
    </row>
    <row r="13" spans="1:18" ht="17.25" customHeight="1" x14ac:dyDescent="0.25">
      <c r="A13" s="28" t="str">
        <f>VLOOKUP(B13,Холдинги!$A:$B,2,0)</f>
        <v>ГПМ</v>
      </c>
      <c r="B13" s="29" t="s">
        <v>113</v>
      </c>
      <c r="C13" s="21">
        <v>1372.1</v>
      </c>
      <c r="D13" s="22">
        <v>16.100000000000001</v>
      </c>
      <c r="E13" s="22">
        <v>98.7</v>
      </c>
      <c r="F13" s="21">
        <v>3321.5</v>
      </c>
      <c r="G13" s="22">
        <v>38.97</v>
      </c>
      <c r="H13" s="22">
        <v>101</v>
      </c>
      <c r="I13" s="22">
        <v>70</v>
      </c>
      <c r="J13" s="22">
        <v>202.5</v>
      </c>
      <c r="K13" s="21">
        <v>9.07</v>
      </c>
      <c r="L13" s="22">
        <v>66.736000000000004</v>
      </c>
      <c r="M13" s="23">
        <v>0.78300000000000003</v>
      </c>
      <c r="N13" s="22">
        <v>2505.4</v>
      </c>
      <c r="O13" s="22">
        <v>167202.4</v>
      </c>
    </row>
    <row r="14" spans="1:18" ht="17.25" customHeight="1" x14ac:dyDescent="0.25">
      <c r="A14" s="28" t="str">
        <f>VLOOKUP(B14,Холдинги!$A:$B,2,0)</f>
        <v>ГПМ</v>
      </c>
      <c r="B14" s="29" t="s">
        <v>115</v>
      </c>
      <c r="C14" s="21">
        <v>1350</v>
      </c>
      <c r="D14" s="22">
        <v>15.84</v>
      </c>
      <c r="E14" s="22">
        <v>97.3</v>
      </c>
      <c r="F14" s="21">
        <v>3122</v>
      </c>
      <c r="G14" s="22">
        <v>36.630000000000003</v>
      </c>
      <c r="H14" s="22">
        <v>99</v>
      </c>
      <c r="I14" s="22">
        <v>76.400000000000006</v>
      </c>
      <c r="J14" s="22">
        <v>231.1</v>
      </c>
      <c r="K14" s="21">
        <v>9.73</v>
      </c>
      <c r="L14" s="22">
        <v>71.584000000000003</v>
      </c>
      <c r="M14" s="23">
        <v>0.84</v>
      </c>
      <c r="N14" s="22">
        <v>2137</v>
      </c>
      <c r="O14" s="22">
        <v>152976.20000000001</v>
      </c>
    </row>
    <row r="15" spans="1:18" ht="17.25" customHeight="1" x14ac:dyDescent="0.25">
      <c r="A15" s="28" t="str">
        <f>VLOOKUP(B15,Холдинги!$A:$B,2,0)</f>
        <v>ГПМ</v>
      </c>
      <c r="B15" s="29" t="s">
        <v>5</v>
      </c>
      <c r="C15" s="21">
        <v>837.1</v>
      </c>
      <c r="D15" s="22">
        <v>9.82</v>
      </c>
      <c r="E15" s="22">
        <v>101.3</v>
      </c>
      <c r="F15" s="21">
        <v>2298.6</v>
      </c>
      <c r="G15" s="22">
        <v>26.97</v>
      </c>
      <c r="H15" s="22">
        <v>103</v>
      </c>
      <c r="I15" s="22">
        <v>55.1</v>
      </c>
      <c r="J15" s="22">
        <v>140.4</v>
      </c>
      <c r="K15" s="21">
        <v>4.3499999999999996</v>
      </c>
      <c r="L15" s="22">
        <v>32.01</v>
      </c>
      <c r="M15" s="23">
        <v>0.376</v>
      </c>
      <c r="N15" s="22">
        <v>3501.5</v>
      </c>
      <c r="O15" s="22">
        <v>112083.3</v>
      </c>
    </row>
    <row r="16" spans="1:18" ht="17.25" customHeight="1" x14ac:dyDescent="0.25">
      <c r="A16" s="28" t="str">
        <f>VLOOKUP(B16,Холдинги!$A:$B,2,0)</f>
        <v>ЕМГ</v>
      </c>
      <c r="B16" s="29" t="s">
        <v>29</v>
      </c>
      <c r="C16" s="21">
        <v>810.4</v>
      </c>
      <c r="D16" s="22">
        <v>9.51</v>
      </c>
      <c r="E16" s="22">
        <v>107.3</v>
      </c>
      <c r="F16" s="21">
        <v>2100.6</v>
      </c>
      <c r="G16" s="22">
        <v>24.64</v>
      </c>
      <c r="H16" s="22">
        <v>104</v>
      </c>
      <c r="I16" s="22">
        <v>65.099999999999994</v>
      </c>
      <c r="J16" s="22">
        <v>175.7</v>
      </c>
      <c r="K16" s="21">
        <v>4.9800000000000004</v>
      </c>
      <c r="L16" s="22">
        <v>36.619999999999997</v>
      </c>
      <c r="M16" s="23">
        <v>0.43</v>
      </c>
      <c r="N16" s="22">
        <v>2447.6</v>
      </c>
      <c r="O16" s="22">
        <v>89632.1</v>
      </c>
    </row>
    <row r="17" spans="1:15" ht="17.25" customHeight="1" x14ac:dyDescent="0.25">
      <c r="A17" s="28" t="str">
        <f>VLOOKUP(B17,Холдинги!$A:$B,2,0)</f>
        <v>РМГ</v>
      </c>
      <c r="B17" s="29" t="s">
        <v>31</v>
      </c>
      <c r="C17" s="21">
        <v>702</v>
      </c>
      <c r="D17" s="22">
        <v>8.24</v>
      </c>
      <c r="E17" s="22">
        <v>101</v>
      </c>
      <c r="F17" s="21">
        <v>1898.1</v>
      </c>
      <c r="G17" s="22">
        <v>22.27</v>
      </c>
      <c r="H17" s="22">
        <v>100</v>
      </c>
      <c r="I17" s="22">
        <v>53</v>
      </c>
      <c r="J17" s="22">
        <v>137.19999999999999</v>
      </c>
      <c r="K17" s="21">
        <v>3.51</v>
      </c>
      <c r="L17" s="22">
        <v>25.835999999999999</v>
      </c>
      <c r="M17" s="23">
        <v>0.30299999999999999</v>
      </c>
      <c r="N17" s="22">
        <v>3328.7</v>
      </c>
      <c r="O17" s="22">
        <v>86000</v>
      </c>
    </row>
    <row r="18" spans="1:15" ht="17.25" customHeight="1" x14ac:dyDescent="0.25">
      <c r="A18" s="28" t="str">
        <f>VLOOKUP(B18,Холдинги!$A:$B,2,0)</f>
        <v>ЕМГ</v>
      </c>
      <c r="B18" s="29" t="s">
        <v>95</v>
      </c>
      <c r="C18" s="21">
        <v>706</v>
      </c>
      <c r="D18" s="22">
        <v>8.2799999999999994</v>
      </c>
      <c r="E18" s="22">
        <v>99.4</v>
      </c>
      <c r="F18" s="21">
        <v>1890.2</v>
      </c>
      <c r="G18" s="22">
        <v>22.18</v>
      </c>
      <c r="H18" s="22">
        <v>101</v>
      </c>
      <c r="I18" s="22">
        <v>49.7</v>
      </c>
      <c r="J18" s="22">
        <v>129.9</v>
      </c>
      <c r="K18" s="21">
        <v>3.31</v>
      </c>
      <c r="L18" s="22">
        <v>24.352</v>
      </c>
      <c r="M18" s="23">
        <v>0.28599999999999998</v>
      </c>
      <c r="N18" s="22">
        <v>1375.8</v>
      </c>
      <c r="O18" s="22">
        <v>33503.599999999999</v>
      </c>
    </row>
    <row r="19" spans="1:15" ht="17.25" customHeight="1" x14ac:dyDescent="0.25">
      <c r="A19" s="28" t="str">
        <f>VLOOKUP(B19,Холдинги!$A:$B,2,0)</f>
        <v>ЕМГ</v>
      </c>
      <c r="B19" s="29" t="s">
        <v>11</v>
      </c>
      <c r="C19" s="21">
        <v>662</v>
      </c>
      <c r="D19" s="22">
        <v>7.77</v>
      </c>
      <c r="E19" s="22">
        <v>94.2</v>
      </c>
      <c r="F19" s="21">
        <v>1841.1</v>
      </c>
      <c r="G19" s="22">
        <v>21.6</v>
      </c>
      <c r="H19" s="22">
        <v>97</v>
      </c>
      <c r="I19" s="22">
        <v>57.4</v>
      </c>
      <c r="J19" s="22">
        <v>144.4</v>
      </c>
      <c r="K19" s="21">
        <v>3.58</v>
      </c>
      <c r="L19" s="22">
        <v>26.367000000000001</v>
      </c>
      <c r="M19" s="23">
        <v>0.309</v>
      </c>
      <c r="N19" s="22">
        <v>3730.6</v>
      </c>
      <c r="O19" s="22">
        <v>98362.5</v>
      </c>
    </row>
    <row r="20" spans="1:15" x14ac:dyDescent="0.25">
      <c r="A20" s="28" t="str">
        <f>VLOOKUP(B20,Холдинги!$A:$B,2,0)</f>
        <v>ВГТРК</v>
      </c>
      <c r="B20" s="29" t="s">
        <v>7</v>
      </c>
      <c r="C20" s="21">
        <v>854.8</v>
      </c>
      <c r="D20" s="22">
        <v>10.029999999999999</v>
      </c>
      <c r="E20" s="22">
        <v>106.7</v>
      </c>
      <c r="F20" s="21">
        <v>1647.1</v>
      </c>
      <c r="G20" s="22">
        <v>19.32</v>
      </c>
      <c r="H20" s="22">
        <v>105</v>
      </c>
      <c r="I20" s="22">
        <v>83.5</v>
      </c>
      <c r="J20" s="22">
        <v>303.2</v>
      </c>
      <c r="K20" s="21">
        <v>6.73</v>
      </c>
      <c r="L20" s="22">
        <v>49.542000000000002</v>
      </c>
      <c r="M20" s="23">
        <v>0.58099999999999996</v>
      </c>
      <c r="N20" s="22">
        <v>1115.5</v>
      </c>
      <c r="O20" s="22">
        <v>55265.599999999999</v>
      </c>
    </row>
    <row r="21" spans="1:15" x14ac:dyDescent="0.25">
      <c r="A21" s="28" t="str">
        <f>VLOOKUP(B21,Холдинги!$A:$B,2,0)</f>
        <v>РМГ</v>
      </c>
      <c r="B21" s="29" t="s">
        <v>22</v>
      </c>
      <c r="C21" s="21">
        <v>582.20000000000005</v>
      </c>
      <c r="D21" s="22">
        <v>6.83</v>
      </c>
      <c r="E21" s="22">
        <v>102.1</v>
      </c>
      <c r="F21" s="21">
        <v>1635.6</v>
      </c>
      <c r="G21" s="22">
        <v>19.190000000000001</v>
      </c>
      <c r="H21" s="22">
        <v>103</v>
      </c>
      <c r="I21" s="22">
        <v>71.8</v>
      </c>
      <c r="J21" s="22">
        <v>179</v>
      </c>
      <c r="K21" s="21">
        <v>3.95</v>
      </c>
      <c r="L21" s="22">
        <v>29.047000000000001</v>
      </c>
      <c r="M21" s="23">
        <v>0.34100000000000003</v>
      </c>
      <c r="N21" s="22">
        <v>2012.2</v>
      </c>
      <c r="O21" s="22">
        <v>58450</v>
      </c>
    </row>
    <row r="22" spans="1:15" x14ac:dyDescent="0.25">
      <c r="A22" s="28" t="str">
        <f>VLOOKUP(B22,Холдинги!$A:$B,2,0)</f>
        <v>Другие</v>
      </c>
      <c r="B22" s="29" t="s">
        <v>25</v>
      </c>
      <c r="C22" s="21">
        <v>542.20000000000005</v>
      </c>
      <c r="D22" s="22">
        <v>6.36</v>
      </c>
      <c r="E22" s="22">
        <v>99</v>
      </c>
      <c r="F22" s="21">
        <v>1528.4</v>
      </c>
      <c r="G22" s="22">
        <v>17.93</v>
      </c>
      <c r="H22" s="22">
        <v>102</v>
      </c>
      <c r="I22" s="22">
        <v>64.7</v>
      </c>
      <c r="J22" s="22">
        <v>160.69999999999999</v>
      </c>
      <c r="K22" s="21">
        <v>3.31</v>
      </c>
      <c r="L22" s="22">
        <v>24.372</v>
      </c>
      <c r="M22" s="23">
        <v>0.28599999999999998</v>
      </c>
      <c r="N22" s="22">
        <v>2153.6999999999998</v>
      </c>
      <c r="O22" s="22">
        <v>52489.599999999999</v>
      </c>
    </row>
    <row r="23" spans="1:15" x14ac:dyDescent="0.25">
      <c r="A23" s="28" t="str">
        <f>VLOOKUP(B23,Холдинги!$A:$B,2,0)</f>
        <v>ГПМ</v>
      </c>
      <c r="B23" s="29" t="s">
        <v>27</v>
      </c>
      <c r="C23" s="21">
        <v>516.5</v>
      </c>
      <c r="D23" s="22">
        <v>6.06</v>
      </c>
      <c r="E23" s="22">
        <v>93.3</v>
      </c>
      <c r="F23" s="21">
        <v>1451.4</v>
      </c>
      <c r="G23" s="22">
        <v>17.03</v>
      </c>
      <c r="H23" s="22">
        <v>95</v>
      </c>
      <c r="I23" s="22">
        <v>52.6</v>
      </c>
      <c r="J23" s="22">
        <v>131.1</v>
      </c>
      <c r="K23" s="21">
        <v>2.56</v>
      </c>
      <c r="L23" s="22">
        <v>18.875</v>
      </c>
      <c r="M23" s="23">
        <v>0.221</v>
      </c>
      <c r="N23" s="22">
        <v>4743.1000000000004</v>
      </c>
      <c r="O23" s="22">
        <v>89523.8</v>
      </c>
    </row>
    <row r="24" spans="1:15" x14ac:dyDescent="0.25">
      <c r="A24" s="28" t="str">
        <f>VLOOKUP(B24,Холдинги!$A:$B,2,0)</f>
        <v>Крутой Медиа</v>
      </c>
      <c r="B24" s="29" t="s">
        <v>20</v>
      </c>
      <c r="C24" s="21">
        <v>510.9</v>
      </c>
      <c r="D24" s="22">
        <v>5.99</v>
      </c>
      <c r="E24" s="22">
        <v>100.3</v>
      </c>
      <c r="F24" s="21">
        <v>1402.7</v>
      </c>
      <c r="G24" s="22">
        <v>16.46</v>
      </c>
      <c r="H24" s="22">
        <v>102</v>
      </c>
      <c r="I24" s="22">
        <v>43.1</v>
      </c>
      <c r="J24" s="22">
        <v>109.9</v>
      </c>
      <c r="K24" s="21">
        <v>2.08</v>
      </c>
      <c r="L24" s="22">
        <v>15.294</v>
      </c>
      <c r="M24" s="23">
        <v>0.17899999999999999</v>
      </c>
      <c r="N24" s="22">
        <v>2691.8</v>
      </c>
      <c r="O24" s="22">
        <v>41166.699999999997</v>
      </c>
    </row>
    <row r="25" spans="1:15" x14ac:dyDescent="0.25">
      <c r="A25" s="28" t="str">
        <f>VLOOKUP(B25,Холдинги!$A:$B,2,0)</f>
        <v>ММХ</v>
      </c>
      <c r="B25" s="29" t="s">
        <v>19</v>
      </c>
      <c r="C25" s="21">
        <v>470.8</v>
      </c>
      <c r="D25" s="22">
        <v>5.52</v>
      </c>
      <c r="E25" s="22">
        <v>105.2</v>
      </c>
      <c r="F25" s="21">
        <v>1361.9</v>
      </c>
      <c r="G25" s="22">
        <v>15.98</v>
      </c>
      <c r="H25" s="22">
        <v>105</v>
      </c>
      <c r="I25" s="22">
        <v>67.900000000000006</v>
      </c>
      <c r="J25" s="22">
        <v>164.2</v>
      </c>
      <c r="K25" s="21">
        <v>3.01</v>
      </c>
      <c r="L25" s="22">
        <v>22.187999999999999</v>
      </c>
      <c r="M25" s="23">
        <v>0.26</v>
      </c>
      <c r="N25" s="22">
        <v>2673.6</v>
      </c>
      <c r="O25" s="22">
        <v>59322.9</v>
      </c>
    </row>
    <row r="26" spans="1:15" x14ac:dyDescent="0.25">
      <c r="A26" s="28" t="str">
        <f>VLOOKUP(B26,Холдинги!$A:$B,2,0)</f>
        <v>ГПМ</v>
      </c>
      <c r="B26" s="29" t="s">
        <v>28</v>
      </c>
      <c r="C26" s="21">
        <v>511.7</v>
      </c>
      <c r="D26" s="22">
        <v>6</v>
      </c>
      <c r="E26" s="22">
        <v>99.8</v>
      </c>
      <c r="F26" s="21">
        <v>1358.9</v>
      </c>
      <c r="G26" s="22">
        <v>15.94</v>
      </c>
      <c r="H26" s="22">
        <v>102</v>
      </c>
      <c r="I26" s="22">
        <v>71.099999999999994</v>
      </c>
      <c r="J26" s="22">
        <v>187.4</v>
      </c>
      <c r="K26" s="21">
        <v>3.43</v>
      </c>
      <c r="L26" s="22">
        <v>25.262</v>
      </c>
      <c r="M26" s="23">
        <v>0.29599999999999999</v>
      </c>
      <c r="N26" s="22">
        <v>1723.8</v>
      </c>
      <c r="O26" s="22">
        <v>43547.6</v>
      </c>
    </row>
    <row r="27" spans="1:15" x14ac:dyDescent="0.25">
      <c r="A27" s="28" t="str">
        <f>VLOOKUP(B27,Холдинги!$A:$B,2,0)</f>
        <v>ЕМГ</v>
      </c>
      <c r="B27" s="29" t="s">
        <v>36</v>
      </c>
      <c r="C27" s="21">
        <v>438.4</v>
      </c>
      <c r="D27" s="22">
        <v>5.14</v>
      </c>
      <c r="E27" s="22">
        <v>101.4</v>
      </c>
      <c r="F27" s="21">
        <v>1321.8</v>
      </c>
      <c r="G27" s="22">
        <v>15.51</v>
      </c>
      <c r="H27" s="22">
        <v>103</v>
      </c>
      <c r="I27" s="22">
        <v>67.599999999999994</v>
      </c>
      <c r="J27" s="22">
        <v>156.9</v>
      </c>
      <c r="K27" s="21">
        <v>2.8</v>
      </c>
      <c r="L27" s="22">
        <v>20.574999999999999</v>
      </c>
      <c r="M27" s="23">
        <v>0.24099999999999999</v>
      </c>
      <c r="N27" s="22">
        <v>2325.1</v>
      </c>
      <c r="O27" s="22">
        <v>47839.3</v>
      </c>
    </row>
    <row r="28" spans="1:15" x14ac:dyDescent="0.25">
      <c r="A28" s="28" t="str">
        <f>VLOOKUP(B28,Холдинги!$A:$B,2,0)</f>
        <v>ГПМ</v>
      </c>
      <c r="B28" s="29" t="s">
        <v>35</v>
      </c>
      <c r="C28" s="21">
        <v>414.3</v>
      </c>
      <c r="D28" s="22">
        <v>4.8600000000000003</v>
      </c>
      <c r="E28" s="22">
        <v>97.7</v>
      </c>
      <c r="F28" s="21">
        <v>1304.0999999999999</v>
      </c>
      <c r="G28" s="22">
        <v>15.3</v>
      </c>
      <c r="H28" s="22">
        <v>99</v>
      </c>
      <c r="I28" s="22">
        <v>44.7</v>
      </c>
      <c r="J28" s="22">
        <v>99.4</v>
      </c>
      <c r="K28" s="21">
        <v>1.75</v>
      </c>
      <c r="L28" s="22">
        <v>12.859</v>
      </c>
      <c r="M28" s="23">
        <v>0.151</v>
      </c>
      <c r="N28" s="22">
        <v>3485.5</v>
      </c>
      <c r="O28" s="22">
        <v>44821.4</v>
      </c>
    </row>
    <row r="29" spans="1:15" x14ac:dyDescent="0.25">
      <c r="A29" s="28" t="str">
        <f>VLOOKUP(B29,Холдинги!$A:$B,2,0)</f>
        <v>ГПМ</v>
      </c>
      <c r="B29" s="29" t="s">
        <v>12</v>
      </c>
      <c r="C29" s="21">
        <v>446.3</v>
      </c>
      <c r="D29" s="22">
        <v>5.24</v>
      </c>
      <c r="E29" s="22">
        <v>98.8</v>
      </c>
      <c r="F29" s="21">
        <v>1266.3</v>
      </c>
      <c r="G29" s="22">
        <v>14.86</v>
      </c>
      <c r="H29" s="22">
        <v>99</v>
      </c>
      <c r="I29" s="22">
        <v>60.2</v>
      </c>
      <c r="J29" s="22">
        <v>148.5</v>
      </c>
      <c r="K29" s="21">
        <v>2.54</v>
      </c>
      <c r="L29" s="22">
        <v>18.661000000000001</v>
      </c>
      <c r="M29" s="23">
        <v>0.219</v>
      </c>
      <c r="N29" s="22">
        <v>3017.5</v>
      </c>
      <c r="O29" s="22">
        <v>56309.5</v>
      </c>
    </row>
    <row r="30" spans="1:15" x14ac:dyDescent="0.25">
      <c r="A30" s="28" t="str">
        <f>VLOOKUP(B30,Холдинги!$A:$B,2,0)</f>
        <v>Ру медиа</v>
      </c>
      <c r="B30" s="29" t="s">
        <v>6</v>
      </c>
      <c r="C30" s="21">
        <v>589.79999999999995</v>
      </c>
      <c r="D30" s="22">
        <v>6.92</v>
      </c>
      <c r="E30" s="22">
        <v>107.8</v>
      </c>
      <c r="F30" s="21">
        <v>1239</v>
      </c>
      <c r="G30" s="22">
        <v>14.53</v>
      </c>
      <c r="H30" s="22">
        <v>104</v>
      </c>
      <c r="I30" s="22">
        <v>52.2</v>
      </c>
      <c r="J30" s="22">
        <v>174</v>
      </c>
      <c r="K30" s="21">
        <v>2.91</v>
      </c>
      <c r="L30" s="22">
        <v>21.385000000000002</v>
      </c>
      <c r="M30" s="23">
        <v>0.251</v>
      </c>
      <c r="N30" s="22">
        <v>1739.2</v>
      </c>
      <c r="O30" s="22">
        <v>37192.9</v>
      </c>
    </row>
    <row r="31" spans="1:15" x14ac:dyDescent="0.25">
      <c r="A31" s="28" t="str">
        <f>VLOOKUP(B31,Холдинги!$A:$B,2,0)</f>
        <v>РМГ</v>
      </c>
      <c r="B31" s="29" t="s">
        <v>44</v>
      </c>
      <c r="C31" s="21">
        <v>364.5</v>
      </c>
      <c r="D31" s="22">
        <v>4.28</v>
      </c>
      <c r="E31" s="22">
        <v>92.5</v>
      </c>
      <c r="F31" s="21">
        <v>1194.4000000000001</v>
      </c>
      <c r="G31" s="22">
        <v>14.01</v>
      </c>
      <c r="H31" s="22">
        <v>99</v>
      </c>
      <c r="I31" s="22">
        <v>38.1</v>
      </c>
      <c r="J31" s="22">
        <v>81.400000000000006</v>
      </c>
      <c r="K31" s="21">
        <v>1.31</v>
      </c>
      <c r="L31" s="22">
        <v>9.65</v>
      </c>
      <c r="M31" s="23">
        <v>0.113</v>
      </c>
      <c r="N31" s="22">
        <v>3798.1</v>
      </c>
      <c r="O31" s="22">
        <v>36650</v>
      </c>
    </row>
    <row r="32" spans="1:15" x14ac:dyDescent="0.25">
      <c r="A32" s="28" t="str">
        <f>VLOOKUP(B32,Холдинги!$A:$B,2,0)</f>
        <v>ВГТРК</v>
      </c>
      <c r="B32" s="29" t="s">
        <v>17</v>
      </c>
      <c r="C32" s="21">
        <v>434.6</v>
      </c>
      <c r="D32" s="22">
        <v>5.0999999999999996</v>
      </c>
      <c r="E32" s="22">
        <v>105.9</v>
      </c>
      <c r="F32" s="21">
        <v>1147</v>
      </c>
      <c r="G32" s="22">
        <v>13.46</v>
      </c>
      <c r="H32" s="22">
        <v>102</v>
      </c>
      <c r="I32" s="22">
        <v>60.9</v>
      </c>
      <c r="J32" s="22">
        <v>161.6</v>
      </c>
      <c r="K32" s="21">
        <v>2.5</v>
      </c>
      <c r="L32" s="22">
        <v>18.388000000000002</v>
      </c>
      <c r="M32" s="23">
        <v>0.216</v>
      </c>
      <c r="N32" s="22">
        <v>2065.6</v>
      </c>
      <c r="O32" s="22">
        <v>37983.300000000003</v>
      </c>
    </row>
    <row r="33" spans="1:15" x14ac:dyDescent="0.25">
      <c r="A33" s="28" t="str">
        <f>VLOOKUP(B33,Холдинги!$A:$B,2,0)</f>
        <v>Крутой Медиа</v>
      </c>
      <c r="B33" s="37" t="s">
        <v>15</v>
      </c>
      <c r="C33" s="21">
        <v>313.60000000000002</v>
      </c>
      <c r="D33" s="22">
        <v>3.68</v>
      </c>
      <c r="E33" s="22">
        <v>91.5</v>
      </c>
      <c r="F33" s="21">
        <v>1027.7</v>
      </c>
      <c r="G33" s="22">
        <v>12.06</v>
      </c>
      <c r="H33" s="22">
        <v>97</v>
      </c>
      <c r="I33" s="22">
        <v>40.9</v>
      </c>
      <c r="J33" s="22">
        <v>87.5</v>
      </c>
      <c r="K33" s="21">
        <v>1.21</v>
      </c>
      <c r="L33" s="22">
        <v>8.9169999999999998</v>
      </c>
      <c r="M33" s="23">
        <v>0.105</v>
      </c>
      <c r="N33" s="22">
        <v>5107.2</v>
      </c>
      <c r="O33" s="22">
        <v>45541.7</v>
      </c>
    </row>
    <row r="34" spans="1:15" x14ac:dyDescent="0.25">
      <c r="A34" s="28" t="str">
        <f>VLOOKUP(B34,Холдинги!$A:$B,2,0)</f>
        <v>ММХ</v>
      </c>
      <c r="B34" s="29" t="s">
        <v>21</v>
      </c>
      <c r="C34" s="21">
        <v>380.5</v>
      </c>
      <c r="D34" s="22">
        <v>4.46</v>
      </c>
      <c r="E34" s="22">
        <v>101.1</v>
      </c>
      <c r="F34" s="21">
        <v>1027</v>
      </c>
      <c r="G34" s="22">
        <v>12.05</v>
      </c>
      <c r="H34" s="22">
        <v>98</v>
      </c>
      <c r="I34" s="22">
        <v>60.3</v>
      </c>
      <c r="J34" s="22">
        <v>156.30000000000001</v>
      </c>
      <c r="K34" s="21">
        <v>2.16</v>
      </c>
      <c r="L34" s="22">
        <v>15.925000000000001</v>
      </c>
      <c r="M34" s="23">
        <v>0.187</v>
      </c>
      <c r="N34" s="22">
        <v>1837.6</v>
      </c>
      <c r="O34" s="22">
        <v>29262.5</v>
      </c>
    </row>
    <row r="35" spans="1:15" x14ac:dyDescent="0.25">
      <c r="A35" s="28" t="str">
        <f>VLOOKUP(B35,Холдинги!$A:$B,2,0)</f>
        <v>РМГ</v>
      </c>
      <c r="B35" s="29" t="s">
        <v>16</v>
      </c>
      <c r="C35" s="21">
        <v>328.4</v>
      </c>
      <c r="D35" s="22">
        <v>3.85</v>
      </c>
      <c r="E35" s="22">
        <v>102</v>
      </c>
      <c r="F35" s="21">
        <v>990.5</v>
      </c>
      <c r="G35" s="22">
        <v>11.62</v>
      </c>
      <c r="H35" s="22">
        <v>104</v>
      </c>
      <c r="I35" s="22">
        <v>63.7</v>
      </c>
      <c r="J35" s="22">
        <v>147.80000000000001</v>
      </c>
      <c r="K35" s="21">
        <v>1.97</v>
      </c>
      <c r="L35" s="22">
        <v>14.519</v>
      </c>
      <c r="M35" s="23">
        <v>0.17</v>
      </c>
      <c r="N35" s="22">
        <v>2528.1999999999998</v>
      </c>
      <c r="O35" s="22">
        <v>36708.300000000003</v>
      </c>
    </row>
    <row r="36" spans="1:15" x14ac:dyDescent="0.25">
      <c r="A36" s="28" t="str">
        <f>VLOOKUP(B36,Холдинги!$A:$B,2,0)</f>
        <v>Другие</v>
      </c>
      <c r="B36" s="29" t="s">
        <v>42</v>
      </c>
      <c r="C36" s="21">
        <v>395.3</v>
      </c>
      <c r="D36" s="22">
        <v>4.6399999999999997</v>
      </c>
      <c r="E36" s="22">
        <v>102</v>
      </c>
      <c r="F36" s="21">
        <v>942.9</v>
      </c>
      <c r="G36" s="22">
        <v>11.06</v>
      </c>
      <c r="H36" s="22">
        <v>101</v>
      </c>
      <c r="I36" s="22">
        <v>71.900000000000006</v>
      </c>
      <c r="J36" s="22">
        <v>210.9</v>
      </c>
      <c r="K36" s="21">
        <v>2.68</v>
      </c>
      <c r="L36" s="22">
        <v>19.728999999999999</v>
      </c>
      <c r="M36" s="23">
        <v>0.23100000000000001</v>
      </c>
      <c r="N36" s="22">
        <v>1142.5</v>
      </c>
      <c r="O36" s="22">
        <v>22541.7</v>
      </c>
    </row>
    <row r="37" spans="1:15" x14ac:dyDescent="0.25">
      <c r="A37" s="28" t="str">
        <f>VLOOKUP(B37,Холдинги!$A:$B,2,0)</f>
        <v>ММХ</v>
      </c>
      <c r="B37" s="29" t="s">
        <v>30</v>
      </c>
      <c r="C37" s="21">
        <v>329.6</v>
      </c>
      <c r="D37" s="22">
        <v>3.87</v>
      </c>
      <c r="E37" s="22">
        <v>101.7</v>
      </c>
      <c r="F37" s="21">
        <v>889.5</v>
      </c>
      <c r="G37" s="22">
        <v>10.44</v>
      </c>
      <c r="H37" s="22">
        <v>101</v>
      </c>
      <c r="I37" s="22">
        <v>71.900000000000006</v>
      </c>
      <c r="J37" s="22">
        <v>186.5</v>
      </c>
      <c r="K37" s="21">
        <v>2.2400000000000002</v>
      </c>
      <c r="L37" s="22">
        <v>16.460999999999999</v>
      </c>
      <c r="M37" s="23">
        <v>0.193</v>
      </c>
      <c r="N37" s="22">
        <v>1572.1</v>
      </c>
      <c r="O37" s="22">
        <v>25879.200000000001</v>
      </c>
    </row>
    <row r="38" spans="1:15" x14ac:dyDescent="0.25">
      <c r="A38" s="28" t="str">
        <f>VLOOKUP(B38,Холдинги!$A:$B,2,0)</f>
        <v>РМГ</v>
      </c>
      <c r="B38" s="29" t="s">
        <v>8</v>
      </c>
      <c r="C38" s="21">
        <v>288.60000000000002</v>
      </c>
      <c r="D38" s="22">
        <v>3.39</v>
      </c>
      <c r="E38" s="22">
        <v>97.3</v>
      </c>
      <c r="F38" s="21">
        <v>812.8</v>
      </c>
      <c r="G38" s="22">
        <v>9.5299999999999994</v>
      </c>
      <c r="H38" s="22">
        <v>99</v>
      </c>
      <c r="I38" s="22">
        <v>52.3</v>
      </c>
      <c r="J38" s="22">
        <v>130</v>
      </c>
      <c r="K38" s="21">
        <v>1.42</v>
      </c>
      <c r="L38" s="22">
        <v>10.484</v>
      </c>
      <c r="M38" s="23">
        <v>0.123</v>
      </c>
      <c r="N38" s="22">
        <v>2874.3</v>
      </c>
      <c r="O38" s="22">
        <v>30133.3</v>
      </c>
    </row>
    <row r="39" spans="1:15" x14ac:dyDescent="0.25">
      <c r="A39" s="28" t="str">
        <f>VLOOKUP(B39,Холдинги!$A:$B,2,0)</f>
        <v>Ру медиа</v>
      </c>
      <c r="B39" s="29" t="s">
        <v>26</v>
      </c>
      <c r="C39" s="21">
        <v>280.7</v>
      </c>
      <c r="D39" s="22">
        <v>3.29</v>
      </c>
      <c r="E39" s="22">
        <v>104.2</v>
      </c>
      <c r="F39" s="21">
        <v>809.7</v>
      </c>
      <c r="G39" s="22">
        <v>9.5</v>
      </c>
      <c r="H39" s="22">
        <v>99</v>
      </c>
      <c r="I39" s="22">
        <v>77.8</v>
      </c>
      <c r="J39" s="22">
        <v>188.8</v>
      </c>
      <c r="K39" s="21">
        <v>2.06</v>
      </c>
      <c r="L39" s="22">
        <v>15.164</v>
      </c>
      <c r="M39" s="23">
        <v>0.17799999999999999</v>
      </c>
      <c r="N39" s="22">
        <v>483.7</v>
      </c>
      <c r="O39" s="22">
        <v>7334.5</v>
      </c>
    </row>
    <row r="40" spans="1:15" x14ac:dyDescent="0.25">
      <c r="A40" s="28" t="str">
        <f>VLOOKUP(B40,Холдинги!$A:$B,2,0)</f>
        <v>ГПМ</v>
      </c>
      <c r="B40" s="29" t="s">
        <v>9</v>
      </c>
      <c r="C40" s="21">
        <v>271.2</v>
      </c>
      <c r="D40" s="22">
        <v>3.18</v>
      </c>
      <c r="E40" s="22">
        <v>97.4</v>
      </c>
      <c r="F40" s="21">
        <v>803.8</v>
      </c>
      <c r="G40" s="22">
        <v>9.43</v>
      </c>
      <c r="H40" s="22">
        <v>97</v>
      </c>
      <c r="I40" s="22">
        <v>51.7</v>
      </c>
      <c r="J40" s="22">
        <v>122.2</v>
      </c>
      <c r="K40" s="21">
        <v>1.32</v>
      </c>
      <c r="L40" s="22">
        <v>9.74</v>
      </c>
      <c r="M40" s="23">
        <v>0.114</v>
      </c>
      <c r="N40" s="22">
        <v>3149.7</v>
      </c>
      <c r="O40" s="22">
        <v>30678.6</v>
      </c>
    </row>
    <row r="41" spans="1:15" x14ac:dyDescent="0.25">
      <c r="A41" s="28" t="str">
        <f>VLOOKUP(B41,Холдинги!$A:$B,2,0)</f>
        <v>ВГТРК</v>
      </c>
      <c r="B41" s="29" t="s">
        <v>24</v>
      </c>
      <c r="C41" s="21">
        <v>348.1</v>
      </c>
      <c r="D41" s="22">
        <v>4.08</v>
      </c>
      <c r="E41" s="22">
        <v>100.9</v>
      </c>
      <c r="F41" s="21">
        <v>803.8</v>
      </c>
      <c r="G41" s="22">
        <v>9.43</v>
      </c>
      <c r="H41" s="22">
        <v>101</v>
      </c>
      <c r="I41" s="22">
        <v>86.7</v>
      </c>
      <c r="J41" s="22">
        <v>262.7</v>
      </c>
      <c r="K41" s="21">
        <v>2.85</v>
      </c>
      <c r="L41" s="22">
        <v>20.946999999999999</v>
      </c>
      <c r="M41" s="23">
        <v>0.246</v>
      </c>
      <c r="N41" s="22">
        <v>2326.3000000000002</v>
      </c>
      <c r="O41" s="22">
        <v>48730.5</v>
      </c>
    </row>
    <row r="42" spans="1:15" x14ac:dyDescent="0.25">
      <c r="A42" s="28" t="e">
        <f>VLOOKUP(B42,Холдинги!$A:$B,2,0)</f>
        <v>#N/A</v>
      </c>
      <c r="B42" s="29" t="s">
        <v>108</v>
      </c>
      <c r="C42" s="21">
        <v>380.7</v>
      </c>
      <c r="D42" s="22">
        <v>4.47</v>
      </c>
      <c r="E42" s="22">
        <v>104.5</v>
      </c>
      <c r="F42" s="21">
        <v>795.8</v>
      </c>
      <c r="G42" s="22">
        <v>9.34</v>
      </c>
      <c r="H42" s="22">
        <v>102</v>
      </c>
      <c r="I42" s="22">
        <v>56.7</v>
      </c>
      <c r="J42" s="22">
        <v>189.7</v>
      </c>
      <c r="K42" s="21">
        <v>2.0299999999999998</v>
      </c>
      <c r="L42" s="22">
        <v>14.976000000000001</v>
      </c>
      <c r="M42" s="23">
        <v>0.17599999999999999</v>
      </c>
      <c r="N42" s="22">
        <v>802.4</v>
      </c>
      <c r="O42" s="22">
        <v>12016.7</v>
      </c>
    </row>
    <row r="43" spans="1:15" x14ac:dyDescent="0.25">
      <c r="A43" s="28" t="str">
        <f>VLOOKUP(B43,Холдинги!$A:$B,2,0)</f>
        <v>Другие</v>
      </c>
      <c r="B43" s="29" t="s">
        <v>13</v>
      </c>
      <c r="C43" s="21">
        <v>328.7</v>
      </c>
      <c r="D43" s="22">
        <v>3.86</v>
      </c>
      <c r="E43" s="22">
        <v>104.6</v>
      </c>
      <c r="F43" s="21">
        <v>769.6</v>
      </c>
      <c r="G43" s="22">
        <v>9.0299999999999994</v>
      </c>
      <c r="H43" s="22">
        <v>102</v>
      </c>
      <c r="I43" s="22">
        <v>62.5</v>
      </c>
      <c r="J43" s="22">
        <v>186.9</v>
      </c>
      <c r="K43" s="21">
        <v>1.94</v>
      </c>
      <c r="L43" s="22">
        <v>14.271000000000001</v>
      </c>
      <c r="M43" s="23">
        <v>0.16700000000000001</v>
      </c>
      <c r="N43" s="22">
        <v>1787.7</v>
      </c>
      <c r="O43" s="22">
        <v>25511.9</v>
      </c>
    </row>
    <row r="44" spans="1:15" x14ac:dyDescent="0.25">
      <c r="A44" s="28" t="str">
        <f>VLOOKUP(B44,Холдинги!$A:$B,2,0)</f>
        <v>ГПМ</v>
      </c>
      <c r="B44" s="29" t="s">
        <v>39</v>
      </c>
      <c r="C44" s="21">
        <v>262.8</v>
      </c>
      <c r="D44" s="22">
        <v>3.08</v>
      </c>
      <c r="E44" s="22">
        <v>88.6</v>
      </c>
      <c r="F44" s="21">
        <v>740.8</v>
      </c>
      <c r="G44" s="22">
        <v>8.69</v>
      </c>
      <c r="H44" s="22">
        <v>88</v>
      </c>
      <c r="I44" s="22">
        <v>50.3</v>
      </c>
      <c r="J44" s="22">
        <v>124.8</v>
      </c>
      <c r="K44" s="21">
        <v>1.25</v>
      </c>
      <c r="L44" s="22">
        <v>9.1739999999999995</v>
      </c>
      <c r="M44" s="23">
        <v>0.108</v>
      </c>
      <c r="N44" s="22">
        <v>4618.5</v>
      </c>
      <c r="O44" s="22">
        <v>42369</v>
      </c>
    </row>
    <row r="45" spans="1:15" x14ac:dyDescent="0.25">
      <c r="A45" s="28" t="str">
        <f>VLOOKUP(B45,Холдинги!$A:$B,2,0)</f>
        <v>Крутой Медиа</v>
      </c>
      <c r="B45" s="29" t="s">
        <v>37</v>
      </c>
      <c r="C45" s="21">
        <v>286.89999999999998</v>
      </c>
      <c r="D45" s="22">
        <v>3.37</v>
      </c>
      <c r="E45" s="22">
        <v>99.4</v>
      </c>
      <c r="F45" s="21">
        <v>731.9</v>
      </c>
      <c r="G45" s="22">
        <v>8.59</v>
      </c>
      <c r="H45" s="22">
        <v>99</v>
      </c>
      <c r="I45" s="22">
        <v>60.9</v>
      </c>
      <c r="J45" s="22">
        <v>167.2</v>
      </c>
      <c r="K45" s="21">
        <v>1.65</v>
      </c>
      <c r="L45" s="22">
        <v>12.143000000000001</v>
      </c>
      <c r="M45" s="23">
        <v>0.14199999999999999</v>
      </c>
      <c r="N45" s="22">
        <v>1617.9</v>
      </c>
      <c r="O45" s="22">
        <v>19645.8</v>
      </c>
    </row>
    <row r="46" spans="1:15" x14ac:dyDescent="0.25">
      <c r="A46" s="28" t="str">
        <f>VLOOKUP(B46,Холдинги!$A:$B,2,0)</f>
        <v>ГПМ</v>
      </c>
      <c r="B46" s="29" t="s">
        <v>23</v>
      </c>
      <c r="C46" s="21">
        <v>228.2</v>
      </c>
      <c r="D46" s="22">
        <v>2.68</v>
      </c>
      <c r="E46" s="22">
        <v>98.6</v>
      </c>
      <c r="F46" s="21">
        <v>727.6</v>
      </c>
      <c r="G46" s="22">
        <v>8.5399999999999991</v>
      </c>
      <c r="H46" s="22">
        <v>98</v>
      </c>
      <c r="I46" s="22">
        <v>53.8</v>
      </c>
      <c r="J46" s="22">
        <v>118.2</v>
      </c>
      <c r="K46" s="21">
        <v>1.1599999999999999</v>
      </c>
      <c r="L46" s="22">
        <v>8.5340000000000007</v>
      </c>
      <c r="M46" s="23">
        <v>0.1</v>
      </c>
      <c r="N46" s="22">
        <v>1920.3</v>
      </c>
      <c r="O46" s="22">
        <v>16386.900000000001</v>
      </c>
    </row>
    <row r="47" spans="1:15" x14ac:dyDescent="0.25">
      <c r="A47" s="28" t="str">
        <f>VLOOKUP(B47,Холдинги!$A:$B,2,0)</f>
        <v>ММ</v>
      </c>
      <c r="B47" s="29" t="s">
        <v>18</v>
      </c>
      <c r="C47" s="21">
        <v>247.7</v>
      </c>
      <c r="D47" s="22">
        <v>2.91</v>
      </c>
      <c r="E47" s="22">
        <v>89.5</v>
      </c>
      <c r="F47" s="21">
        <v>715.2</v>
      </c>
      <c r="G47" s="22">
        <v>8.39</v>
      </c>
      <c r="H47" s="22">
        <v>94</v>
      </c>
      <c r="I47" s="22">
        <v>31</v>
      </c>
      <c r="J47" s="22">
        <v>75</v>
      </c>
      <c r="K47" s="21">
        <v>0.72</v>
      </c>
      <c r="L47" s="22">
        <v>5.3239999999999998</v>
      </c>
      <c r="M47" s="23">
        <v>6.2E-2</v>
      </c>
      <c r="N47" s="22">
        <v>1916</v>
      </c>
      <c r="O47" s="22">
        <v>10200</v>
      </c>
    </row>
    <row r="48" spans="1:15" x14ac:dyDescent="0.25">
      <c r="A48" s="28" t="str">
        <f>VLOOKUP(B48,Холдинги!$A:$B,2,0)</f>
        <v>Крутой Медиа</v>
      </c>
      <c r="B48" s="29" t="s">
        <v>45</v>
      </c>
      <c r="C48" s="21">
        <v>199.8</v>
      </c>
      <c r="D48" s="22">
        <v>2.34</v>
      </c>
      <c r="E48" s="22">
        <v>83.2</v>
      </c>
      <c r="F48" s="21">
        <v>632</v>
      </c>
      <c r="G48" s="22">
        <v>7.41</v>
      </c>
      <c r="H48" s="22">
        <v>91</v>
      </c>
      <c r="I48" s="22">
        <v>32.299999999999997</v>
      </c>
      <c r="J48" s="22">
        <v>71.5</v>
      </c>
      <c r="K48" s="21">
        <v>0.61</v>
      </c>
      <c r="L48" s="22">
        <v>4.4820000000000002</v>
      </c>
      <c r="M48" s="23">
        <v>5.2999999999999999E-2</v>
      </c>
      <c r="N48" s="22">
        <v>4992.3</v>
      </c>
      <c r="O48" s="22">
        <v>22375</v>
      </c>
    </row>
    <row r="49" spans="1:18" x14ac:dyDescent="0.25">
      <c r="A49" s="28" t="str">
        <f>VLOOKUP(B49,Холдинги!$A:$B,2,0)</f>
        <v>Крутой Медиа</v>
      </c>
      <c r="B49" s="29" t="s">
        <v>33</v>
      </c>
      <c r="C49" s="21">
        <v>164.9</v>
      </c>
      <c r="D49" s="22">
        <v>1.93</v>
      </c>
      <c r="E49" s="22">
        <v>90.5</v>
      </c>
      <c r="F49" s="21">
        <v>556.29999999999995</v>
      </c>
      <c r="G49" s="22">
        <v>6.53</v>
      </c>
      <c r="H49" s="22">
        <v>95</v>
      </c>
      <c r="I49" s="22">
        <v>32.200000000000003</v>
      </c>
      <c r="J49" s="22">
        <v>66.900000000000006</v>
      </c>
      <c r="K49" s="21">
        <v>0.5</v>
      </c>
      <c r="L49" s="22">
        <v>3.6909999999999998</v>
      </c>
      <c r="M49" s="23">
        <v>4.2999999999999997E-2</v>
      </c>
      <c r="N49" s="22">
        <v>6107.4</v>
      </c>
      <c r="O49" s="22">
        <v>22541.7</v>
      </c>
    </row>
    <row r="50" spans="1:18" x14ac:dyDescent="0.25">
      <c r="A50" s="28" t="str">
        <f>VLOOKUP(B50,Холдинги!$A:$B,2,0)</f>
        <v>ВГТРК</v>
      </c>
      <c r="B50" s="29" t="s">
        <v>47</v>
      </c>
      <c r="C50" s="21">
        <v>174.4</v>
      </c>
      <c r="D50" s="22">
        <v>2.0499999999999998</v>
      </c>
      <c r="E50" s="22">
        <v>91.7</v>
      </c>
      <c r="F50" s="21">
        <v>536.29999999999995</v>
      </c>
      <c r="G50" s="22">
        <v>6.29</v>
      </c>
      <c r="H50" s="22">
        <v>94</v>
      </c>
      <c r="I50" s="22">
        <v>44.6</v>
      </c>
      <c r="J50" s="22">
        <v>101.5</v>
      </c>
      <c r="K50" s="21">
        <v>0.73</v>
      </c>
      <c r="L50" s="22">
        <v>5.399</v>
      </c>
      <c r="M50" s="23">
        <v>6.3E-2</v>
      </c>
      <c r="N50" s="22">
        <v>998.6</v>
      </c>
      <c r="O50" s="22">
        <v>5391.7</v>
      </c>
    </row>
    <row r="51" spans="1:18" x14ac:dyDescent="0.25">
      <c r="A51" s="28" t="str">
        <f>VLOOKUP(B51,Холдинги!$A:$B,2,0)</f>
        <v>ЕМГ</v>
      </c>
      <c r="B51" s="29" t="s">
        <v>43</v>
      </c>
      <c r="C51" s="21">
        <v>223.3</v>
      </c>
      <c r="D51" s="22">
        <v>2.62</v>
      </c>
      <c r="E51" s="22">
        <v>91.9</v>
      </c>
      <c r="F51" s="21">
        <v>526.70000000000005</v>
      </c>
      <c r="G51" s="22">
        <v>6.18</v>
      </c>
      <c r="H51" s="22">
        <v>92</v>
      </c>
      <c r="I51" s="22">
        <v>63.6</v>
      </c>
      <c r="J51" s="22">
        <v>188.6</v>
      </c>
      <c r="K51" s="21">
        <v>1.34</v>
      </c>
      <c r="L51" s="22">
        <v>9.8539999999999992</v>
      </c>
      <c r="M51" s="23">
        <v>0.11600000000000001</v>
      </c>
      <c r="N51" s="22">
        <v>2923.4</v>
      </c>
      <c r="O51" s="22">
        <v>28807.7</v>
      </c>
    </row>
    <row r="52" spans="1:18" x14ac:dyDescent="0.25">
      <c r="A52" s="28" t="e">
        <f>VLOOKUP(B52,Холдинги!$A:$B,2,0)</f>
        <v>#N/A</v>
      </c>
      <c r="B52" s="29" t="s">
        <v>107</v>
      </c>
      <c r="C52" s="21">
        <v>171.2</v>
      </c>
      <c r="D52" s="22">
        <v>2.0099999999999998</v>
      </c>
      <c r="E52" s="22">
        <v>96.2</v>
      </c>
      <c r="F52" s="21">
        <v>482</v>
      </c>
      <c r="G52" s="22">
        <v>5.65</v>
      </c>
      <c r="H52" s="22">
        <v>95</v>
      </c>
      <c r="I52" s="22">
        <v>71.8</v>
      </c>
      <c r="J52" s="22">
        <v>178.5</v>
      </c>
      <c r="K52" s="21">
        <v>1.1599999999999999</v>
      </c>
      <c r="L52" s="22">
        <v>8.5370000000000008</v>
      </c>
      <c r="M52" s="23">
        <v>0.1</v>
      </c>
      <c r="N52" s="22">
        <v>817.5</v>
      </c>
      <c r="O52" s="22">
        <v>6979.2</v>
      </c>
    </row>
    <row r="53" spans="1:18" x14ac:dyDescent="0.25">
      <c r="A53" s="28" t="e">
        <f>VLOOKUP(B53,Холдинги!$A:$B,2,0)</f>
        <v>#N/A</v>
      </c>
      <c r="B53" s="29" t="s">
        <v>109</v>
      </c>
      <c r="C53" s="21">
        <v>189.6</v>
      </c>
      <c r="D53" s="22">
        <v>2.2200000000000002</v>
      </c>
      <c r="E53" s="22">
        <v>97.4</v>
      </c>
      <c r="F53" s="21">
        <v>395.9</v>
      </c>
      <c r="G53" s="22">
        <v>4.6399999999999997</v>
      </c>
      <c r="H53" s="22">
        <v>92</v>
      </c>
      <c r="I53" s="22">
        <v>54.7</v>
      </c>
      <c r="J53" s="22">
        <v>183.4</v>
      </c>
      <c r="K53" s="21">
        <v>0.98</v>
      </c>
      <c r="L53" s="22">
        <v>7.2050000000000001</v>
      </c>
      <c r="M53" s="23">
        <v>8.5000000000000006E-2</v>
      </c>
      <c r="N53" s="22">
        <v>8177.6</v>
      </c>
      <c r="O53" s="22">
        <v>58916.7</v>
      </c>
    </row>
    <row r="54" spans="1:18" x14ac:dyDescent="0.25">
      <c r="A54" s="28" t="str">
        <f>VLOOKUP(B54,Холдинги!$A:$B,2,0)</f>
        <v>Крутой Медиа</v>
      </c>
      <c r="B54" s="29" t="s">
        <v>41</v>
      </c>
      <c r="C54" s="21">
        <v>88</v>
      </c>
      <c r="D54" s="22">
        <v>1.03</v>
      </c>
      <c r="E54" s="22">
        <v>72.099999999999994</v>
      </c>
      <c r="F54" s="21">
        <v>368.2</v>
      </c>
      <c r="G54" s="22">
        <v>4.32</v>
      </c>
      <c r="H54" s="22">
        <v>86</v>
      </c>
      <c r="I54" s="22">
        <v>33.200000000000003</v>
      </c>
      <c r="J54" s="22">
        <v>55.6</v>
      </c>
      <c r="K54" s="21">
        <v>0.28000000000000003</v>
      </c>
      <c r="L54" s="22">
        <v>2.0299999999999998</v>
      </c>
      <c r="M54" s="23">
        <v>2.4E-2</v>
      </c>
      <c r="N54" s="22">
        <v>10797.3</v>
      </c>
      <c r="O54" s="22">
        <v>21916.7</v>
      </c>
      <c r="R54" s="41"/>
    </row>
    <row r="55" spans="1:18" x14ac:dyDescent="0.25">
      <c r="A55" s="28" t="e">
        <f>VLOOKUP(B55,Холдинги!$A:$B,2,0)</f>
        <v>#N/A</v>
      </c>
      <c r="B55" s="29" t="s">
        <v>106</v>
      </c>
      <c r="C55" s="21">
        <v>94.6</v>
      </c>
      <c r="D55" s="22">
        <v>1.1100000000000001</v>
      </c>
      <c r="E55" s="22">
        <v>77.099999999999994</v>
      </c>
      <c r="F55" s="21">
        <v>268.89999999999998</v>
      </c>
      <c r="G55" s="22">
        <v>3.15</v>
      </c>
      <c r="H55" s="22">
        <v>76</v>
      </c>
      <c r="I55" s="22">
        <v>36.700000000000003</v>
      </c>
      <c r="J55" s="22">
        <v>90.5</v>
      </c>
      <c r="K55" s="21">
        <v>0.33</v>
      </c>
      <c r="L55" s="22">
        <v>2.4140000000000001</v>
      </c>
      <c r="M55" s="23">
        <v>2.8000000000000001E-2</v>
      </c>
      <c r="N55" s="22">
        <v>5247.8</v>
      </c>
      <c r="O55" s="22">
        <v>12666.7</v>
      </c>
      <c r="R55" s="41"/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0E000000}">
    <sortState xmlns:xlrd2="http://schemas.microsoft.com/office/spreadsheetml/2017/richdata2" ref="A9:O55">
      <sortCondition descending="1" ref="F8"/>
    </sortState>
  </autoFilter>
  <mergeCells count="1">
    <mergeCell ref="B7:E7"/>
  </mergeCells>
  <conditionalFormatting sqref="A9:B20 C10:O20 A21:O54">
    <cfRule type="expression" dxfId="57" priority="11">
      <formula>$A9="ГПМ"</formula>
    </cfRule>
  </conditionalFormatting>
  <conditionalFormatting sqref="C9:O9">
    <cfRule type="expression" dxfId="56" priority="8">
      <formula>$A9="ГПМ"</formula>
    </cfRule>
  </conditionalFormatting>
  <conditionalFormatting sqref="B56">
    <cfRule type="expression" dxfId="55" priority="3">
      <formula>$A56="ГПМ"</formula>
    </cfRule>
  </conditionalFormatting>
  <conditionalFormatting sqref="B64:B66">
    <cfRule type="expression" dxfId="54" priority="4">
      <formula>$A57="ДРР"</formula>
    </cfRule>
  </conditionalFormatting>
  <conditionalFormatting sqref="B58:B63">
    <cfRule type="expression" dxfId="53" priority="5">
      <formula>#REF!="ДРР"</formula>
    </cfRule>
  </conditionalFormatting>
  <conditionalFormatting sqref="A55:O55">
    <cfRule type="expression" dxfId="52" priority="2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59999389629810485"/>
  </sheetPr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148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149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82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34" t="s">
        <v>103</v>
      </c>
      <c r="C9" s="21">
        <v>1571.7</v>
      </c>
      <c r="D9" s="22">
        <v>31.03</v>
      </c>
      <c r="E9" s="22">
        <v>129</v>
      </c>
      <c r="F9" s="21">
        <v>3120.9</v>
      </c>
      <c r="G9" s="22">
        <v>61.61</v>
      </c>
      <c r="H9" s="22">
        <v>122</v>
      </c>
      <c r="I9" s="22">
        <v>82.8</v>
      </c>
      <c r="J9" s="22">
        <v>291.89999999999998</v>
      </c>
      <c r="K9" s="21">
        <v>17.739999999999998</v>
      </c>
      <c r="L9" s="22">
        <v>90.370999999999995</v>
      </c>
      <c r="M9" s="23">
        <v>1.784</v>
      </c>
      <c r="N9" s="22">
        <v>2758.5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34" t="s">
        <v>112</v>
      </c>
      <c r="C10" s="21">
        <v>1376.9</v>
      </c>
      <c r="D10" s="22">
        <v>27.18</v>
      </c>
      <c r="E10" s="22">
        <v>130.6</v>
      </c>
      <c r="F10" s="21">
        <v>2821.1</v>
      </c>
      <c r="G10" s="22">
        <v>55.69</v>
      </c>
      <c r="H10" s="22">
        <v>122</v>
      </c>
      <c r="I10" s="22">
        <v>76.7</v>
      </c>
      <c r="J10" s="22">
        <v>262.10000000000002</v>
      </c>
      <c r="K10" s="21">
        <v>14.4</v>
      </c>
      <c r="L10" s="22">
        <v>73.361999999999995</v>
      </c>
      <c r="M10" s="23">
        <v>1.448</v>
      </c>
      <c r="N10" s="22">
        <v>3196.8</v>
      </c>
      <c r="O10" s="22">
        <v>234523.8</v>
      </c>
    </row>
    <row r="11" spans="1:18" ht="17.25" customHeight="1" x14ac:dyDescent="0.25">
      <c r="A11" s="28" t="str">
        <f>VLOOKUP(B11,Холдинги!$A:$B,2,0)</f>
        <v>ГПМ</v>
      </c>
      <c r="B11" s="34" t="s">
        <v>104</v>
      </c>
      <c r="C11" s="21">
        <v>1244.8</v>
      </c>
      <c r="D11" s="22">
        <v>24.57</v>
      </c>
      <c r="E11" s="22">
        <v>129.4</v>
      </c>
      <c r="F11" s="21">
        <v>2586.9</v>
      </c>
      <c r="G11" s="22">
        <v>51.07</v>
      </c>
      <c r="H11" s="22">
        <v>123</v>
      </c>
      <c r="I11" s="22">
        <v>80.8</v>
      </c>
      <c r="J11" s="22">
        <v>272.10000000000002</v>
      </c>
      <c r="K11" s="21">
        <v>13.71</v>
      </c>
      <c r="L11" s="22">
        <v>69.828000000000003</v>
      </c>
      <c r="M11" s="23">
        <v>1.3779999999999999</v>
      </c>
      <c r="N11" s="22">
        <v>2567.5</v>
      </c>
      <c r="O11" s="22">
        <v>179285.7</v>
      </c>
      <c r="R11" s="41"/>
    </row>
    <row r="12" spans="1:18" ht="17.25" customHeight="1" x14ac:dyDescent="0.25">
      <c r="A12" s="28" t="str">
        <f>VLOOKUP(B12,Холдинги!$A:$B,2,0)</f>
        <v>ГПМ</v>
      </c>
      <c r="B12" s="34" t="s">
        <v>114</v>
      </c>
      <c r="C12" s="21">
        <v>1138.2</v>
      </c>
      <c r="D12" s="22">
        <v>22.47</v>
      </c>
      <c r="E12" s="22">
        <v>131.4</v>
      </c>
      <c r="F12" s="21">
        <v>2505.1999999999998</v>
      </c>
      <c r="G12" s="22">
        <v>49.45</v>
      </c>
      <c r="H12" s="22">
        <v>122</v>
      </c>
      <c r="I12" s="22">
        <v>68.7</v>
      </c>
      <c r="J12" s="22">
        <v>218.5</v>
      </c>
      <c r="K12" s="21">
        <v>10.66</v>
      </c>
      <c r="L12" s="22">
        <v>54.302999999999997</v>
      </c>
      <c r="M12" s="23">
        <v>1.0720000000000001</v>
      </c>
      <c r="N12" s="22">
        <v>3101.6</v>
      </c>
      <c r="O12" s="22">
        <v>168422.6</v>
      </c>
      <c r="R12" s="41"/>
    </row>
    <row r="13" spans="1:18" ht="17.25" customHeight="1" x14ac:dyDescent="0.25">
      <c r="A13" s="28" t="str">
        <f>VLOOKUP(B13,Холдинги!$A:$B,2,0)</f>
        <v>ГПМ</v>
      </c>
      <c r="B13" s="34" t="s">
        <v>113</v>
      </c>
      <c r="C13" s="21">
        <v>1071.5999999999999</v>
      </c>
      <c r="D13" s="22">
        <v>21.16</v>
      </c>
      <c r="E13" s="22">
        <v>129.69999999999999</v>
      </c>
      <c r="F13" s="21">
        <v>2407.1</v>
      </c>
      <c r="G13" s="22">
        <v>47.52</v>
      </c>
      <c r="H13" s="22">
        <v>123</v>
      </c>
      <c r="I13" s="22">
        <v>67.400000000000006</v>
      </c>
      <c r="J13" s="22">
        <v>210.1</v>
      </c>
      <c r="K13" s="21">
        <v>9.85</v>
      </c>
      <c r="L13" s="22">
        <v>50.173999999999999</v>
      </c>
      <c r="M13" s="23">
        <v>0.99</v>
      </c>
      <c r="N13" s="22">
        <v>3332.4</v>
      </c>
      <c r="O13" s="22">
        <v>167202.4</v>
      </c>
    </row>
    <row r="14" spans="1:18" ht="17.25" customHeight="1" x14ac:dyDescent="0.25">
      <c r="A14" s="28" t="str">
        <f>VLOOKUP(B14,Холдинги!$A:$B,2,0)</f>
        <v>ГПМ</v>
      </c>
      <c r="B14" s="34" t="s">
        <v>115</v>
      </c>
      <c r="C14" s="21">
        <v>1058.5</v>
      </c>
      <c r="D14" s="22">
        <v>20.9</v>
      </c>
      <c r="E14" s="22">
        <v>128.4</v>
      </c>
      <c r="F14" s="21">
        <v>2296.4</v>
      </c>
      <c r="G14" s="22">
        <v>45.33</v>
      </c>
      <c r="H14" s="22">
        <v>123</v>
      </c>
      <c r="I14" s="22">
        <v>74.400000000000006</v>
      </c>
      <c r="J14" s="22">
        <v>240.2</v>
      </c>
      <c r="K14" s="21">
        <v>10.74</v>
      </c>
      <c r="L14" s="22">
        <v>54.725000000000001</v>
      </c>
      <c r="M14" s="23">
        <v>1.08</v>
      </c>
      <c r="N14" s="22">
        <v>2795.4</v>
      </c>
      <c r="O14" s="22">
        <v>152976.20000000001</v>
      </c>
    </row>
    <row r="15" spans="1:18" ht="17.25" customHeight="1" x14ac:dyDescent="0.25">
      <c r="A15" s="28" t="str">
        <f>VLOOKUP(B15,Холдинги!$A:$B,2,0)</f>
        <v>ГПМ</v>
      </c>
      <c r="B15" s="34" t="s">
        <v>5</v>
      </c>
      <c r="C15" s="21">
        <v>649.9</v>
      </c>
      <c r="D15" s="22">
        <v>12.83</v>
      </c>
      <c r="E15" s="22">
        <v>132.30000000000001</v>
      </c>
      <c r="F15" s="21">
        <v>1613.7</v>
      </c>
      <c r="G15" s="22">
        <v>31.86</v>
      </c>
      <c r="H15" s="22">
        <v>121</v>
      </c>
      <c r="I15" s="22">
        <v>56.1</v>
      </c>
      <c r="J15" s="22">
        <v>158.19999999999999</v>
      </c>
      <c r="K15" s="21">
        <v>4.97</v>
      </c>
      <c r="L15" s="22">
        <v>25.327000000000002</v>
      </c>
      <c r="M15" s="23">
        <v>0.5</v>
      </c>
      <c r="N15" s="22">
        <v>4425.3999999999996</v>
      </c>
      <c r="O15" s="22">
        <v>112083.3</v>
      </c>
    </row>
    <row r="16" spans="1:18" ht="17.25" customHeight="1" x14ac:dyDescent="0.25">
      <c r="A16" s="28" t="str">
        <f>VLOOKUP(B16,Холдинги!$A:$B,2,0)</f>
        <v>ЕМГ</v>
      </c>
      <c r="B16" s="34" t="s">
        <v>29</v>
      </c>
      <c r="C16" s="21">
        <v>609.79999999999995</v>
      </c>
      <c r="D16" s="22">
        <v>12.04</v>
      </c>
      <c r="E16" s="22">
        <v>135.9</v>
      </c>
      <c r="F16" s="21">
        <v>1456.3</v>
      </c>
      <c r="G16" s="22">
        <v>28.75</v>
      </c>
      <c r="H16" s="22">
        <v>122</v>
      </c>
      <c r="I16" s="22">
        <v>56.1</v>
      </c>
      <c r="J16" s="22">
        <v>164.4</v>
      </c>
      <c r="K16" s="21">
        <v>4.66</v>
      </c>
      <c r="L16" s="22">
        <v>23.745999999999999</v>
      </c>
      <c r="M16" s="23">
        <v>0.46899999999999997</v>
      </c>
      <c r="N16" s="22">
        <v>3774.7</v>
      </c>
      <c r="O16" s="22">
        <v>89632.1</v>
      </c>
    </row>
    <row r="17" spans="1:15" ht="17.25" customHeight="1" x14ac:dyDescent="0.25">
      <c r="A17" s="28" t="str">
        <f>VLOOKUP(B17,Холдинги!$A:$B,2,0)</f>
        <v>ЕМГ</v>
      </c>
      <c r="B17" s="34" t="s">
        <v>11</v>
      </c>
      <c r="C17" s="21">
        <v>552.1</v>
      </c>
      <c r="D17" s="22">
        <v>10.9</v>
      </c>
      <c r="E17" s="22">
        <v>132.19999999999999</v>
      </c>
      <c r="F17" s="21">
        <v>1381.6</v>
      </c>
      <c r="G17" s="22">
        <v>27.27</v>
      </c>
      <c r="H17" s="22">
        <v>123</v>
      </c>
      <c r="I17" s="22">
        <v>55</v>
      </c>
      <c r="J17" s="22">
        <v>153.69999999999999</v>
      </c>
      <c r="K17" s="21">
        <v>4.1399999999999997</v>
      </c>
      <c r="L17" s="22">
        <v>21.071000000000002</v>
      </c>
      <c r="M17" s="23">
        <v>0.41599999999999998</v>
      </c>
      <c r="N17" s="22">
        <v>4668.1000000000004</v>
      </c>
      <c r="O17" s="22">
        <v>98362.5</v>
      </c>
    </row>
    <row r="18" spans="1:15" ht="17.25" customHeight="1" x14ac:dyDescent="0.25">
      <c r="A18" s="28" t="str">
        <f>VLOOKUP(B18,Холдинги!$A:$B,2,0)</f>
        <v>РМГ</v>
      </c>
      <c r="B18" s="34" t="s">
        <v>31</v>
      </c>
      <c r="C18" s="21">
        <v>521.6</v>
      </c>
      <c r="D18" s="22">
        <v>10.3</v>
      </c>
      <c r="E18" s="22">
        <v>126.3</v>
      </c>
      <c r="F18" s="21">
        <v>1305.8</v>
      </c>
      <c r="G18" s="22">
        <v>25.78</v>
      </c>
      <c r="H18" s="22">
        <v>116</v>
      </c>
      <c r="I18" s="22">
        <v>47.6</v>
      </c>
      <c r="J18" s="22">
        <v>133</v>
      </c>
      <c r="K18" s="21">
        <v>3.38</v>
      </c>
      <c r="L18" s="22">
        <v>17.228999999999999</v>
      </c>
      <c r="M18" s="23">
        <v>0.34</v>
      </c>
      <c r="N18" s="22">
        <v>4991.6000000000004</v>
      </c>
      <c r="O18" s="22">
        <v>86000</v>
      </c>
    </row>
    <row r="19" spans="1:15" x14ac:dyDescent="0.25">
      <c r="A19" s="28" t="str">
        <f>VLOOKUP(B19,Холдинги!$A:$B,2,0)</f>
        <v>ЕМГ</v>
      </c>
      <c r="B19" s="34" t="s">
        <v>95</v>
      </c>
      <c r="C19" s="21">
        <v>528.1</v>
      </c>
      <c r="D19" s="22">
        <v>10.42</v>
      </c>
      <c r="E19" s="22">
        <v>125.1</v>
      </c>
      <c r="F19" s="21">
        <v>1301.2</v>
      </c>
      <c r="G19" s="22">
        <v>25.69</v>
      </c>
      <c r="H19" s="22">
        <v>117</v>
      </c>
      <c r="I19" s="22">
        <v>44.1</v>
      </c>
      <c r="J19" s="22">
        <v>125.4</v>
      </c>
      <c r="K19" s="21">
        <v>3.18</v>
      </c>
      <c r="L19" s="22">
        <v>16.183</v>
      </c>
      <c r="M19" s="23">
        <v>0.31900000000000001</v>
      </c>
      <c r="N19" s="22">
        <v>2070.3000000000002</v>
      </c>
      <c r="O19" s="22">
        <v>33503.599999999999</v>
      </c>
    </row>
    <row r="20" spans="1:15" x14ac:dyDescent="0.25">
      <c r="A20" s="28" t="str">
        <f>VLOOKUP(B20,Холдинги!$A:$B,2,0)</f>
        <v>РМГ</v>
      </c>
      <c r="B20" s="34" t="s">
        <v>22</v>
      </c>
      <c r="C20" s="21">
        <v>453.4</v>
      </c>
      <c r="D20" s="22">
        <v>8.9499999999999993</v>
      </c>
      <c r="E20" s="22">
        <v>133.80000000000001</v>
      </c>
      <c r="F20" s="21">
        <v>1182.2</v>
      </c>
      <c r="G20" s="22">
        <v>23.34</v>
      </c>
      <c r="H20" s="22">
        <v>126</v>
      </c>
      <c r="I20" s="22">
        <v>63.6</v>
      </c>
      <c r="J20" s="22">
        <v>170.8</v>
      </c>
      <c r="K20" s="21">
        <v>3.93</v>
      </c>
      <c r="L20" s="22">
        <v>20.030999999999999</v>
      </c>
      <c r="M20" s="23">
        <v>0.39500000000000002</v>
      </c>
      <c r="N20" s="22">
        <v>2918</v>
      </c>
      <c r="O20" s="22">
        <v>58450</v>
      </c>
    </row>
    <row r="21" spans="1:15" x14ac:dyDescent="0.25">
      <c r="A21" s="28" t="str">
        <f>VLOOKUP(B21,Холдинги!$A:$B,2,0)</f>
        <v>ГПМ</v>
      </c>
      <c r="B21" s="34" t="s">
        <v>27</v>
      </c>
      <c r="C21" s="21">
        <v>452.2</v>
      </c>
      <c r="D21" s="22">
        <v>8.93</v>
      </c>
      <c r="E21" s="22">
        <v>137.5</v>
      </c>
      <c r="F21" s="21">
        <v>1162.7</v>
      </c>
      <c r="G21" s="22">
        <v>22.95</v>
      </c>
      <c r="H21" s="22">
        <v>128</v>
      </c>
      <c r="I21" s="22">
        <v>50.6</v>
      </c>
      <c r="J21" s="22">
        <v>137.6</v>
      </c>
      <c r="K21" s="21">
        <v>3.12</v>
      </c>
      <c r="L21" s="22">
        <v>15.875</v>
      </c>
      <c r="M21" s="23">
        <v>0.313</v>
      </c>
      <c r="N21" s="22">
        <v>5639.1</v>
      </c>
      <c r="O21" s="22">
        <v>89523.8</v>
      </c>
    </row>
    <row r="22" spans="1:15" x14ac:dyDescent="0.25">
      <c r="A22" s="28" t="str">
        <f>VLOOKUP(B22,Холдинги!$A:$B,2,0)</f>
        <v>ВГТРК</v>
      </c>
      <c r="B22" s="34" t="s">
        <v>7</v>
      </c>
      <c r="C22" s="21">
        <v>619.20000000000005</v>
      </c>
      <c r="D22" s="22">
        <v>12.22</v>
      </c>
      <c r="E22" s="22">
        <v>130.1</v>
      </c>
      <c r="F22" s="21">
        <v>1143</v>
      </c>
      <c r="G22" s="22">
        <v>22.56</v>
      </c>
      <c r="H22" s="22">
        <v>122</v>
      </c>
      <c r="I22" s="22">
        <v>72.400000000000006</v>
      </c>
      <c r="J22" s="22">
        <v>274.5</v>
      </c>
      <c r="K22" s="21">
        <v>6.11</v>
      </c>
      <c r="L22" s="22">
        <v>31.123000000000001</v>
      </c>
      <c r="M22" s="23">
        <v>0.61399999999999999</v>
      </c>
      <c r="N22" s="22">
        <v>1775.7</v>
      </c>
      <c r="O22" s="22">
        <v>55265.599999999999</v>
      </c>
    </row>
    <row r="23" spans="1:15" x14ac:dyDescent="0.25">
      <c r="A23" s="28" t="str">
        <f>VLOOKUP(B23,Холдинги!$A:$B,2,0)</f>
        <v>ММХ</v>
      </c>
      <c r="B23" s="36" t="s">
        <v>19</v>
      </c>
      <c r="C23" s="21">
        <v>379.5</v>
      </c>
      <c r="D23" s="22">
        <v>7.49</v>
      </c>
      <c r="E23" s="22">
        <v>142.69999999999999</v>
      </c>
      <c r="F23" s="21">
        <v>1037.8</v>
      </c>
      <c r="G23" s="22">
        <v>20.49</v>
      </c>
      <c r="H23" s="22">
        <v>135</v>
      </c>
      <c r="I23" s="22">
        <v>66.099999999999994</v>
      </c>
      <c r="J23" s="22">
        <v>169.3</v>
      </c>
      <c r="K23" s="21">
        <v>3.42</v>
      </c>
      <c r="L23" s="22">
        <v>17.425000000000001</v>
      </c>
      <c r="M23" s="23">
        <v>0.34399999999999997</v>
      </c>
      <c r="N23" s="22">
        <v>3404.5</v>
      </c>
      <c r="O23" s="22">
        <v>59322.9</v>
      </c>
    </row>
    <row r="24" spans="1:15" x14ac:dyDescent="0.25">
      <c r="A24" s="28" t="str">
        <f>VLOOKUP(B24,Холдинги!$A:$B,2,0)</f>
        <v>Ру медиа</v>
      </c>
      <c r="B24" s="34" t="s">
        <v>6</v>
      </c>
      <c r="C24" s="21">
        <v>493.3</v>
      </c>
      <c r="D24" s="22">
        <v>9.74</v>
      </c>
      <c r="E24" s="22">
        <v>151.69999999999999</v>
      </c>
      <c r="F24" s="21">
        <v>1031.2</v>
      </c>
      <c r="G24" s="22">
        <v>20.36</v>
      </c>
      <c r="H24" s="22">
        <v>145</v>
      </c>
      <c r="I24" s="22">
        <v>47.2</v>
      </c>
      <c r="J24" s="22">
        <v>158</v>
      </c>
      <c r="K24" s="21">
        <v>3.17</v>
      </c>
      <c r="L24" s="22">
        <v>16.161000000000001</v>
      </c>
      <c r="M24" s="23">
        <v>0.31900000000000001</v>
      </c>
      <c r="N24" s="22">
        <v>2301.5</v>
      </c>
      <c r="O24" s="22">
        <v>37192.9</v>
      </c>
    </row>
    <row r="25" spans="1:15" x14ac:dyDescent="0.25">
      <c r="A25" s="28" t="str">
        <f>VLOOKUP(B25,Холдинги!$A:$B,2,0)</f>
        <v>ГПМ</v>
      </c>
      <c r="B25" s="34" t="s">
        <v>12</v>
      </c>
      <c r="C25" s="21">
        <v>375.3</v>
      </c>
      <c r="D25" s="22">
        <v>7.41</v>
      </c>
      <c r="E25" s="22">
        <v>139.9</v>
      </c>
      <c r="F25" s="21">
        <v>1011.6</v>
      </c>
      <c r="G25" s="22">
        <v>19.97</v>
      </c>
      <c r="H25" s="22">
        <v>133</v>
      </c>
      <c r="I25" s="22">
        <v>58</v>
      </c>
      <c r="J25" s="22">
        <v>150.5</v>
      </c>
      <c r="K25" s="21">
        <v>2.97</v>
      </c>
      <c r="L25" s="22">
        <v>15.103</v>
      </c>
      <c r="M25" s="23">
        <v>0.29799999999999999</v>
      </c>
      <c r="N25" s="22">
        <v>3728.3</v>
      </c>
      <c r="O25" s="22">
        <v>56309.5</v>
      </c>
    </row>
    <row r="26" spans="1:15" x14ac:dyDescent="0.25">
      <c r="A26" s="28" t="str">
        <f>VLOOKUP(B26,Холдинги!$A:$B,2,0)</f>
        <v>Крутой Медиа</v>
      </c>
      <c r="B26" s="34" t="s">
        <v>20</v>
      </c>
      <c r="C26" s="21">
        <v>379.2</v>
      </c>
      <c r="D26" s="22">
        <v>7.49</v>
      </c>
      <c r="E26" s="22">
        <v>125.3</v>
      </c>
      <c r="F26" s="21">
        <v>990.6</v>
      </c>
      <c r="G26" s="22">
        <v>19.559999999999999</v>
      </c>
      <c r="H26" s="22">
        <v>121</v>
      </c>
      <c r="I26" s="22">
        <v>37.5</v>
      </c>
      <c r="J26" s="22">
        <v>100.6</v>
      </c>
      <c r="K26" s="21">
        <v>1.94</v>
      </c>
      <c r="L26" s="22">
        <v>9.8859999999999992</v>
      </c>
      <c r="M26" s="23">
        <v>0.19500000000000001</v>
      </c>
      <c r="N26" s="22">
        <v>4164.3</v>
      </c>
      <c r="O26" s="22">
        <v>41166.699999999997</v>
      </c>
    </row>
    <row r="27" spans="1:15" x14ac:dyDescent="0.25">
      <c r="A27" s="28" t="str">
        <f>VLOOKUP(B27,Холдинги!$A:$B,2,0)</f>
        <v>ГПМ</v>
      </c>
      <c r="B27" s="34" t="s">
        <v>28</v>
      </c>
      <c r="C27" s="21">
        <v>374.3</v>
      </c>
      <c r="D27" s="22">
        <v>7.39</v>
      </c>
      <c r="E27" s="22">
        <v>122.9</v>
      </c>
      <c r="F27" s="21">
        <v>985.2</v>
      </c>
      <c r="G27" s="22">
        <v>19.45</v>
      </c>
      <c r="H27" s="22">
        <v>124</v>
      </c>
      <c r="I27" s="22">
        <v>65.400000000000006</v>
      </c>
      <c r="J27" s="22">
        <v>174</v>
      </c>
      <c r="K27" s="21">
        <v>3.34</v>
      </c>
      <c r="L27" s="22">
        <v>17.009</v>
      </c>
      <c r="M27" s="23">
        <v>0.33600000000000002</v>
      </c>
      <c r="N27" s="22">
        <v>2560.3000000000002</v>
      </c>
      <c r="O27" s="22">
        <v>43547.6</v>
      </c>
    </row>
    <row r="28" spans="1:15" x14ac:dyDescent="0.25">
      <c r="A28" s="28" t="str">
        <f>VLOOKUP(B28,Холдинги!$A:$B,2,0)</f>
        <v>Другие</v>
      </c>
      <c r="B28" s="34" t="s">
        <v>25</v>
      </c>
      <c r="C28" s="21">
        <v>383</v>
      </c>
      <c r="D28" s="22">
        <v>7.56</v>
      </c>
      <c r="E28" s="22">
        <v>117.7</v>
      </c>
      <c r="F28" s="21">
        <v>979</v>
      </c>
      <c r="G28" s="22">
        <v>19.329999999999998</v>
      </c>
      <c r="H28" s="22">
        <v>110</v>
      </c>
      <c r="I28" s="22">
        <v>58.6</v>
      </c>
      <c r="J28" s="22">
        <v>160.5</v>
      </c>
      <c r="K28" s="21">
        <v>3.06</v>
      </c>
      <c r="L28" s="22">
        <v>15.586</v>
      </c>
      <c r="M28" s="23">
        <v>0.308</v>
      </c>
      <c r="N28" s="22">
        <v>3367.7</v>
      </c>
      <c r="O28" s="22">
        <v>52489.599999999999</v>
      </c>
    </row>
    <row r="29" spans="1:15" x14ac:dyDescent="0.25">
      <c r="A29" s="28" t="str">
        <f>VLOOKUP(B29,Холдинги!$A:$B,2,0)</f>
        <v>ГПМ</v>
      </c>
      <c r="B29" s="34" t="s">
        <v>35</v>
      </c>
      <c r="C29" s="21">
        <v>318.60000000000002</v>
      </c>
      <c r="D29" s="22">
        <v>6.29</v>
      </c>
      <c r="E29" s="22">
        <v>126.4</v>
      </c>
      <c r="F29" s="21">
        <v>959.4</v>
      </c>
      <c r="G29" s="22">
        <v>18.940000000000001</v>
      </c>
      <c r="H29" s="22">
        <v>123</v>
      </c>
      <c r="I29" s="22">
        <v>42.1</v>
      </c>
      <c r="J29" s="22">
        <v>97.9</v>
      </c>
      <c r="K29" s="21">
        <v>1.83</v>
      </c>
      <c r="L29" s="22">
        <v>9.3219999999999992</v>
      </c>
      <c r="M29" s="23">
        <v>0.184</v>
      </c>
      <c r="N29" s="22">
        <v>4808.3999999999996</v>
      </c>
      <c r="O29" s="22">
        <v>44821.4</v>
      </c>
    </row>
    <row r="30" spans="1:15" x14ac:dyDescent="0.25">
      <c r="A30" s="28" t="str">
        <f>VLOOKUP(B30,Холдинги!$A:$B,2,0)</f>
        <v>ЕМГ</v>
      </c>
      <c r="B30" s="34" t="s">
        <v>36</v>
      </c>
      <c r="C30" s="21">
        <v>315.39999999999998</v>
      </c>
      <c r="D30" s="22">
        <v>6.23</v>
      </c>
      <c r="E30" s="22">
        <v>122.7</v>
      </c>
      <c r="F30" s="21">
        <v>913.6</v>
      </c>
      <c r="G30" s="22">
        <v>18.03</v>
      </c>
      <c r="H30" s="22">
        <v>120</v>
      </c>
      <c r="I30" s="22">
        <v>55.4</v>
      </c>
      <c r="J30" s="22">
        <v>133.80000000000001</v>
      </c>
      <c r="K30" s="21">
        <v>2.38</v>
      </c>
      <c r="L30" s="22">
        <v>12.13</v>
      </c>
      <c r="M30" s="23">
        <v>0.23899999999999999</v>
      </c>
      <c r="N30" s="22">
        <v>3943.9</v>
      </c>
      <c r="O30" s="22">
        <v>47839.3</v>
      </c>
    </row>
    <row r="31" spans="1:15" x14ac:dyDescent="0.25">
      <c r="A31" s="28" t="str">
        <f>VLOOKUP(B31,Холдинги!$A:$B,2,0)</f>
        <v>РМГ</v>
      </c>
      <c r="B31" s="34" t="s">
        <v>44</v>
      </c>
      <c r="C31" s="21">
        <v>309.8</v>
      </c>
      <c r="D31" s="22">
        <v>6.12</v>
      </c>
      <c r="E31" s="22">
        <v>132.19999999999999</v>
      </c>
      <c r="F31" s="21">
        <v>900.1</v>
      </c>
      <c r="G31" s="22">
        <v>17.77</v>
      </c>
      <c r="H31" s="22">
        <v>125</v>
      </c>
      <c r="I31" s="22">
        <v>34</v>
      </c>
      <c r="J31" s="22">
        <v>82</v>
      </c>
      <c r="K31" s="21">
        <v>1.44</v>
      </c>
      <c r="L31" s="22">
        <v>7.3209999999999997</v>
      </c>
      <c r="M31" s="23">
        <v>0.14499999999999999</v>
      </c>
      <c r="N31" s="22">
        <v>5006</v>
      </c>
      <c r="O31" s="22">
        <v>36650</v>
      </c>
    </row>
    <row r="32" spans="1:15" x14ac:dyDescent="0.25">
      <c r="A32" s="28" t="str">
        <f>VLOOKUP(B32,Холдинги!$A:$B,2,0)</f>
        <v>ММХ</v>
      </c>
      <c r="B32" s="34" t="s">
        <v>21</v>
      </c>
      <c r="C32" s="21">
        <v>295.60000000000002</v>
      </c>
      <c r="D32" s="22">
        <v>5.84</v>
      </c>
      <c r="E32" s="22">
        <v>132.19999999999999</v>
      </c>
      <c r="F32" s="21">
        <v>800.9</v>
      </c>
      <c r="G32" s="22">
        <v>15.81</v>
      </c>
      <c r="H32" s="22">
        <v>129</v>
      </c>
      <c r="I32" s="22">
        <v>55</v>
      </c>
      <c r="J32" s="22">
        <v>142</v>
      </c>
      <c r="K32" s="21">
        <v>2.2200000000000002</v>
      </c>
      <c r="L32" s="22">
        <v>11.282999999999999</v>
      </c>
      <c r="M32" s="23">
        <v>0.223</v>
      </c>
      <c r="N32" s="22">
        <v>2593.5</v>
      </c>
      <c r="O32" s="22">
        <v>29262.5</v>
      </c>
    </row>
    <row r="33" spans="1:15" x14ac:dyDescent="0.25">
      <c r="A33" s="28" t="str">
        <f>VLOOKUP(B33,Холдинги!$A:$B,2,0)</f>
        <v>РМГ</v>
      </c>
      <c r="B33" s="34" t="s">
        <v>16</v>
      </c>
      <c r="C33" s="21">
        <v>282</v>
      </c>
      <c r="D33" s="22">
        <v>5.57</v>
      </c>
      <c r="E33" s="22">
        <v>147.4</v>
      </c>
      <c r="F33" s="21">
        <v>797.1</v>
      </c>
      <c r="G33" s="22">
        <v>15.74</v>
      </c>
      <c r="H33" s="22">
        <v>141</v>
      </c>
      <c r="I33" s="22">
        <v>56.8</v>
      </c>
      <c r="J33" s="22">
        <v>140.6</v>
      </c>
      <c r="K33" s="21">
        <v>2.1800000000000002</v>
      </c>
      <c r="L33" s="22">
        <v>11.12</v>
      </c>
      <c r="M33" s="23">
        <v>0.22</v>
      </c>
      <c r="N33" s="22">
        <v>3301.2</v>
      </c>
      <c r="O33" s="22">
        <v>36708.300000000003</v>
      </c>
    </row>
    <row r="34" spans="1:15" x14ac:dyDescent="0.25">
      <c r="A34" s="28" t="str">
        <f>VLOOKUP(B34,Холдинги!$A:$B,2,0)</f>
        <v>Крутой Медиа</v>
      </c>
      <c r="B34" s="34" t="s">
        <v>15</v>
      </c>
      <c r="C34" s="21">
        <v>256.7</v>
      </c>
      <c r="D34" s="22">
        <v>5.07</v>
      </c>
      <c r="E34" s="22">
        <v>126</v>
      </c>
      <c r="F34" s="21">
        <v>784.2</v>
      </c>
      <c r="G34" s="22">
        <v>15.48</v>
      </c>
      <c r="H34" s="22">
        <v>124</v>
      </c>
      <c r="I34" s="22">
        <v>38.799999999999997</v>
      </c>
      <c r="J34" s="22">
        <v>89</v>
      </c>
      <c r="K34" s="21">
        <v>1.36</v>
      </c>
      <c r="L34" s="22">
        <v>6.9249999999999998</v>
      </c>
      <c r="M34" s="23">
        <v>0.13700000000000001</v>
      </c>
      <c r="N34" s="22">
        <v>6576.8</v>
      </c>
      <c r="O34" s="22">
        <v>45541.7</v>
      </c>
    </row>
    <row r="35" spans="1:15" x14ac:dyDescent="0.25">
      <c r="A35" s="28" t="str">
        <f>VLOOKUP(B35,Холдинги!$A:$B,2,0)</f>
        <v>ММХ</v>
      </c>
      <c r="B35" s="34" t="s">
        <v>30</v>
      </c>
      <c r="C35" s="21">
        <v>284.5</v>
      </c>
      <c r="D35" s="22">
        <v>5.62</v>
      </c>
      <c r="E35" s="22">
        <v>147.69999999999999</v>
      </c>
      <c r="F35" s="21">
        <v>725</v>
      </c>
      <c r="G35" s="22">
        <v>14.31</v>
      </c>
      <c r="H35" s="22">
        <v>139</v>
      </c>
      <c r="I35" s="22">
        <v>70.5</v>
      </c>
      <c r="J35" s="22">
        <v>193.7</v>
      </c>
      <c r="K35" s="21">
        <v>2.74</v>
      </c>
      <c r="L35" s="22">
        <v>13.935</v>
      </c>
      <c r="M35" s="23">
        <v>0.27500000000000002</v>
      </c>
      <c r="N35" s="22">
        <v>1857.2</v>
      </c>
      <c r="O35" s="22">
        <v>25879.200000000001</v>
      </c>
    </row>
    <row r="36" spans="1:15" x14ac:dyDescent="0.25">
      <c r="A36" s="28" t="str">
        <f>VLOOKUP(B36,Холдинги!$A:$B,2,0)</f>
        <v>ВГТРК</v>
      </c>
      <c r="B36" s="34" t="s">
        <v>17</v>
      </c>
      <c r="C36" s="21">
        <v>265.3</v>
      </c>
      <c r="D36" s="22">
        <v>5.24</v>
      </c>
      <c r="E36" s="22">
        <v>108.8</v>
      </c>
      <c r="F36" s="21">
        <v>703.5</v>
      </c>
      <c r="G36" s="22">
        <v>13.89</v>
      </c>
      <c r="H36" s="22">
        <v>105</v>
      </c>
      <c r="I36" s="22">
        <v>49.7</v>
      </c>
      <c r="J36" s="22">
        <v>131.19999999999999</v>
      </c>
      <c r="K36" s="21">
        <v>1.8</v>
      </c>
      <c r="L36" s="22">
        <v>9.1579999999999995</v>
      </c>
      <c r="M36" s="23">
        <v>0.18099999999999999</v>
      </c>
      <c r="N36" s="22">
        <v>4147.5</v>
      </c>
      <c r="O36" s="22">
        <v>37983.300000000003</v>
      </c>
    </row>
    <row r="37" spans="1:15" x14ac:dyDescent="0.25">
      <c r="A37" s="28" t="str">
        <f>VLOOKUP(B37,Холдинги!$A:$B,2,0)</f>
        <v>РМГ</v>
      </c>
      <c r="B37" s="34" t="s">
        <v>8</v>
      </c>
      <c r="C37" s="21">
        <v>257.7</v>
      </c>
      <c r="D37" s="22">
        <v>5.09</v>
      </c>
      <c r="E37" s="22">
        <v>146.19999999999999</v>
      </c>
      <c r="F37" s="21">
        <v>678.6</v>
      </c>
      <c r="G37" s="22">
        <v>13.4</v>
      </c>
      <c r="H37" s="22">
        <v>140</v>
      </c>
      <c r="I37" s="22">
        <v>47.5</v>
      </c>
      <c r="J37" s="22">
        <v>126.3</v>
      </c>
      <c r="K37" s="21">
        <v>1.67</v>
      </c>
      <c r="L37" s="22">
        <v>8.5030000000000001</v>
      </c>
      <c r="M37" s="23">
        <v>0.16800000000000001</v>
      </c>
      <c r="N37" s="22">
        <v>3543.9</v>
      </c>
      <c r="O37" s="22">
        <v>30133.3</v>
      </c>
    </row>
    <row r="38" spans="1:15" x14ac:dyDescent="0.25">
      <c r="A38" s="28" t="str">
        <f>VLOOKUP(B38,Холдинги!$A:$B,2,0)</f>
        <v>Другие</v>
      </c>
      <c r="B38" s="34" t="s">
        <v>42</v>
      </c>
      <c r="C38" s="21">
        <v>265.89999999999998</v>
      </c>
      <c r="D38" s="22">
        <v>5.25</v>
      </c>
      <c r="E38" s="22">
        <v>115.5</v>
      </c>
      <c r="F38" s="21">
        <v>662.5</v>
      </c>
      <c r="G38" s="22">
        <v>13.08</v>
      </c>
      <c r="H38" s="22">
        <v>119</v>
      </c>
      <c r="I38" s="22">
        <v>68.5</v>
      </c>
      <c r="J38" s="22">
        <v>192.4</v>
      </c>
      <c r="K38" s="21">
        <v>2.48</v>
      </c>
      <c r="L38" s="22">
        <v>12.647</v>
      </c>
      <c r="M38" s="23">
        <v>0.25</v>
      </c>
      <c r="N38" s="22">
        <v>1782.3</v>
      </c>
      <c r="O38" s="22">
        <v>22541.7</v>
      </c>
    </row>
    <row r="39" spans="1:15" x14ac:dyDescent="0.25">
      <c r="A39" s="28" t="str">
        <f>VLOOKUP(B39,Холдинги!$A:$B,2,0)</f>
        <v>ГПМ</v>
      </c>
      <c r="B39" s="34" t="s">
        <v>39</v>
      </c>
      <c r="C39" s="21">
        <v>235.3</v>
      </c>
      <c r="D39" s="22">
        <v>4.6500000000000004</v>
      </c>
      <c r="E39" s="22">
        <v>133.4</v>
      </c>
      <c r="F39" s="21">
        <v>644.9</v>
      </c>
      <c r="G39" s="22">
        <v>12.73</v>
      </c>
      <c r="H39" s="22">
        <v>129</v>
      </c>
      <c r="I39" s="22">
        <v>47.3</v>
      </c>
      <c r="J39" s="22">
        <v>120.9</v>
      </c>
      <c r="K39" s="21">
        <v>1.52</v>
      </c>
      <c r="L39" s="22">
        <v>7.734</v>
      </c>
      <c r="M39" s="23">
        <v>0.153</v>
      </c>
      <c r="N39" s="22">
        <v>5478</v>
      </c>
      <c r="O39" s="22">
        <v>42369</v>
      </c>
    </row>
    <row r="40" spans="1:15" x14ac:dyDescent="0.25">
      <c r="A40" s="28" t="str">
        <f>VLOOKUP(B40,Холдинги!$A:$B,2,0)</f>
        <v>Ру медиа</v>
      </c>
      <c r="B40" s="34" t="s">
        <v>26</v>
      </c>
      <c r="C40" s="21">
        <v>207.7</v>
      </c>
      <c r="D40" s="22">
        <v>4.0999999999999996</v>
      </c>
      <c r="E40" s="22">
        <v>129.80000000000001</v>
      </c>
      <c r="F40" s="21">
        <v>607.70000000000005</v>
      </c>
      <c r="G40" s="22">
        <v>12</v>
      </c>
      <c r="H40" s="22">
        <v>125</v>
      </c>
      <c r="I40" s="22">
        <v>78.2</v>
      </c>
      <c r="J40" s="22">
        <v>187.1</v>
      </c>
      <c r="K40" s="21">
        <v>2.21</v>
      </c>
      <c r="L40" s="22">
        <v>11.276999999999999</v>
      </c>
      <c r="M40" s="23">
        <v>0.223</v>
      </c>
      <c r="N40" s="22">
        <v>650.4</v>
      </c>
      <c r="O40" s="22">
        <v>7334.5</v>
      </c>
    </row>
    <row r="41" spans="1:15" x14ac:dyDescent="0.25">
      <c r="A41" s="28" t="str">
        <f>VLOOKUP(B41,Холдинги!$A:$B,2,0)</f>
        <v>Другие</v>
      </c>
      <c r="B41" s="34" t="s">
        <v>13</v>
      </c>
      <c r="C41" s="21">
        <v>244.2</v>
      </c>
      <c r="D41" s="22">
        <v>4.82</v>
      </c>
      <c r="E41" s="22">
        <v>130.80000000000001</v>
      </c>
      <c r="F41" s="21">
        <v>595.29999999999995</v>
      </c>
      <c r="G41" s="22">
        <v>11.75</v>
      </c>
      <c r="H41" s="22">
        <v>133</v>
      </c>
      <c r="I41" s="22">
        <v>43.8</v>
      </c>
      <c r="J41" s="22">
        <v>125.8</v>
      </c>
      <c r="K41" s="21">
        <v>1.46</v>
      </c>
      <c r="L41" s="22">
        <v>7.4279999999999999</v>
      </c>
      <c r="M41" s="23">
        <v>0.14699999999999999</v>
      </c>
      <c r="N41" s="22">
        <v>3434.7</v>
      </c>
      <c r="O41" s="22">
        <v>25511.9</v>
      </c>
    </row>
    <row r="42" spans="1:15" x14ac:dyDescent="0.25">
      <c r="A42" s="28" t="str">
        <f>VLOOKUP(B42,Холдинги!$A:$B,2,0)</f>
        <v>ГПМ</v>
      </c>
      <c r="B42" s="34" t="s">
        <v>9</v>
      </c>
      <c r="C42" s="21">
        <v>226</v>
      </c>
      <c r="D42" s="22">
        <v>4.46</v>
      </c>
      <c r="E42" s="22">
        <v>136.69999999999999</v>
      </c>
      <c r="F42" s="21">
        <v>586.1</v>
      </c>
      <c r="G42" s="22">
        <v>11.57</v>
      </c>
      <c r="H42" s="22">
        <v>119</v>
      </c>
      <c r="I42" s="22">
        <v>50.8</v>
      </c>
      <c r="J42" s="22">
        <v>137.1</v>
      </c>
      <c r="K42" s="21">
        <v>1.56</v>
      </c>
      <c r="L42" s="22">
        <v>7.9690000000000003</v>
      </c>
      <c r="M42" s="23">
        <v>0.157</v>
      </c>
      <c r="N42" s="22">
        <v>3849.9</v>
      </c>
      <c r="O42" s="22">
        <v>30678.6</v>
      </c>
    </row>
    <row r="43" spans="1:15" x14ac:dyDescent="0.25">
      <c r="A43" s="28" t="str">
        <f>VLOOKUP(B43,Холдинги!$A:$B,2,0)</f>
        <v>ГПМ</v>
      </c>
      <c r="B43" s="34" t="s">
        <v>23</v>
      </c>
      <c r="C43" s="21">
        <v>170.5</v>
      </c>
      <c r="D43" s="22">
        <v>3.37</v>
      </c>
      <c r="E43" s="22">
        <v>124</v>
      </c>
      <c r="F43" s="21">
        <v>528.6</v>
      </c>
      <c r="G43" s="22">
        <v>10.43</v>
      </c>
      <c r="H43" s="22">
        <v>120</v>
      </c>
      <c r="I43" s="22">
        <v>51.8</v>
      </c>
      <c r="J43" s="22">
        <v>117</v>
      </c>
      <c r="K43" s="21">
        <v>1.2</v>
      </c>
      <c r="L43" s="22">
        <v>6.1379999999999999</v>
      </c>
      <c r="M43" s="23">
        <v>0.121</v>
      </c>
      <c r="N43" s="22">
        <v>2669.9</v>
      </c>
      <c r="O43" s="22">
        <v>16386.900000000001</v>
      </c>
    </row>
    <row r="44" spans="1:15" x14ac:dyDescent="0.25">
      <c r="A44" s="28" t="e">
        <f>VLOOKUP(B44,Холдинги!$A:$B,2,0)</f>
        <v>#N/A</v>
      </c>
      <c r="B44" s="34" t="s">
        <v>108</v>
      </c>
      <c r="C44" s="21">
        <v>246.4</v>
      </c>
      <c r="D44" s="22">
        <v>4.8600000000000003</v>
      </c>
      <c r="E44" s="22">
        <v>113.8</v>
      </c>
      <c r="F44" s="21">
        <v>511.3</v>
      </c>
      <c r="G44" s="22">
        <v>10.09</v>
      </c>
      <c r="H44" s="22">
        <v>111</v>
      </c>
      <c r="I44" s="22">
        <v>45</v>
      </c>
      <c r="J44" s="22">
        <v>151.80000000000001</v>
      </c>
      <c r="K44" s="21">
        <v>1.51</v>
      </c>
      <c r="L44" s="22">
        <v>7.7009999999999996</v>
      </c>
      <c r="M44" s="23">
        <v>0.152</v>
      </c>
      <c r="N44" s="22">
        <v>1560.4</v>
      </c>
      <c r="O44" s="22">
        <v>12016.7</v>
      </c>
    </row>
    <row r="45" spans="1:15" x14ac:dyDescent="0.25">
      <c r="A45" s="28" t="str">
        <f>VLOOKUP(B45,Холдинги!$A:$B,2,0)</f>
        <v>Крутой Медиа</v>
      </c>
      <c r="B45" s="34" t="s">
        <v>45</v>
      </c>
      <c r="C45" s="21">
        <v>174.2</v>
      </c>
      <c r="D45" s="22">
        <v>3.44</v>
      </c>
      <c r="E45" s="22">
        <v>122.1</v>
      </c>
      <c r="F45" s="21">
        <v>500</v>
      </c>
      <c r="G45" s="22">
        <v>9.8699999999999992</v>
      </c>
      <c r="H45" s="22">
        <v>121</v>
      </c>
      <c r="I45" s="22">
        <v>33.9</v>
      </c>
      <c r="J45" s="22">
        <v>82.6</v>
      </c>
      <c r="K45" s="21">
        <v>0.8</v>
      </c>
      <c r="L45" s="22">
        <v>4.0970000000000004</v>
      </c>
      <c r="M45" s="23">
        <v>8.1000000000000003E-2</v>
      </c>
      <c r="N45" s="22">
        <v>5461.9</v>
      </c>
      <c r="O45" s="22">
        <v>22375</v>
      </c>
    </row>
    <row r="46" spans="1:15" x14ac:dyDescent="0.25">
      <c r="A46" s="28" t="str">
        <f>VLOOKUP(B46,Холдинги!$A:$B,2,0)</f>
        <v>ММ</v>
      </c>
      <c r="B46" s="34" t="s">
        <v>18</v>
      </c>
      <c r="C46" s="21">
        <v>191.6</v>
      </c>
      <c r="D46" s="22">
        <v>3.78</v>
      </c>
      <c r="E46" s="22">
        <v>116.5</v>
      </c>
      <c r="F46" s="21">
        <v>497.5</v>
      </c>
      <c r="G46" s="22">
        <v>9.82</v>
      </c>
      <c r="H46" s="22">
        <v>110</v>
      </c>
      <c r="I46" s="22">
        <v>31.1</v>
      </c>
      <c r="J46" s="22">
        <v>83.8</v>
      </c>
      <c r="K46" s="21">
        <v>0.81</v>
      </c>
      <c r="L46" s="22">
        <v>4.1379999999999999</v>
      </c>
      <c r="M46" s="23">
        <v>8.2000000000000003E-2</v>
      </c>
      <c r="N46" s="22">
        <v>2464.9</v>
      </c>
      <c r="O46" s="22">
        <v>10200</v>
      </c>
    </row>
    <row r="47" spans="1:15" x14ac:dyDescent="0.25">
      <c r="A47" s="28" t="str">
        <f>VLOOKUP(B47,Холдинги!$A:$B,2,0)</f>
        <v>Крутой Медиа</v>
      </c>
      <c r="B47" s="34" t="s">
        <v>37</v>
      </c>
      <c r="C47" s="21">
        <v>203.2</v>
      </c>
      <c r="D47" s="22">
        <v>4.01</v>
      </c>
      <c r="E47" s="22">
        <v>118.5</v>
      </c>
      <c r="F47" s="21">
        <v>472.9</v>
      </c>
      <c r="G47" s="22">
        <v>9.34</v>
      </c>
      <c r="H47" s="22">
        <v>107</v>
      </c>
      <c r="I47" s="22">
        <v>56.6</v>
      </c>
      <c r="J47" s="22">
        <v>170.1</v>
      </c>
      <c r="K47" s="21">
        <v>1.57</v>
      </c>
      <c r="L47" s="22">
        <v>7.9829999999999997</v>
      </c>
      <c r="M47" s="23">
        <v>0.158</v>
      </c>
      <c r="N47" s="22">
        <v>2461</v>
      </c>
      <c r="O47" s="22">
        <v>19645.8</v>
      </c>
    </row>
    <row r="48" spans="1:15" x14ac:dyDescent="0.25">
      <c r="A48" s="28" t="str">
        <f>VLOOKUP(B48,Холдинги!$A:$B,2,0)</f>
        <v>ВГТРК</v>
      </c>
      <c r="B48" s="34" t="s">
        <v>24</v>
      </c>
      <c r="C48" s="21">
        <v>192.9</v>
      </c>
      <c r="D48" s="22">
        <v>3.81</v>
      </c>
      <c r="E48" s="22">
        <v>94</v>
      </c>
      <c r="F48" s="21">
        <v>448.9</v>
      </c>
      <c r="G48" s="22">
        <v>8.86</v>
      </c>
      <c r="H48" s="22">
        <v>94</v>
      </c>
      <c r="I48" s="22">
        <v>50.5</v>
      </c>
      <c r="J48" s="22">
        <v>152</v>
      </c>
      <c r="K48" s="21">
        <v>1.33</v>
      </c>
      <c r="L48" s="22">
        <v>6.77</v>
      </c>
      <c r="M48" s="23">
        <v>0.13400000000000001</v>
      </c>
      <c r="N48" s="22">
        <v>7197.6</v>
      </c>
      <c r="O48" s="22">
        <v>48730.5</v>
      </c>
    </row>
    <row r="49" spans="1:18" x14ac:dyDescent="0.25">
      <c r="A49" s="28" t="str">
        <f>VLOOKUP(B49,Холдинги!$A:$B,2,0)</f>
        <v>Крутой Медиа</v>
      </c>
      <c r="B49" s="34" t="s">
        <v>33</v>
      </c>
      <c r="C49" s="21">
        <v>146.6</v>
      </c>
      <c r="D49" s="22">
        <v>2.89</v>
      </c>
      <c r="E49" s="22">
        <v>135.5</v>
      </c>
      <c r="F49" s="21">
        <v>448.3</v>
      </c>
      <c r="G49" s="22">
        <v>8.85</v>
      </c>
      <c r="H49" s="22">
        <v>128</v>
      </c>
      <c r="I49" s="22">
        <v>30.4</v>
      </c>
      <c r="J49" s="22">
        <v>69.7</v>
      </c>
      <c r="K49" s="21">
        <v>0.61</v>
      </c>
      <c r="L49" s="22">
        <v>3.0990000000000002</v>
      </c>
      <c r="M49" s="23">
        <v>6.0999999999999999E-2</v>
      </c>
      <c r="N49" s="22">
        <v>7273.4</v>
      </c>
      <c r="O49" s="22">
        <v>22541.7</v>
      </c>
    </row>
    <row r="50" spans="1:18" x14ac:dyDescent="0.25">
      <c r="A50" s="28" t="str">
        <f>VLOOKUP(B50,Холдинги!$A:$B,2,0)</f>
        <v>ЕМГ</v>
      </c>
      <c r="B50" s="34" t="s">
        <v>43</v>
      </c>
      <c r="C50" s="21">
        <v>203.1</v>
      </c>
      <c r="D50" s="22">
        <v>4.01</v>
      </c>
      <c r="E50" s="22">
        <v>140.69999999999999</v>
      </c>
      <c r="F50" s="21">
        <v>436.9</v>
      </c>
      <c r="G50" s="22">
        <v>8.6300000000000008</v>
      </c>
      <c r="H50" s="22">
        <v>129</v>
      </c>
      <c r="I50" s="22">
        <v>57.7</v>
      </c>
      <c r="J50" s="22">
        <v>187.7</v>
      </c>
      <c r="K50" s="21">
        <v>1.6</v>
      </c>
      <c r="L50" s="22">
        <v>8.1359999999999992</v>
      </c>
      <c r="M50" s="23">
        <v>0.161</v>
      </c>
      <c r="N50" s="22">
        <v>3540.9</v>
      </c>
      <c r="O50" s="22">
        <v>28807.7</v>
      </c>
    </row>
    <row r="51" spans="1:18" x14ac:dyDescent="0.25">
      <c r="A51" s="28" t="str">
        <f>VLOOKUP(B51,Холдинги!$A:$B,2,0)</f>
        <v>ВГТРК</v>
      </c>
      <c r="B51" s="34" t="s">
        <v>47</v>
      </c>
      <c r="C51" s="21">
        <v>113</v>
      </c>
      <c r="D51" s="22">
        <v>2.23</v>
      </c>
      <c r="E51" s="22">
        <v>100</v>
      </c>
      <c r="F51" s="21">
        <v>365.3</v>
      </c>
      <c r="G51" s="22">
        <v>7.21</v>
      </c>
      <c r="H51" s="22">
        <v>107</v>
      </c>
      <c r="I51" s="22">
        <v>35.200000000000003</v>
      </c>
      <c r="J51" s="22">
        <v>76.099999999999994</v>
      </c>
      <c r="K51" s="21">
        <v>0.54</v>
      </c>
      <c r="L51" s="22">
        <v>2.7589999999999999</v>
      </c>
      <c r="M51" s="23">
        <v>5.3999999999999999E-2</v>
      </c>
      <c r="N51" s="22">
        <v>1954.4</v>
      </c>
      <c r="O51" s="22">
        <v>5391.7</v>
      </c>
    </row>
    <row r="52" spans="1:18" x14ac:dyDescent="0.25">
      <c r="A52" s="28" t="e">
        <f>VLOOKUP(B52,Холдинги!$A:$B,2,0)</f>
        <v>#N/A</v>
      </c>
      <c r="B52" s="34" t="s">
        <v>107</v>
      </c>
      <c r="C52" s="21">
        <v>130.6</v>
      </c>
      <c r="D52" s="22">
        <v>2.58</v>
      </c>
      <c r="E52" s="22">
        <v>123.5</v>
      </c>
      <c r="F52" s="21">
        <v>343.8</v>
      </c>
      <c r="G52" s="22">
        <v>6.79</v>
      </c>
      <c r="H52" s="22">
        <v>114</v>
      </c>
      <c r="I52" s="22">
        <v>53.3</v>
      </c>
      <c r="J52" s="22">
        <v>141.6</v>
      </c>
      <c r="K52" s="21">
        <v>0.95</v>
      </c>
      <c r="L52" s="22">
        <v>4.8310000000000004</v>
      </c>
      <c r="M52" s="23">
        <v>9.5000000000000001E-2</v>
      </c>
      <c r="N52" s="22">
        <v>1444.6</v>
      </c>
      <c r="O52" s="22">
        <v>6979.2</v>
      </c>
    </row>
    <row r="53" spans="1:18" x14ac:dyDescent="0.25">
      <c r="A53" s="28" t="e">
        <f>VLOOKUP(B53,Холдинги!$A:$B,2,0)</f>
        <v>#N/A</v>
      </c>
      <c r="B53" s="34" t="s">
        <v>109</v>
      </c>
      <c r="C53" s="21">
        <v>157.9</v>
      </c>
      <c r="D53" s="22">
        <v>3.12</v>
      </c>
      <c r="E53" s="22">
        <v>136.5</v>
      </c>
      <c r="F53" s="21">
        <v>328.7</v>
      </c>
      <c r="G53" s="22">
        <v>6.49</v>
      </c>
      <c r="H53" s="22">
        <v>129</v>
      </c>
      <c r="I53" s="22">
        <v>41</v>
      </c>
      <c r="J53" s="22">
        <v>137.9</v>
      </c>
      <c r="K53" s="21">
        <v>0.88</v>
      </c>
      <c r="L53" s="22">
        <v>4.4950000000000001</v>
      </c>
      <c r="M53" s="23">
        <v>8.8999999999999996E-2</v>
      </c>
      <c r="N53" s="22">
        <v>13107.6</v>
      </c>
      <c r="O53" s="22">
        <v>58916.7</v>
      </c>
      <c r="R53" s="41"/>
    </row>
    <row r="54" spans="1:18" x14ac:dyDescent="0.25">
      <c r="A54" s="28" t="str">
        <f>VLOOKUP(B54,Холдинги!$A:$B,2,0)</f>
        <v>Крутой Медиа</v>
      </c>
      <c r="B54" s="34" t="s">
        <v>41</v>
      </c>
      <c r="C54" s="21">
        <v>67.900000000000006</v>
      </c>
      <c r="D54" s="22">
        <v>1.34</v>
      </c>
      <c r="E54" s="22">
        <v>93.6</v>
      </c>
      <c r="F54" s="21">
        <v>288.10000000000002</v>
      </c>
      <c r="G54" s="22">
        <v>5.69</v>
      </c>
      <c r="H54" s="22">
        <v>113</v>
      </c>
      <c r="I54" s="22">
        <v>30.2</v>
      </c>
      <c r="J54" s="22">
        <v>49.9</v>
      </c>
      <c r="K54" s="21">
        <v>0.28000000000000003</v>
      </c>
      <c r="L54" s="22">
        <v>1.4259999999999999</v>
      </c>
      <c r="M54" s="23">
        <v>2.8000000000000001E-2</v>
      </c>
      <c r="N54" s="22">
        <v>15371.2</v>
      </c>
      <c r="O54" s="22">
        <v>21916.7</v>
      </c>
      <c r="R54" s="41"/>
    </row>
    <row r="55" spans="1:18" x14ac:dyDescent="0.25">
      <c r="A55" s="28" t="e">
        <f>VLOOKUP(B55,Холдинги!$A:$B,2,0)</f>
        <v>#N/A</v>
      </c>
      <c r="B55" s="34" t="s">
        <v>106</v>
      </c>
      <c r="C55" s="21">
        <v>94.8</v>
      </c>
      <c r="D55" s="22">
        <v>1.87</v>
      </c>
      <c r="E55" s="22">
        <v>130</v>
      </c>
      <c r="F55" s="21">
        <v>253.5</v>
      </c>
      <c r="G55" s="22">
        <v>5</v>
      </c>
      <c r="H55" s="22">
        <v>121</v>
      </c>
      <c r="I55" s="22">
        <v>35.200000000000003</v>
      </c>
      <c r="J55" s="22">
        <v>92.1</v>
      </c>
      <c r="K55" s="21">
        <v>0.45</v>
      </c>
      <c r="L55" s="22">
        <v>2.3159999999999998</v>
      </c>
      <c r="M55" s="23">
        <v>4.5999999999999999E-2</v>
      </c>
      <c r="N55" s="22">
        <v>5469.7</v>
      </c>
      <c r="O55" s="22">
        <v>12666.7</v>
      </c>
      <c r="R55" s="41"/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A62" s="2"/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0F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20:O51 A52:A54 A9:B19 C10:O19">
    <cfRule type="expression" dxfId="51" priority="13">
      <formula>$A9="ГПМ"</formula>
    </cfRule>
  </conditionalFormatting>
  <conditionalFormatting sqref="C9:O9">
    <cfRule type="expression" dxfId="50" priority="10">
      <formula>$A9="ГПМ"</formula>
    </cfRule>
  </conditionalFormatting>
  <conditionalFormatting sqref="B52:O54">
    <cfRule type="expression" dxfId="49" priority="8">
      <formula>$A52="ГПМ"</formula>
    </cfRule>
  </conditionalFormatting>
  <conditionalFormatting sqref="B56">
    <cfRule type="expression" dxfId="48" priority="5">
      <formula>$A56="ГПМ"</formula>
    </cfRule>
  </conditionalFormatting>
  <conditionalFormatting sqref="B64:B66">
    <cfRule type="expression" dxfId="47" priority="6">
      <formula>$A57="ДРР"</formula>
    </cfRule>
  </conditionalFormatting>
  <conditionalFormatting sqref="B58:B63">
    <cfRule type="expression" dxfId="46" priority="7">
      <formula>#REF!="ДРР"</formula>
    </cfRule>
  </conditionalFormatting>
  <conditionalFormatting sqref="A55">
    <cfRule type="expression" dxfId="45" priority="4">
      <formula>$A55="ГПМ"</formula>
    </cfRule>
  </conditionalFormatting>
  <conditionalFormatting sqref="B55:O55">
    <cfRule type="expression" dxfId="44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0.59999389629810485"/>
  </sheetPr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150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151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3" t="s">
        <v>84</v>
      </c>
      <c r="C7" s="53"/>
      <c r="D7" s="53"/>
      <c r="E7" s="53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34" t="s">
        <v>103</v>
      </c>
      <c r="C9" s="21">
        <v>1094.5</v>
      </c>
      <c r="D9" s="22">
        <v>32.21</v>
      </c>
      <c r="E9" s="22">
        <v>133.9</v>
      </c>
      <c r="F9" s="21">
        <v>2158.8000000000002</v>
      </c>
      <c r="G9" s="22">
        <v>63.53</v>
      </c>
      <c r="H9" s="22">
        <v>126</v>
      </c>
      <c r="I9" s="22">
        <v>86.4</v>
      </c>
      <c r="J9" s="22">
        <v>306.5</v>
      </c>
      <c r="K9" s="21">
        <v>19.5</v>
      </c>
      <c r="L9" s="22">
        <v>65.644000000000005</v>
      </c>
      <c r="M9" s="23">
        <v>1.9319999999999999</v>
      </c>
      <c r="N9" s="22">
        <v>3797.5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34" t="s">
        <v>112</v>
      </c>
      <c r="C10" s="21">
        <v>984.5</v>
      </c>
      <c r="D10" s="22">
        <v>28.97</v>
      </c>
      <c r="E10" s="22">
        <v>139.19999999999999</v>
      </c>
      <c r="F10" s="21">
        <v>1991.2</v>
      </c>
      <c r="G10" s="22">
        <v>58.6</v>
      </c>
      <c r="H10" s="22">
        <v>128</v>
      </c>
      <c r="I10" s="22">
        <v>81.7</v>
      </c>
      <c r="J10" s="22">
        <v>282.8</v>
      </c>
      <c r="K10" s="21">
        <v>16.59</v>
      </c>
      <c r="L10" s="22">
        <v>55.863999999999997</v>
      </c>
      <c r="M10" s="23">
        <v>1.6439999999999999</v>
      </c>
      <c r="N10" s="22">
        <v>4198.1000000000004</v>
      </c>
      <c r="O10" s="22">
        <v>234523.8</v>
      </c>
    </row>
    <row r="11" spans="1:18" ht="17.25" customHeight="1" x14ac:dyDescent="0.25">
      <c r="A11" s="28" t="str">
        <f>VLOOKUP(B11,Холдинги!$A:$B,2,0)</f>
        <v>ГПМ</v>
      </c>
      <c r="B11" s="34" t="s">
        <v>104</v>
      </c>
      <c r="C11" s="21">
        <v>958.2</v>
      </c>
      <c r="D11" s="22">
        <v>28.2</v>
      </c>
      <c r="E11" s="22">
        <v>148.5</v>
      </c>
      <c r="F11" s="21">
        <v>1938.4</v>
      </c>
      <c r="G11" s="22">
        <v>57.05</v>
      </c>
      <c r="H11" s="22">
        <v>137</v>
      </c>
      <c r="I11" s="22">
        <v>83.1</v>
      </c>
      <c r="J11" s="22">
        <v>287.5</v>
      </c>
      <c r="K11" s="21">
        <v>16.420000000000002</v>
      </c>
      <c r="L11" s="22">
        <v>55.292999999999999</v>
      </c>
      <c r="M11" s="23">
        <v>1.627</v>
      </c>
      <c r="N11" s="22">
        <v>3242.5</v>
      </c>
      <c r="O11" s="22">
        <v>179285.7</v>
      </c>
      <c r="R11" s="41"/>
    </row>
    <row r="12" spans="1:18" ht="17.25" customHeight="1" x14ac:dyDescent="0.25">
      <c r="A12" s="28" t="str">
        <f>VLOOKUP(B12,Холдинги!$A:$B,2,0)</f>
        <v>ГПМ</v>
      </c>
      <c r="B12" s="34" t="s">
        <v>113</v>
      </c>
      <c r="C12" s="21">
        <v>775.2</v>
      </c>
      <c r="D12" s="22">
        <v>22.81</v>
      </c>
      <c r="E12" s="22">
        <v>139.80000000000001</v>
      </c>
      <c r="F12" s="21">
        <v>1725.2</v>
      </c>
      <c r="G12" s="22">
        <v>50.77</v>
      </c>
      <c r="H12" s="22">
        <v>131</v>
      </c>
      <c r="I12" s="22">
        <v>66.7</v>
      </c>
      <c r="J12" s="22">
        <v>209.9</v>
      </c>
      <c r="K12" s="21">
        <v>10.67</v>
      </c>
      <c r="L12" s="22">
        <v>35.923999999999999</v>
      </c>
      <c r="M12" s="23">
        <v>1.0569999999999999</v>
      </c>
      <c r="N12" s="22">
        <v>4654.3999999999996</v>
      </c>
      <c r="O12" s="22">
        <v>167202.4</v>
      </c>
      <c r="R12" s="41"/>
    </row>
    <row r="13" spans="1:18" ht="17.25" customHeight="1" x14ac:dyDescent="0.25">
      <c r="A13" s="28" t="str">
        <f>VLOOKUP(B13,Холдинги!$A:$B,2,0)</f>
        <v>ГПМ</v>
      </c>
      <c r="B13" s="34" t="s">
        <v>114</v>
      </c>
      <c r="C13" s="21">
        <v>802.6</v>
      </c>
      <c r="D13" s="22">
        <v>23.62</v>
      </c>
      <c r="E13" s="22">
        <v>138.1</v>
      </c>
      <c r="F13" s="21">
        <v>1722</v>
      </c>
      <c r="G13" s="22">
        <v>50.68</v>
      </c>
      <c r="H13" s="22">
        <v>125</v>
      </c>
      <c r="I13" s="22">
        <v>74.099999999999994</v>
      </c>
      <c r="J13" s="22">
        <v>241.6</v>
      </c>
      <c r="K13" s="21">
        <v>12.26</v>
      </c>
      <c r="L13" s="22">
        <v>41.276000000000003</v>
      </c>
      <c r="M13" s="23">
        <v>1.2150000000000001</v>
      </c>
      <c r="N13" s="22">
        <v>4080.4</v>
      </c>
      <c r="O13" s="22">
        <v>168422.6</v>
      </c>
    </row>
    <row r="14" spans="1:18" ht="17.25" customHeight="1" x14ac:dyDescent="0.25">
      <c r="A14" s="28" t="str">
        <f>VLOOKUP(B14,Холдинги!$A:$B,2,0)</f>
        <v>ГПМ</v>
      </c>
      <c r="B14" s="34" t="s">
        <v>115</v>
      </c>
      <c r="C14" s="21">
        <v>798.3</v>
      </c>
      <c r="D14" s="22">
        <v>23.49</v>
      </c>
      <c r="E14" s="22">
        <v>144.4</v>
      </c>
      <c r="F14" s="21">
        <v>1692.9</v>
      </c>
      <c r="G14" s="22">
        <v>49.82</v>
      </c>
      <c r="H14" s="22">
        <v>135</v>
      </c>
      <c r="I14" s="22">
        <v>75.2</v>
      </c>
      <c r="J14" s="22">
        <v>248.1</v>
      </c>
      <c r="K14" s="21">
        <v>12.38</v>
      </c>
      <c r="L14" s="22">
        <v>41.673000000000002</v>
      </c>
      <c r="M14" s="23">
        <v>1.226</v>
      </c>
      <c r="N14" s="22">
        <v>3670.9</v>
      </c>
      <c r="O14" s="22">
        <v>152976.20000000001</v>
      </c>
    </row>
    <row r="15" spans="1:18" ht="17.25" customHeight="1" x14ac:dyDescent="0.25">
      <c r="A15" s="28" t="str">
        <f>VLOOKUP(B15,Холдинги!$A:$B,2,0)</f>
        <v>ЕМГ</v>
      </c>
      <c r="B15" s="34" t="s">
        <v>11</v>
      </c>
      <c r="C15" s="21">
        <v>438.6</v>
      </c>
      <c r="D15" s="22">
        <v>12.91</v>
      </c>
      <c r="E15" s="22">
        <v>156.5</v>
      </c>
      <c r="F15" s="21">
        <v>1046.4000000000001</v>
      </c>
      <c r="G15" s="22">
        <v>30.79</v>
      </c>
      <c r="H15" s="22">
        <v>139</v>
      </c>
      <c r="I15" s="22">
        <v>58.7</v>
      </c>
      <c r="J15" s="22">
        <v>172.3</v>
      </c>
      <c r="K15" s="21">
        <v>5.31</v>
      </c>
      <c r="L15" s="22">
        <v>17.888000000000002</v>
      </c>
      <c r="M15" s="23">
        <v>0.52600000000000002</v>
      </c>
      <c r="N15" s="22">
        <v>5498.8</v>
      </c>
      <c r="O15" s="22">
        <v>98362.5</v>
      </c>
    </row>
    <row r="16" spans="1:18" ht="17.25" customHeight="1" x14ac:dyDescent="0.25">
      <c r="A16" s="28" t="str">
        <f>VLOOKUP(B16,Холдинги!$A:$B,2,0)</f>
        <v>ГПМ</v>
      </c>
      <c r="B16" s="34" t="s">
        <v>5</v>
      </c>
      <c r="C16" s="21">
        <v>395.7</v>
      </c>
      <c r="D16" s="22">
        <v>11.64</v>
      </c>
      <c r="E16" s="22">
        <v>120.1</v>
      </c>
      <c r="F16" s="21">
        <v>983</v>
      </c>
      <c r="G16" s="22">
        <v>28.93</v>
      </c>
      <c r="H16" s="22">
        <v>110</v>
      </c>
      <c r="I16" s="22">
        <v>57.2</v>
      </c>
      <c r="J16" s="22">
        <v>161.19999999999999</v>
      </c>
      <c r="K16" s="21">
        <v>4.67</v>
      </c>
      <c r="L16" s="22">
        <v>15.718</v>
      </c>
      <c r="M16" s="23">
        <v>0.46300000000000002</v>
      </c>
      <c r="N16" s="22">
        <v>7130.8</v>
      </c>
      <c r="O16" s="22">
        <v>112083.3</v>
      </c>
    </row>
    <row r="17" spans="1:15" ht="17.25" customHeight="1" x14ac:dyDescent="0.25">
      <c r="A17" s="28" t="str">
        <f>VLOOKUP(B17,Холдинги!$A:$B,2,0)</f>
        <v>РМГ</v>
      </c>
      <c r="B17" s="34" t="s">
        <v>31</v>
      </c>
      <c r="C17" s="21">
        <v>378.5</v>
      </c>
      <c r="D17" s="22">
        <v>11.14</v>
      </c>
      <c r="E17" s="22">
        <v>136.69999999999999</v>
      </c>
      <c r="F17" s="21">
        <v>961.5</v>
      </c>
      <c r="G17" s="22">
        <v>28.3</v>
      </c>
      <c r="H17" s="22">
        <v>127</v>
      </c>
      <c r="I17" s="22">
        <v>48.2</v>
      </c>
      <c r="J17" s="22">
        <v>132.80000000000001</v>
      </c>
      <c r="K17" s="21">
        <v>3.76</v>
      </c>
      <c r="L17" s="22">
        <v>12.664</v>
      </c>
      <c r="M17" s="23">
        <v>0.373</v>
      </c>
      <c r="N17" s="22">
        <v>6791</v>
      </c>
      <c r="O17" s="22">
        <v>86000</v>
      </c>
    </row>
    <row r="18" spans="1:15" ht="17.25" customHeight="1" x14ac:dyDescent="0.25">
      <c r="A18" s="28" t="str">
        <f>VLOOKUP(B18,Холдинги!$A:$B,2,0)</f>
        <v>ГПМ</v>
      </c>
      <c r="B18" s="34" t="s">
        <v>27</v>
      </c>
      <c r="C18" s="21">
        <v>365.2</v>
      </c>
      <c r="D18" s="22">
        <v>10.75</v>
      </c>
      <c r="E18" s="22">
        <v>165.6</v>
      </c>
      <c r="F18" s="21">
        <v>940.8</v>
      </c>
      <c r="G18" s="22">
        <v>27.69</v>
      </c>
      <c r="H18" s="22">
        <v>155</v>
      </c>
      <c r="I18" s="22">
        <v>53.1</v>
      </c>
      <c r="J18" s="22">
        <v>144.19999999999999</v>
      </c>
      <c r="K18" s="21">
        <v>4</v>
      </c>
      <c r="L18" s="22">
        <v>13.456</v>
      </c>
      <c r="M18" s="23">
        <v>0.39600000000000002</v>
      </c>
      <c r="N18" s="22">
        <v>6653.1</v>
      </c>
      <c r="O18" s="22">
        <v>89523.8</v>
      </c>
    </row>
    <row r="19" spans="1:15" x14ac:dyDescent="0.25">
      <c r="A19" s="28" t="str">
        <f>VLOOKUP(B19,Холдинги!$A:$B,2,0)</f>
        <v>ЕМГ</v>
      </c>
      <c r="B19" s="34" t="s">
        <v>29</v>
      </c>
      <c r="C19" s="21">
        <v>370.1</v>
      </c>
      <c r="D19" s="22">
        <v>10.89</v>
      </c>
      <c r="E19" s="22">
        <v>123</v>
      </c>
      <c r="F19" s="21">
        <v>896.1</v>
      </c>
      <c r="G19" s="22">
        <v>26.37</v>
      </c>
      <c r="H19" s="22">
        <v>112</v>
      </c>
      <c r="I19" s="22">
        <v>56.7</v>
      </c>
      <c r="J19" s="22">
        <v>163.80000000000001</v>
      </c>
      <c r="K19" s="21">
        <v>4.33</v>
      </c>
      <c r="L19" s="22">
        <v>14.565</v>
      </c>
      <c r="M19" s="23">
        <v>0.42899999999999999</v>
      </c>
      <c r="N19" s="22">
        <v>6153.7</v>
      </c>
      <c r="O19" s="22">
        <v>89632.1</v>
      </c>
    </row>
    <row r="20" spans="1:15" x14ac:dyDescent="0.25">
      <c r="A20" s="28" t="str">
        <f>VLOOKUP(B20,Холдинги!$A:$B,2,0)</f>
        <v>ГПМ</v>
      </c>
      <c r="B20" s="34" t="s">
        <v>12</v>
      </c>
      <c r="C20" s="21">
        <v>313.89999999999998</v>
      </c>
      <c r="D20" s="22">
        <v>9.24</v>
      </c>
      <c r="E20" s="22">
        <v>174.4</v>
      </c>
      <c r="F20" s="21">
        <v>846.4</v>
      </c>
      <c r="G20" s="22">
        <v>24.91</v>
      </c>
      <c r="H20" s="22">
        <v>165</v>
      </c>
      <c r="I20" s="22">
        <v>62.5</v>
      </c>
      <c r="J20" s="22">
        <v>162.19999999999999</v>
      </c>
      <c r="K20" s="21">
        <v>4.05</v>
      </c>
      <c r="L20" s="22">
        <v>13.62</v>
      </c>
      <c r="M20" s="23">
        <v>0.40100000000000002</v>
      </c>
      <c r="N20" s="22">
        <v>4134.3999999999996</v>
      </c>
      <c r="O20" s="22">
        <v>56309.5</v>
      </c>
    </row>
    <row r="21" spans="1:15" x14ac:dyDescent="0.25">
      <c r="A21" s="28" t="str">
        <f>VLOOKUP(B21,Холдинги!$A:$B,2,0)</f>
        <v>ММХ</v>
      </c>
      <c r="B21" s="34" t="s">
        <v>19</v>
      </c>
      <c r="C21" s="21">
        <v>314.39999999999998</v>
      </c>
      <c r="D21" s="22">
        <v>9.25</v>
      </c>
      <c r="E21" s="22">
        <v>176.2</v>
      </c>
      <c r="F21" s="21">
        <v>829.2</v>
      </c>
      <c r="G21" s="22">
        <v>24.4</v>
      </c>
      <c r="H21" s="22">
        <v>161</v>
      </c>
      <c r="I21" s="22">
        <v>70.400000000000006</v>
      </c>
      <c r="J21" s="22">
        <v>186.9</v>
      </c>
      <c r="K21" s="21">
        <v>4.57</v>
      </c>
      <c r="L21" s="22">
        <v>15.378</v>
      </c>
      <c r="M21" s="23">
        <v>0.45300000000000001</v>
      </c>
      <c r="N21" s="22">
        <v>3857.7</v>
      </c>
      <c r="O21" s="22">
        <v>59322.9</v>
      </c>
    </row>
    <row r="22" spans="1:15" x14ac:dyDescent="0.25">
      <c r="A22" s="28" t="str">
        <f>VLOOKUP(B22,Холдинги!$A:$B,2,0)</f>
        <v>РМГ</v>
      </c>
      <c r="B22" s="34" t="s">
        <v>22</v>
      </c>
      <c r="C22" s="21">
        <v>295.60000000000002</v>
      </c>
      <c r="D22" s="22">
        <v>8.6999999999999993</v>
      </c>
      <c r="E22" s="22">
        <v>130</v>
      </c>
      <c r="F22" s="21">
        <v>814.8</v>
      </c>
      <c r="G22" s="22">
        <v>23.98</v>
      </c>
      <c r="H22" s="22">
        <v>129</v>
      </c>
      <c r="I22" s="22">
        <v>69.2</v>
      </c>
      <c r="J22" s="22">
        <v>175.8</v>
      </c>
      <c r="K22" s="21">
        <v>4.22</v>
      </c>
      <c r="L22" s="22">
        <v>14.212</v>
      </c>
      <c r="M22" s="23">
        <v>0.41799999999999998</v>
      </c>
      <c r="N22" s="22">
        <v>4112.8</v>
      </c>
      <c r="O22" s="22">
        <v>58450</v>
      </c>
    </row>
    <row r="23" spans="1:15" x14ac:dyDescent="0.25">
      <c r="A23" s="28" t="str">
        <f>VLOOKUP(B23,Холдинги!$A:$B,2,0)</f>
        <v>ЕМГ</v>
      </c>
      <c r="B23" s="34" t="s">
        <v>95</v>
      </c>
      <c r="C23" s="21">
        <v>304.7</v>
      </c>
      <c r="D23" s="22">
        <v>8.9700000000000006</v>
      </c>
      <c r="E23" s="22">
        <v>107.6</v>
      </c>
      <c r="F23" s="21">
        <v>782.3</v>
      </c>
      <c r="G23" s="22">
        <v>23.02</v>
      </c>
      <c r="H23" s="22">
        <v>105</v>
      </c>
      <c r="I23" s="22">
        <v>39.4</v>
      </c>
      <c r="J23" s="22">
        <v>107.3</v>
      </c>
      <c r="K23" s="21">
        <v>2.4700000000000002</v>
      </c>
      <c r="L23" s="22">
        <v>8.3290000000000006</v>
      </c>
      <c r="M23" s="23">
        <v>0.245</v>
      </c>
      <c r="N23" s="22">
        <v>4022.5</v>
      </c>
      <c r="O23" s="22">
        <v>33503.599999999999</v>
      </c>
    </row>
    <row r="24" spans="1:15" x14ac:dyDescent="0.25">
      <c r="A24" s="28" t="str">
        <f>VLOOKUP(B24,Холдинги!$A:$B,2,0)</f>
        <v>ГПМ</v>
      </c>
      <c r="B24" s="34" t="s">
        <v>35</v>
      </c>
      <c r="C24" s="21">
        <v>211.1</v>
      </c>
      <c r="D24" s="22">
        <v>6.21</v>
      </c>
      <c r="E24" s="22">
        <v>124.9</v>
      </c>
      <c r="F24" s="21">
        <v>671.4</v>
      </c>
      <c r="G24" s="22">
        <v>19.760000000000002</v>
      </c>
      <c r="H24" s="22">
        <v>128</v>
      </c>
      <c r="I24" s="22">
        <v>42.2</v>
      </c>
      <c r="J24" s="22">
        <v>92.9</v>
      </c>
      <c r="K24" s="21">
        <v>1.84</v>
      </c>
      <c r="L24" s="22">
        <v>6.1890000000000001</v>
      </c>
      <c r="M24" s="23">
        <v>0.182</v>
      </c>
      <c r="N24" s="22">
        <v>7242.1</v>
      </c>
      <c r="O24" s="22">
        <v>44821.4</v>
      </c>
    </row>
    <row r="25" spans="1:15" x14ac:dyDescent="0.25">
      <c r="A25" s="28" t="str">
        <f>VLOOKUP(B25,Холдинги!$A:$B,2,0)</f>
        <v>РМГ</v>
      </c>
      <c r="B25" s="34" t="s">
        <v>44</v>
      </c>
      <c r="C25" s="21">
        <v>233.3</v>
      </c>
      <c r="D25" s="22">
        <v>6.87</v>
      </c>
      <c r="E25" s="22">
        <v>148.4</v>
      </c>
      <c r="F25" s="21">
        <v>662.5</v>
      </c>
      <c r="G25" s="22">
        <v>19.5</v>
      </c>
      <c r="H25" s="22">
        <v>137</v>
      </c>
      <c r="I25" s="22">
        <v>37.4</v>
      </c>
      <c r="J25" s="22">
        <v>92.2</v>
      </c>
      <c r="K25" s="21">
        <v>1.8</v>
      </c>
      <c r="L25" s="22">
        <v>6.06</v>
      </c>
      <c r="M25" s="23">
        <v>0.17799999999999999</v>
      </c>
      <c r="N25" s="22">
        <v>6048</v>
      </c>
      <c r="O25" s="22">
        <v>36650</v>
      </c>
    </row>
    <row r="26" spans="1:15" x14ac:dyDescent="0.25">
      <c r="A26" s="28" t="str">
        <f>VLOOKUP(B26,Холдинги!$A:$B,2,0)</f>
        <v>РМГ</v>
      </c>
      <c r="B26" s="34" t="s">
        <v>16</v>
      </c>
      <c r="C26" s="21">
        <v>233.6</v>
      </c>
      <c r="D26" s="22">
        <v>6.87</v>
      </c>
      <c r="E26" s="22">
        <v>182</v>
      </c>
      <c r="F26" s="21">
        <v>659</v>
      </c>
      <c r="G26" s="22">
        <v>19.399999999999999</v>
      </c>
      <c r="H26" s="22">
        <v>173</v>
      </c>
      <c r="I26" s="22">
        <v>62.1</v>
      </c>
      <c r="J26" s="22">
        <v>154</v>
      </c>
      <c r="K26" s="21">
        <v>2.99</v>
      </c>
      <c r="L26" s="22">
        <v>10.071</v>
      </c>
      <c r="M26" s="23">
        <v>0.29599999999999999</v>
      </c>
      <c r="N26" s="22">
        <v>3645</v>
      </c>
      <c r="O26" s="22">
        <v>36708.300000000003</v>
      </c>
    </row>
    <row r="27" spans="1:15" x14ac:dyDescent="0.25">
      <c r="A27" s="28" t="str">
        <f>VLOOKUP(B27,Холдинги!$A:$B,2,0)</f>
        <v>ГПМ</v>
      </c>
      <c r="B27" s="34" t="s">
        <v>28</v>
      </c>
      <c r="C27" s="21">
        <v>241.7</v>
      </c>
      <c r="D27" s="22">
        <v>7.11</v>
      </c>
      <c r="E27" s="22">
        <v>118.3</v>
      </c>
      <c r="F27" s="21">
        <v>642.29999999999995</v>
      </c>
      <c r="G27" s="22">
        <v>18.899999999999999</v>
      </c>
      <c r="H27" s="22">
        <v>121</v>
      </c>
      <c r="I27" s="22">
        <v>58.3</v>
      </c>
      <c r="J27" s="22">
        <v>153.5</v>
      </c>
      <c r="K27" s="21">
        <v>2.91</v>
      </c>
      <c r="L27" s="22">
        <v>9.7799999999999994</v>
      </c>
      <c r="M27" s="23">
        <v>0.28799999999999998</v>
      </c>
      <c r="N27" s="22">
        <v>4452.8</v>
      </c>
      <c r="O27" s="22">
        <v>43547.6</v>
      </c>
    </row>
    <row r="28" spans="1:15" x14ac:dyDescent="0.25">
      <c r="A28" s="28" t="str">
        <f>VLOOKUP(B28,Холдинги!$A:$B,2,0)</f>
        <v>Ру медиа</v>
      </c>
      <c r="B28" s="34" t="s">
        <v>6</v>
      </c>
      <c r="C28" s="21">
        <v>289</v>
      </c>
      <c r="D28" s="22">
        <v>8.51</v>
      </c>
      <c r="E28" s="22">
        <v>132.5</v>
      </c>
      <c r="F28" s="21">
        <v>640.9</v>
      </c>
      <c r="G28" s="22">
        <v>18.86</v>
      </c>
      <c r="H28" s="22">
        <v>135</v>
      </c>
      <c r="I28" s="22">
        <v>42.9</v>
      </c>
      <c r="J28" s="22">
        <v>135.4</v>
      </c>
      <c r="K28" s="21">
        <v>2.56</v>
      </c>
      <c r="L28" s="22">
        <v>8.6120000000000001</v>
      </c>
      <c r="M28" s="23">
        <v>0.253</v>
      </c>
      <c r="N28" s="22">
        <v>4318.8999999999996</v>
      </c>
      <c r="O28" s="22">
        <v>37192.9</v>
      </c>
    </row>
    <row r="29" spans="1:15" x14ac:dyDescent="0.25">
      <c r="A29" s="28" t="str">
        <f>VLOOKUP(B29,Холдинги!$A:$B,2,0)</f>
        <v>Крутой Медиа</v>
      </c>
      <c r="B29" s="34" t="s">
        <v>15</v>
      </c>
      <c r="C29" s="21">
        <v>206.4</v>
      </c>
      <c r="D29" s="22">
        <v>6.07</v>
      </c>
      <c r="E29" s="22">
        <v>151</v>
      </c>
      <c r="F29" s="21">
        <v>629.5</v>
      </c>
      <c r="G29" s="22">
        <v>18.53</v>
      </c>
      <c r="H29" s="22">
        <v>148</v>
      </c>
      <c r="I29" s="22">
        <v>38.1</v>
      </c>
      <c r="J29" s="22">
        <v>87.5</v>
      </c>
      <c r="K29" s="21">
        <v>1.62</v>
      </c>
      <c r="L29" s="22">
        <v>5.4669999999999996</v>
      </c>
      <c r="M29" s="23">
        <v>0.161</v>
      </c>
      <c r="N29" s="22">
        <v>8330.2000000000007</v>
      </c>
      <c r="O29" s="22">
        <v>45541.7</v>
      </c>
    </row>
    <row r="30" spans="1:15" x14ac:dyDescent="0.25">
      <c r="A30" s="28" t="str">
        <f>VLOOKUP(B30,Холдинги!$A:$B,2,0)</f>
        <v>ВГТРК</v>
      </c>
      <c r="B30" s="34" t="s">
        <v>7</v>
      </c>
      <c r="C30" s="21">
        <v>300.10000000000002</v>
      </c>
      <c r="D30" s="22">
        <v>8.83</v>
      </c>
      <c r="E30" s="22">
        <v>94</v>
      </c>
      <c r="F30" s="21">
        <v>613.5</v>
      </c>
      <c r="G30" s="22">
        <v>18.059999999999999</v>
      </c>
      <c r="H30" s="22">
        <v>98</v>
      </c>
      <c r="I30" s="22">
        <v>67.599999999999994</v>
      </c>
      <c r="J30" s="22">
        <v>231.6</v>
      </c>
      <c r="K30" s="21">
        <v>4.1900000000000004</v>
      </c>
      <c r="L30" s="22">
        <v>14.097</v>
      </c>
      <c r="M30" s="23">
        <v>0.41499999999999998</v>
      </c>
      <c r="N30" s="22">
        <v>3920.5</v>
      </c>
      <c r="O30" s="22">
        <v>55265.599999999999</v>
      </c>
    </row>
    <row r="31" spans="1:15" x14ac:dyDescent="0.25">
      <c r="A31" s="28" t="str">
        <f>VLOOKUP(B31,Холдинги!$A:$B,2,0)</f>
        <v>ЕМГ</v>
      </c>
      <c r="B31" s="34" t="s">
        <v>36</v>
      </c>
      <c r="C31" s="21">
        <v>210.4</v>
      </c>
      <c r="D31" s="22">
        <v>6.19</v>
      </c>
      <c r="E31" s="22">
        <v>122.1</v>
      </c>
      <c r="F31" s="21">
        <v>607.4</v>
      </c>
      <c r="G31" s="22">
        <v>17.88</v>
      </c>
      <c r="H31" s="22">
        <v>119</v>
      </c>
      <c r="I31" s="22">
        <v>56.4</v>
      </c>
      <c r="J31" s="22">
        <v>136.69999999999999</v>
      </c>
      <c r="K31" s="21">
        <v>2.4500000000000002</v>
      </c>
      <c r="L31" s="22">
        <v>8.2390000000000008</v>
      </c>
      <c r="M31" s="23">
        <v>0.24199999999999999</v>
      </c>
      <c r="N31" s="22">
        <v>5806.1</v>
      </c>
      <c r="O31" s="22">
        <v>47839.3</v>
      </c>
    </row>
    <row r="32" spans="1:15" x14ac:dyDescent="0.25">
      <c r="A32" s="28" t="str">
        <f>VLOOKUP(B32,Холдинги!$A:$B,2,0)</f>
        <v>Крутой Медиа</v>
      </c>
      <c r="B32" s="34" t="s">
        <v>20</v>
      </c>
      <c r="C32" s="21">
        <v>202.2</v>
      </c>
      <c r="D32" s="22">
        <v>5.95</v>
      </c>
      <c r="E32" s="22">
        <v>99.6</v>
      </c>
      <c r="F32" s="21">
        <v>607.1</v>
      </c>
      <c r="G32" s="22">
        <v>17.87</v>
      </c>
      <c r="H32" s="22">
        <v>111</v>
      </c>
      <c r="I32" s="22">
        <v>32.799999999999997</v>
      </c>
      <c r="J32" s="22">
        <v>76.400000000000006</v>
      </c>
      <c r="K32" s="21">
        <v>1.37</v>
      </c>
      <c r="L32" s="22">
        <v>4.6020000000000003</v>
      </c>
      <c r="M32" s="23">
        <v>0.13500000000000001</v>
      </c>
      <c r="N32" s="22">
        <v>8944.5</v>
      </c>
      <c r="O32" s="22">
        <v>41166.699999999997</v>
      </c>
    </row>
    <row r="33" spans="1:15" x14ac:dyDescent="0.25">
      <c r="A33" s="28" t="str">
        <f>VLOOKUP(B33,Холдинги!$A:$B,2,0)</f>
        <v>РМГ</v>
      </c>
      <c r="B33" s="34" t="s">
        <v>8</v>
      </c>
      <c r="C33" s="21">
        <v>211.7</v>
      </c>
      <c r="D33" s="22">
        <v>6.23</v>
      </c>
      <c r="E33" s="22">
        <v>179</v>
      </c>
      <c r="F33" s="21">
        <v>576</v>
      </c>
      <c r="G33" s="22">
        <v>16.95</v>
      </c>
      <c r="H33" s="22">
        <v>177</v>
      </c>
      <c r="I33" s="22">
        <v>51.4</v>
      </c>
      <c r="J33" s="22">
        <v>132.30000000000001</v>
      </c>
      <c r="K33" s="21">
        <v>2.25</v>
      </c>
      <c r="L33" s="22">
        <v>7.5609999999999999</v>
      </c>
      <c r="M33" s="23">
        <v>0.223</v>
      </c>
      <c r="N33" s="22">
        <v>3985.4</v>
      </c>
      <c r="O33" s="22">
        <v>30133.3</v>
      </c>
    </row>
    <row r="34" spans="1:15" x14ac:dyDescent="0.25">
      <c r="A34" s="28" t="str">
        <f>VLOOKUP(B34,Холдинги!$A:$B,2,0)</f>
        <v>Другие</v>
      </c>
      <c r="B34" s="34" t="s">
        <v>25</v>
      </c>
      <c r="C34" s="21">
        <v>189.2</v>
      </c>
      <c r="D34" s="22">
        <v>5.57</v>
      </c>
      <c r="E34" s="22">
        <v>86.7</v>
      </c>
      <c r="F34" s="21">
        <v>527.79999999999995</v>
      </c>
      <c r="G34" s="22">
        <v>15.53</v>
      </c>
      <c r="H34" s="22">
        <v>88</v>
      </c>
      <c r="I34" s="22">
        <v>37.4</v>
      </c>
      <c r="J34" s="22">
        <v>93.9</v>
      </c>
      <c r="K34" s="21">
        <v>1.46</v>
      </c>
      <c r="L34" s="22">
        <v>4.9160000000000004</v>
      </c>
      <c r="M34" s="23">
        <v>0.14499999999999999</v>
      </c>
      <c r="N34" s="22">
        <v>10676.7</v>
      </c>
      <c r="O34" s="22">
        <v>52489.599999999999</v>
      </c>
    </row>
    <row r="35" spans="1:15" x14ac:dyDescent="0.25">
      <c r="A35" s="28" t="str">
        <f>VLOOKUP(B35,Холдинги!$A:$B,2,0)</f>
        <v>ГПМ</v>
      </c>
      <c r="B35" s="34" t="s">
        <v>39</v>
      </c>
      <c r="C35" s="21">
        <v>190.7</v>
      </c>
      <c r="D35" s="22">
        <v>5.61</v>
      </c>
      <c r="E35" s="22">
        <v>161.19999999999999</v>
      </c>
      <c r="F35" s="21">
        <v>526.5</v>
      </c>
      <c r="G35" s="22">
        <v>15.5</v>
      </c>
      <c r="H35" s="22">
        <v>157</v>
      </c>
      <c r="I35" s="22">
        <v>52</v>
      </c>
      <c r="J35" s="22">
        <v>131.69999999999999</v>
      </c>
      <c r="K35" s="21">
        <v>2.04</v>
      </c>
      <c r="L35" s="22">
        <v>6.8819999999999997</v>
      </c>
      <c r="M35" s="23">
        <v>0.20300000000000001</v>
      </c>
      <c r="N35" s="22">
        <v>6156.8</v>
      </c>
      <c r="O35" s="22">
        <v>42369</v>
      </c>
    </row>
    <row r="36" spans="1:15" x14ac:dyDescent="0.25">
      <c r="A36" s="28" t="str">
        <f>VLOOKUP(B36,Холдинги!$A:$B,2,0)</f>
        <v>ММХ</v>
      </c>
      <c r="B36" s="34" t="s">
        <v>21</v>
      </c>
      <c r="C36" s="21">
        <v>169.5</v>
      </c>
      <c r="D36" s="22">
        <v>4.99</v>
      </c>
      <c r="E36" s="22">
        <v>113</v>
      </c>
      <c r="F36" s="21">
        <v>505.9</v>
      </c>
      <c r="G36" s="22">
        <v>14.89</v>
      </c>
      <c r="H36" s="22">
        <v>121</v>
      </c>
      <c r="I36" s="22">
        <v>53.4</v>
      </c>
      <c r="J36" s="22">
        <v>125.1</v>
      </c>
      <c r="K36" s="21">
        <v>1.87</v>
      </c>
      <c r="L36" s="22">
        <v>6.2809999999999997</v>
      </c>
      <c r="M36" s="23">
        <v>0.185</v>
      </c>
      <c r="N36" s="22">
        <v>4659</v>
      </c>
      <c r="O36" s="22">
        <v>29262.5</v>
      </c>
    </row>
    <row r="37" spans="1:15" x14ac:dyDescent="0.25">
      <c r="A37" s="28" t="str">
        <f>VLOOKUP(B37,Холдинги!$A:$B,2,0)</f>
        <v>ММХ</v>
      </c>
      <c r="B37" s="34" t="s">
        <v>30</v>
      </c>
      <c r="C37" s="21">
        <v>187.4</v>
      </c>
      <c r="D37" s="22">
        <v>5.52</v>
      </c>
      <c r="E37" s="22">
        <v>145.1</v>
      </c>
      <c r="F37" s="21">
        <v>503.1</v>
      </c>
      <c r="G37" s="22">
        <v>14.81</v>
      </c>
      <c r="H37" s="22">
        <v>144</v>
      </c>
      <c r="I37" s="22">
        <v>68.8</v>
      </c>
      <c r="J37" s="22">
        <v>179.4</v>
      </c>
      <c r="K37" s="21">
        <v>2.66</v>
      </c>
      <c r="L37" s="22">
        <v>8.9550000000000001</v>
      </c>
      <c r="M37" s="23">
        <v>0.26400000000000001</v>
      </c>
      <c r="N37" s="22">
        <v>2889.9</v>
      </c>
      <c r="O37" s="22">
        <v>25879.200000000001</v>
      </c>
    </row>
    <row r="38" spans="1:15" x14ac:dyDescent="0.25">
      <c r="A38" s="28" t="str">
        <f>VLOOKUP(B38,Холдинги!$A:$B,2,0)</f>
        <v>Ру медиа</v>
      </c>
      <c r="B38" s="34" t="s">
        <v>26</v>
      </c>
      <c r="C38" s="21">
        <v>177</v>
      </c>
      <c r="D38" s="22">
        <v>5.21</v>
      </c>
      <c r="E38" s="22">
        <v>164.9</v>
      </c>
      <c r="F38" s="21">
        <v>482.6</v>
      </c>
      <c r="G38" s="22">
        <v>14.2</v>
      </c>
      <c r="H38" s="22">
        <v>148</v>
      </c>
      <c r="I38" s="22">
        <v>80.3</v>
      </c>
      <c r="J38" s="22">
        <v>206.1</v>
      </c>
      <c r="K38" s="21">
        <v>2.93</v>
      </c>
      <c r="L38" s="22">
        <v>9.8699999999999992</v>
      </c>
      <c r="M38" s="23">
        <v>0.28999999999999998</v>
      </c>
      <c r="N38" s="22">
        <v>743.1</v>
      </c>
      <c r="O38" s="22">
        <v>7334.5</v>
      </c>
    </row>
    <row r="39" spans="1:15" x14ac:dyDescent="0.25">
      <c r="A39" s="28" t="str">
        <f>VLOOKUP(B39,Холдинги!$A:$B,2,0)</f>
        <v>ГПМ</v>
      </c>
      <c r="B39" s="34" t="s">
        <v>9</v>
      </c>
      <c r="C39" s="21">
        <v>178.9</v>
      </c>
      <c r="D39" s="22">
        <v>5.27</v>
      </c>
      <c r="E39" s="22">
        <v>161.30000000000001</v>
      </c>
      <c r="F39" s="21">
        <v>447.7</v>
      </c>
      <c r="G39" s="22">
        <v>13.18</v>
      </c>
      <c r="H39" s="22">
        <v>136</v>
      </c>
      <c r="I39" s="22">
        <v>52.3</v>
      </c>
      <c r="J39" s="22">
        <v>146.30000000000001</v>
      </c>
      <c r="K39" s="21">
        <v>1.93</v>
      </c>
      <c r="L39" s="22">
        <v>6.4989999999999997</v>
      </c>
      <c r="M39" s="23">
        <v>0.191</v>
      </c>
      <c r="N39" s="22">
        <v>4720.6000000000004</v>
      </c>
      <c r="O39" s="22">
        <v>30678.6</v>
      </c>
    </row>
    <row r="40" spans="1:15" x14ac:dyDescent="0.25">
      <c r="A40" s="28" t="str">
        <f>VLOOKUP(B40,Холдинги!$A:$B,2,0)</f>
        <v>ВГТРК</v>
      </c>
      <c r="B40" s="34" t="s">
        <v>17</v>
      </c>
      <c r="C40" s="21">
        <v>148.80000000000001</v>
      </c>
      <c r="D40" s="22">
        <v>4.38</v>
      </c>
      <c r="E40" s="22">
        <v>90.9</v>
      </c>
      <c r="F40" s="21">
        <v>392</v>
      </c>
      <c r="G40" s="22">
        <v>11.54</v>
      </c>
      <c r="H40" s="22">
        <v>87</v>
      </c>
      <c r="I40" s="22">
        <v>57.3</v>
      </c>
      <c r="J40" s="22">
        <v>152.19999999999999</v>
      </c>
      <c r="K40" s="21">
        <v>1.76</v>
      </c>
      <c r="L40" s="22">
        <v>5.9189999999999996</v>
      </c>
      <c r="M40" s="23">
        <v>0.17399999999999999</v>
      </c>
      <c r="N40" s="22">
        <v>6416.7</v>
      </c>
      <c r="O40" s="22">
        <v>37983.300000000003</v>
      </c>
    </row>
    <row r="41" spans="1:15" x14ac:dyDescent="0.25">
      <c r="A41" s="28" t="str">
        <f>VLOOKUP(B41,Холдинги!$A:$B,2,0)</f>
        <v>Крутой Медиа</v>
      </c>
      <c r="B41" s="34" t="s">
        <v>45</v>
      </c>
      <c r="C41" s="21">
        <v>134.19999999999999</v>
      </c>
      <c r="D41" s="22">
        <v>3.95</v>
      </c>
      <c r="E41" s="22">
        <v>140.19999999999999</v>
      </c>
      <c r="F41" s="21">
        <v>371.7</v>
      </c>
      <c r="G41" s="22">
        <v>10.94</v>
      </c>
      <c r="H41" s="22">
        <v>134</v>
      </c>
      <c r="I41" s="22">
        <v>37.1</v>
      </c>
      <c r="J41" s="22">
        <v>93.8</v>
      </c>
      <c r="K41" s="21">
        <v>1.03</v>
      </c>
      <c r="L41" s="22">
        <v>3.4580000000000002</v>
      </c>
      <c r="M41" s="23">
        <v>0.10199999999999999</v>
      </c>
      <c r="N41" s="22">
        <v>6470.5</v>
      </c>
      <c r="O41" s="22">
        <v>22375</v>
      </c>
    </row>
    <row r="42" spans="1:15" x14ac:dyDescent="0.25">
      <c r="A42" s="28" t="str">
        <f>VLOOKUP(B42,Холдинги!$A:$B,2,0)</f>
        <v>ГПМ</v>
      </c>
      <c r="B42" s="34" t="s">
        <v>23</v>
      </c>
      <c r="C42" s="21">
        <v>125.9</v>
      </c>
      <c r="D42" s="22">
        <v>3.7</v>
      </c>
      <c r="E42" s="22">
        <v>136.4</v>
      </c>
      <c r="F42" s="21">
        <v>366.5</v>
      </c>
      <c r="G42" s="22">
        <v>10.79</v>
      </c>
      <c r="H42" s="22">
        <v>124</v>
      </c>
      <c r="I42" s="22">
        <v>57.9</v>
      </c>
      <c r="J42" s="22">
        <v>139.1</v>
      </c>
      <c r="K42" s="21">
        <v>1.5</v>
      </c>
      <c r="L42" s="22">
        <v>5.0570000000000004</v>
      </c>
      <c r="M42" s="23">
        <v>0.14899999999999999</v>
      </c>
      <c r="N42" s="22">
        <v>3240.6</v>
      </c>
      <c r="O42" s="22">
        <v>16386.900000000001</v>
      </c>
    </row>
    <row r="43" spans="1:15" x14ac:dyDescent="0.25">
      <c r="A43" s="28" t="str">
        <f>VLOOKUP(B43,Холдинги!$A:$B,2,0)</f>
        <v>Другие</v>
      </c>
      <c r="B43" s="34" t="s">
        <v>42</v>
      </c>
      <c r="C43" s="21">
        <v>126.2</v>
      </c>
      <c r="D43" s="22">
        <v>3.71</v>
      </c>
      <c r="E43" s="22">
        <v>81.7</v>
      </c>
      <c r="F43" s="21">
        <v>344.8</v>
      </c>
      <c r="G43" s="22">
        <v>10.15</v>
      </c>
      <c r="H43" s="22">
        <v>93</v>
      </c>
      <c r="I43" s="22">
        <v>54.9</v>
      </c>
      <c r="J43" s="22">
        <v>140.6</v>
      </c>
      <c r="K43" s="21">
        <v>1.43</v>
      </c>
      <c r="L43" s="22">
        <v>4.8099999999999996</v>
      </c>
      <c r="M43" s="23">
        <v>0.14199999999999999</v>
      </c>
      <c r="N43" s="22">
        <v>4686.8999999999996</v>
      </c>
      <c r="O43" s="22">
        <v>22541.7</v>
      </c>
    </row>
    <row r="44" spans="1:15" x14ac:dyDescent="0.25">
      <c r="A44" s="28" t="str">
        <f>VLOOKUP(B44,Холдинги!$A:$B,2,0)</f>
        <v>ЕМГ</v>
      </c>
      <c r="B44" s="34" t="s">
        <v>43</v>
      </c>
      <c r="C44" s="21">
        <v>159.5</v>
      </c>
      <c r="D44" s="22">
        <v>4.6900000000000004</v>
      </c>
      <c r="E44" s="22">
        <v>164.7</v>
      </c>
      <c r="F44" s="21">
        <v>336.6</v>
      </c>
      <c r="G44" s="22">
        <v>9.91</v>
      </c>
      <c r="H44" s="22">
        <v>148</v>
      </c>
      <c r="I44" s="22">
        <v>64.5</v>
      </c>
      <c r="J44" s="22">
        <v>214.1</v>
      </c>
      <c r="K44" s="21">
        <v>2.12</v>
      </c>
      <c r="L44" s="22">
        <v>7.15</v>
      </c>
      <c r="M44" s="23">
        <v>0.21</v>
      </c>
      <c r="N44" s="22">
        <v>4029.2</v>
      </c>
      <c r="O44" s="22">
        <v>28807.7</v>
      </c>
    </row>
    <row r="45" spans="1:15" x14ac:dyDescent="0.25">
      <c r="A45" s="28" t="str">
        <f>VLOOKUP(B45,Холдинги!$A:$B,2,0)</f>
        <v>Другие</v>
      </c>
      <c r="B45" s="34" t="s">
        <v>13</v>
      </c>
      <c r="C45" s="21">
        <v>118.3</v>
      </c>
      <c r="D45" s="22">
        <v>3.48</v>
      </c>
      <c r="E45" s="22">
        <v>94.4</v>
      </c>
      <c r="F45" s="21">
        <v>329.3</v>
      </c>
      <c r="G45" s="22">
        <v>9.69</v>
      </c>
      <c r="H45" s="22">
        <v>109</v>
      </c>
      <c r="I45" s="22">
        <v>34.9</v>
      </c>
      <c r="J45" s="22">
        <v>87.7</v>
      </c>
      <c r="K45" s="21">
        <v>0.85</v>
      </c>
      <c r="L45" s="22">
        <v>2.8639999999999999</v>
      </c>
      <c r="M45" s="23">
        <v>8.4000000000000005E-2</v>
      </c>
      <c r="N45" s="22">
        <v>8908.2000000000007</v>
      </c>
      <c r="O45" s="22">
        <v>25511.9</v>
      </c>
    </row>
    <row r="46" spans="1:15" x14ac:dyDescent="0.25">
      <c r="A46" s="28" t="str">
        <f>VLOOKUP(B46,Холдинги!$A:$B,2,0)</f>
        <v>ММ</v>
      </c>
      <c r="B46" s="34" t="s">
        <v>18</v>
      </c>
      <c r="C46" s="21">
        <v>107</v>
      </c>
      <c r="D46" s="22">
        <v>3.15</v>
      </c>
      <c r="E46" s="22">
        <v>97</v>
      </c>
      <c r="F46" s="21">
        <v>294.3</v>
      </c>
      <c r="G46" s="22">
        <v>8.66</v>
      </c>
      <c r="H46" s="22">
        <v>97</v>
      </c>
      <c r="I46" s="22">
        <v>28.5</v>
      </c>
      <c r="J46" s="22">
        <v>72.5</v>
      </c>
      <c r="K46" s="21">
        <v>0.63</v>
      </c>
      <c r="L46" s="22">
        <v>2.1179999999999999</v>
      </c>
      <c r="M46" s="23">
        <v>6.2E-2</v>
      </c>
      <c r="N46" s="22">
        <v>4816.2</v>
      </c>
      <c r="O46" s="22">
        <v>10200</v>
      </c>
    </row>
    <row r="47" spans="1:15" x14ac:dyDescent="0.25">
      <c r="A47" s="28" t="str">
        <f>VLOOKUP(B47,Холдинги!$A:$B,2,0)</f>
        <v>Крутой Медиа</v>
      </c>
      <c r="B47" s="34" t="s">
        <v>33</v>
      </c>
      <c r="C47" s="21">
        <v>92.2</v>
      </c>
      <c r="D47" s="22">
        <v>2.71</v>
      </c>
      <c r="E47" s="22">
        <v>127</v>
      </c>
      <c r="F47" s="21">
        <v>291.10000000000002</v>
      </c>
      <c r="G47" s="22">
        <v>8.57</v>
      </c>
      <c r="H47" s="22">
        <v>124</v>
      </c>
      <c r="I47" s="22">
        <v>35.4</v>
      </c>
      <c r="J47" s="22">
        <v>78.400000000000006</v>
      </c>
      <c r="K47" s="21">
        <v>0.67</v>
      </c>
      <c r="L47" s="22">
        <v>2.2639999999999998</v>
      </c>
      <c r="M47" s="23">
        <v>6.7000000000000004E-2</v>
      </c>
      <c r="N47" s="22">
        <v>9957.7999999999993</v>
      </c>
      <c r="O47" s="22">
        <v>22541.7</v>
      </c>
    </row>
    <row r="48" spans="1:15" x14ac:dyDescent="0.25">
      <c r="A48" s="28" t="str">
        <f>VLOOKUP(B48,Холдинги!$A:$B,2,0)</f>
        <v>Крутой Медиа</v>
      </c>
      <c r="B48" s="34" t="s">
        <v>37</v>
      </c>
      <c r="C48" s="21">
        <v>109.1</v>
      </c>
      <c r="D48" s="22">
        <v>3.21</v>
      </c>
      <c r="E48" s="22">
        <v>94.9</v>
      </c>
      <c r="F48" s="21">
        <v>271.89999999999998</v>
      </c>
      <c r="G48" s="22">
        <v>8</v>
      </c>
      <c r="H48" s="22">
        <v>92</v>
      </c>
      <c r="I48" s="22">
        <v>55.9</v>
      </c>
      <c r="J48" s="22">
        <v>157.1</v>
      </c>
      <c r="K48" s="21">
        <v>1.26</v>
      </c>
      <c r="L48" s="22">
        <v>4.2380000000000004</v>
      </c>
      <c r="M48" s="23">
        <v>0.125</v>
      </c>
      <c r="N48" s="22">
        <v>4635.8</v>
      </c>
      <c r="O48" s="22">
        <v>19645.8</v>
      </c>
    </row>
    <row r="49" spans="1:18" x14ac:dyDescent="0.25">
      <c r="A49" s="28" t="e">
        <f>VLOOKUP(B49,Холдинги!$A:$B,2,0)</f>
        <v>#N/A</v>
      </c>
      <c r="B49" s="34" t="s">
        <v>108</v>
      </c>
      <c r="C49" s="21">
        <v>107</v>
      </c>
      <c r="D49" s="22">
        <v>3.15</v>
      </c>
      <c r="E49" s="22">
        <v>73.7</v>
      </c>
      <c r="F49" s="21">
        <v>263.10000000000002</v>
      </c>
      <c r="G49" s="22">
        <v>7.74</v>
      </c>
      <c r="H49" s="22">
        <v>85</v>
      </c>
      <c r="I49" s="22">
        <v>32.6</v>
      </c>
      <c r="J49" s="22">
        <v>93</v>
      </c>
      <c r="K49" s="21">
        <v>0.72</v>
      </c>
      <c r="L49" s="22">
        <v>2.4260000000000002</v>
      </c>
      <c r="M49" s="23">
        <v>7.0999999999999994E-2</v>
      </c>
      <c r="N49" s="22">
        <v>4952.6000000000004</v>
      </c>
      <c r="O49" s="22">
        <v>12016.7</v>
      </c>
    </row>
    <row r="50" spans="1:18" x14ac:dyDescent="0.25">
      <c r="A50" s="28" t="str">
        <f>VLOOKUP(B50,Холдинги!$A:$B,2,0)</f>
        <v>ВГТРК</v>
      </c>
      <c r="B50" s="34" t="s">
        <v>24</v>
      </c>
      <c r="C50" s="21">
        <v>85.3</v>
      </c>
      <c r="D50" s="22">
        <v>2.5099999999999998</v>
      </c>
      <c r="E50" s="22">
        <v>62</v>
      </c>
      <c r="F50" s="21">
        <v>232</v>
      </c>
      <c r="G50" s="22">
        <v>6.83</v>
      </c>
      <c r="H50" s="22">
        <v>73</v>
      </c>
      <c r="I50" s="22">
        <v>48.5</v>
      </c>
      <c r="J50" s="22">
        <v>124.9</v>
      </c>
      <c r="K50" s="21">
        <v>0.85</v>
      </c>
      <c r="L50" s="22">
        <v>2.8740000000000001</v>
      </c>
      <c r="M50" s="23">
        <v>8.5000000000000006E-2</v>
      </c>
      <c r="N50" s="22">
        <v>16956.7</v>
      </c>
      <c r="O50" s="22">
        <v>48730.5</v>
      </c>
    </row>
    <row r="51" spans="1:18" x14ac:dyDescent="0.25">
      <c r="A51" s="28" t="e">
        <f>VLOOKUP(B51,Холдинги!$A:$B,2,0)</f>
        <v>#N/A</v>
      </c>
      <c r="B51" s="36" t="s">
        <v>107</v>
      </c>
      <c r="C51" s="21">
        <v>78</v>
      </c>
      <c r="D51" s="22">
        <v>2.29</v>
      </c>
      <c r="E51" s="22">
        <v>110</v>
      </c>
      <c r="F51" s="21">
        <v>224.7</v>
      </c>
      <c r="G51" s="22">
        <v>6.61</v>
      </c>
      <c r="H51" s="22">
        <v>111</v>
      </c>
      <c r="I51" s="22">
        <v>52.3</v>
      </c>
      <c r="J51" s="22">
        <v>127.1</v>
      </c>
      <c r="K51" s="21">
        <v>0.84</v>
      </c>
      <c r="L51" s="22">
        <v>2.8340000000000001</v>
      </c>
      <c r="M51" s="23">
        <v>8.3000000000000004E-2</v>
      </c>
      <c r="N51" s="22">
        <v>2463</v>
      </c>
      <c r="O51" s="22">
        <v>6979.2</v>
      </c>
    </row>
    <row r="52" spans="1:18" x14ac:dyDescent="0.25">
      <c r="A52" s="28" t="str">
        <f>VLOOKUP(B52,Холдинги!$A:$B,2,0)</f>
        <v>Крутой Медиа</v>
      </c>
      <c r="B52" s="34" t="s">
        <v>41</v>
      </c>
      <c r="C52" s="21">
        <v>51.8</v>
      </c>
      <c r="D52" s="22">
        <v>1.52</v>
      </c>
      <c r="E52" s="22">
        <v>106.4</v>
      </c>
      <c r="F52" s="21">
        <v>215.3</v>
      </c>
      <c r="G52" s="22">
        <v>6.34</v>
      </c>
      <c r="H52" s="22">
        <v>126</v>
      </c>
      <c r="I52" s="22">
        <v>31.3</v>
      </c>
      <c r="J52" s="22">
        <v>52.6</v>
      </c>
      <c r="K52" s="21">
        <v>0.33</v>
      </c>
      <c r="L52" s="22">
        <v>1.1240000000000001</v>
      </c>
      <c r="M52" s="23">
        <v>3.3000000000000002E-2</v>
      </c>
      <c r="N52" s="22">
        <v>19497.7</v>
      </c>
      <c r="O52" s="22">
        <v>21916.7</v>
      </c>
    </row>
    <row r="53" spans="1:18" x14ac:dyDescent="0.25">
      <c r="A53" s="28" t="str">
        <f>VLOOKUP(B53,Холдинги!$A:$B,2,0)</f>
        <v>ВГТРК</v>
      </c>
      <c r="B53" s="34" t="s">
        <v>47</v>
      </c>
      <c r="C53" s="21">
        <v>68.900000000000006</v>
      </c>
      <c r="D53" s="22">
        <v>2.0299999999999998</v>
      </c>
      <c r="E53" s="22">
        <v>90.9</v>
      </c>
      <c r="F53" s="21">
        <v>207.2</v>
      </c>
      <c r="G53" s="22">
        <v>6.1</v>
      </c>
      <c r="H53" s="22">
        <v>91</v>
      </c>
      <c r="I53" s="22">
        <v>36</v>
      </c>
      <c r="J53" s="22">
        <v>83.8</v>
      </c>
      <c r="K53" s="21">
        <v>0.51</v>
      </c>
      <c r="L53" s="22">
        <v>1.722</v>
      </c>
      <c r="M53" s="23">
        <v>5.0999999999999997E-2</v>
      </c>
      <c r="N53" s="22">
        <v>3131.6</v>
      </c>
      <c r="O53" s="22">
        <v>5391.7</v>
      </c>
      <c r="R53" s="41"/>
    </row>
    <row r="54" spans="1:18" x14ac:dyDescent="0.25">
      <c r="A54" s="28" t="e">
        <f>VLOOKUP(B54,Холдинги!$A:$B,2,0)</f>
        <v>#N/A</v>
      </c>
      <c r="B54" s="34" t="s">
        <v>109</v>
      </c>
      <c r="C54" s="21">
        <v>81.2</v>
      </c>
      <c r="D54" s="22">
        <v>2.39</v>
      </c>
      <c r="E54" s="22">
        <v>104.6</v>
      </c>
      <c r="F54" s="21">
        <v>191.1</v>
      </c>
      <c r="G54" s="22">
        <v>5.62</v>
      </c>
      <c r="H54" s="22">
        <v>112</v>
      </c>
      <c r="I54" s="22">
        <v>37.799999999999997</v>
      </c>
      <c r="J54" s="22">
        <v>112.3</v>
      </c>
      <c r="K54" s="21">
        <v>0.63</v>
      </c>
      <c r="L54" s="22">
        <v>2.13</v>
      </c>
      <c r="M54" s="23">
        <v>6.3E-2</v>
      </c>
      <c r="N54" s="22">
        <v>27666.1</v>
      </c>
      <c r="O54" s="22">
        <v>58916.7</v>
      </c>
      <c r="R54" s="41"/>
    </row>
    <row r="55" spans="1:18" x14ac:dyDescent="0.25">
      <c r="A55" s="28" t="e">
        <f>VLOOKUP(B55,Холдинги!$A:$B,2,0)</f>
        <v>#N/A</v>
      </c>
      <c r="B55" s="34" t="s">
        <v>106</v>
      </c>
      <c r="C55" s="21">
        <v>74.099999999999994</v>
      </c>
      <c r="D55" s="22">
        <v>2.1800000000000002</v>
      </c>
      <c r="E55" s="22">
        <v>151.5</v>
      </c>
      <c r="F55" s="21">
        <v>188</v>
      </c>
      <c r="G55" s="22">
        <v>5.53</v>
      </c>
      <c r="H55" s="22">
        <v>134</v>
      </c>
      <c r="I55" s="22">
        <v>34.5</v>
      </c>
      <c r="J55" s="22">
        <v>95.3</v>
      </c>
      <c r="K55" s="21">
        <v>0.53</v>
      </c>
      <c r="L55" s="22">
        <v>1.778</v>
      </c>
      <c r="M55" s="23">
        <v>5.1999999999999998E-2</v>
      </c>
      <c r="N55" s="22">
        <v>7125.9</v>
      </c>
      <c r="O55" s="22">
        <v>12666.7</v>
      </c>
      <c r="R55" s="41"/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A62" s="2"/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10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20:O51 A52:A54 A9:B19 C10:O19">
    <cfRule type="expression" dxfId="43" priority="13">
      <formula>$A9="ГПМ"</formula>
    </cfRule>
  </conditionalFormatting>
  <conditionalFormatting sqref="C9:O9">
    <cfRule type="expression" dxfId="42" priority="10">
      <formula>$A9="ГПМ"</formula>
    </cfRule>
  </conditionalFormatting>
  <conditionalFormatting sqref="B52:O54">
    <cfRule type="expression" dxfId="41" priority="8">
      <formula>$A52="ГПМ"</formula>
    </cfRule>
  </conditionalFormatting>
  <conditionalFormatting sqref="B56">
    <cfRule type="expression" dxfId="40" priority="5">
      <formula>$A56="ГПМ"</formula>
    </cfRule>
  </conditionalFormatting>
  <conditionalFormatting sqref="B64:B66">
    <cfRule type="expression" dxfId="39" priority="6">
      <formula>$A57="ДРР"</formula>
    </cfRule>
  </conditionalFormatting>
  <conditionalFormatting sqref="B58:B63">
    <cfRule type="expression" dxfId="38" priority="7">
      <formula>#REF!="ДРР"</formula>
    </cfRule>
  </conditionalFormatting>
  <conditionalFormatting sqref="A55">
    <cfRule type="expression" dxfId="37" priority="4">
      <formula>$A55="ГПМ"</formula>
    </cfRule>
  </conditionalFormatting>
  <conditionalFormatting sqref="B55:O55">
    <cfRule type="expression" dxfId="36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59999389629810485"/>
  </sheetPr>
  <dimension ref="A1:U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21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21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21" x14ac:dyDescent="0.25">
      <c r="A3" s="27"/>
      <c r="B3" s="8" t="s">
        <v>152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21" x14ac:dyDescent="0.25">
      <c r="A4" s="27"/>
      <c r="B4" s="6" t="s">
        <v>153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21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21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21" x14ac:dyDescent="0.25">
      <c r="A7" s="27"/>
      <c r="B7" s="53" t="s">
        <v>83</v>
      </c>
      <c r="C7" s="53"/>
      <c r="D7" s="53"/>
      <c r="E7" s="53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21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21" ht="17.25" customHeight="1" x14ac:dyDescent="0.25">
      <c r="A9" s="28" t="str">
        <f>VLOOKUP(B9,Холдинги!$A:$B,2,0)</f>
        <v>ГПМ</v>
      </c>
      <c r="B9" s="34" t="s">
        <v>103</v>
      </c>
      <c r="C9" s="21">
        <v>1489.5</v>
      </c>
      <c r="D9" s="22">
        <v>30.76</v>
      </c>
      <c r="E9" s="22">
        <v>127.9</v>
      </c>
      <c r="F9" s="21">
        <v>2973.4</v>
      </c>
      <c r="G9" s="22">
        <v>61.4</v>
      </c>
      <c r="H9" s="22">
        <v>122</v>
      </c>
      <c r="I9" s="22">
        <v>84</v>
      </c>
      <c r="J9" s="22">
        <v>294.7</v>
      </c>
      <c r="K9" s="21">
        <v>17.739999999999998</v>
      </c>
      <c r="L9" s="22">
        <v>86.930999999999997</v>
      </c>
      <c r="M9" s="23">
        <v>1.7949999999999999</v>
      </c>
      <c r="N9" s="22">
        <v>2867.6</v>
      </c>
      <c r="O9" s="22">
        <v>249285.7</v>
      </c>
    </row>
    <row r="10" spans="1:21" ht="17.25" customHeight="1" x14ac:dyDescent="0.25">
      <c r="A10" s="28" t="str">
        <f>VLOOKUP(B10,Холдинги!$A:$B,2,0)</f>
        <v>ГПМ</v>
      </c>
      <c r="B10" s="34" t="s">
        <v>112</v>
      </c>
      <c r="C10" s="21">
        <v>1298.8</v>
      </c>
      <c r="D10" s="22">
        <v>26.82</v>
      </c>
      <c r="E10" s="22">
        <v>128.80000000000001</v>
      </c>
      <c r="F10" s="21">
        <v>2675.7</v>
      </c>
      <c r="G10" s="22">
        <v>55.25</v>
      </c>
      <c r="H10" s="22">
        <v>121</v>
      </c>
      <c r="I10" s="22">
        <v>77.8</v>
      </c>
      <c r="J10" s="22">
        <v>264.39999999999998</v>
      </c>
      <c r="K10" s="21">
        <v>14.32</v>
      </c>
      <c r="L10" s="22">
        <v>70.19</v>
      </c>
      <c r="M10" s="23">
        <v>1.4490000000000001</v>
      </c>
      <c r="N10" s="22">
        <v>3341.3</v>
      </c>
      <c r="O10" s="22">
        <v>234523.8</v>
      </c>
    </row>
    <row r="11" spans="1:21" ht="17.25" customHeight="1" x14ac:dyDescent="0.25">
      <c r="A11" s="28" t="str">
        <f>VLOOKUP(B11,Холдинги!$A:$B,2,0)</f>
        <v>ГПМ</v>
      </c>
      <c r="B11" s="34" t="s">
        <v>104</v>
      </c>
      <c r="C11" s="21">
        <v>1174.8</v>
      </c>
      <c r="D11" s="22">
        <v>24.26</v>
      </c>
      <c r="E11" s="22">
        <v>127.7</v>
      </c>
      <c r="F11" s="21">
        <v>2454</v>
      </c>
      <c r="G11" s="22">
        <v>50.68</v>
      </c>
      <c r="H11" s="22">
        <v>122</v>
      </c>
      <c r="I11" s="22">
        <v>81.8</v>
      </c>
      <c r="J11" s="22">
        <v>274.10000000000002</v>
      </c>
      <c r="K11" s="21">
        <v>13.62</v>
      </c>
      <c r="L11" s="22">
        <v>66.739999999999995</v>
      </c>
      <c r="M11" s="23">
        <v>1.3779999999999999</v>
      </c>
      <c r="N11" s="22">
        <v>2686.3</v>
      </c>
      <c r="O11" s="22">
        <v>179285.7</v>
      </c>
      <c r="R11" s="41"/>
      <c r="U11" s="41"/>
    </row>
    <row r="12" spans="1:21" ht="17.25" customHeight="1" x14ac:dyDescent="0.25">
      <c r="A12" s="28" t="str">
        <f>VLOOKUP(B12,Холдинги!$A:$B,2,0)</f>
        <v>ГПМ</v>
      </c>
      <c r="B12" s="34" t="s">
        <v>114</v>
      </c>
      <c r="C12" s="21">
        <v>1074.9000000000001</v>
      </c>
      <c r="D12" s="22">
        <v>22.2</v>
      </c>
      <c r="E12" s="22">
        <v>129.80000000000001</v>
      </c>
      <c r="F12" s="21">
        <v>2383.4</v>
      </c>
      <c r="G12" s="22">
        <v>49.22</v>
      </c>
      <c r="H12" s="22">
        <v>122</v>
      </c>
      <c r="I12" s="22">
        <v>70.2</v>
      </c>
      <c r="J12" s="22">
        <v>221.6</v>
      </c>
      <c r="K12" s="21">
        <v>10.69</v>
      </c>
      <c r="L12" s="22">
        <v>52.386000000000003</v>
      </c>
      <c r="M12" s="23">
        <v>1.0820000000000001</v>
      </c>
      <c r="N12" s="22">
        <v>3215</v>
      </c>
      <c r="O12" s="22">
        <v>168422.6</v>
      </c>
      <c r="R12" s="41"/>
      <c r="U12" s="41"/>
    </row>
    <row r="13" spans="1:21" ht="17.25" customHeight="1" x14ac:dyDescent="0.25">
      <c r="A13" s="28" t="str">
        <f>VLOOKUP(B13,Холдинги!$A:$B,2,0)</f>
        <v>ГПМ</v>
      </c>
      <c r="B13" s="34" t="s">
        <v>113</v>
      </c>
      <c r="C13" s="21">
        <v>1014</v>
      </c>
      <c r="D13" s="22">
        <v>20.94</v>
      </c>
      <c r="E13" s="22">
        <v>128.30000000000001</v>
      </c>
      <c r="F13" s="21">
        <v>2287.8000000000002</v>
      </c>
      <c r="G13" s="22">
        <v>47.24</v>
      </c>
      <c r="H13" s="22">
        <v>122</v>
      </c>
      <c r="I13" s="22">
        <v>68.099999999999994</v>
      </c>
      <c r="J13" s="22">
        <v>211.1</v>
      </c>
      <c r="K13" s="21">
        <v>9.7799999999999994</v>
      </c>
      <c r="L13" s="22">
        <v>47.92</v>
      </c>
      <c r="M13" s="23">
        <v>0.99</v>
      </c>
      <c r="N13" s="22">
        <v>3489.2</v>
      </c>
      <c r="O13" s="22">
        <v>167202.4</v>
      </c>
      <c r="U13" s="41"/>
    </row>
    <row r="14" spans="1:21" ht="17.25" customHeight="1" x14ac:dyDescent="0.25">
      <c r="A14" s="28" t="str">
        <f>VLOOKUP(B14,Холдинги!$A:$B,2,0)</f>
        <v>ГПМ</v>
      </c>
      <c r="B14" s="34" t="s">
        <v>115</v>
      </c>
      <c r="C14" s="21">
        <v>993.9</v>
      </c>
      <c r="D14" s="22">
        <v>20.53</v>
      </c>
      <c r="E14" s="22">
        <v>126.1</v>
      </c>
      <c r="F14" s="21">
        <v>2169.4</v>
      </c>
      <c r="G14" s="22">
        <v>44.8</v>
      </c>
      <c r="H14" s="22">
        <v>121</v>
      </c>
      <c r="I14" s="22">
        <v>75.7</v>
      </c>
      <c r="J14" s="22">
        <v>242.6</v>
      </c>
      <c r="K14" s="21">
        <v>10.65</v>
      </c>
      <c r="L14" s="22">
        <v>52.218000000000004</v>
      </c>
      <c r="M14" s="23">
        <v>1.0780000000000001</v>
      </c>
      <c r="N14" s="22">
        <v>2929.6</v>
      </c>
      <c r="O14" s="22">
        <v>152976.20000000001</v>
      </c>
      <c r="U14" s="41"/>
    </row>
    <row r="15" spans="1:21" ht="17.25" customHeight="1" x14ac:dyDescent="0.25">
      <c r="A15" s="28" t="str">
        <f>VLOOKUP(B15,Холдинги!$A:$B,2,0)</f>
        <v>ГПМ</v>
      </c>
      <c r="B15" s="34" t="s">
        <v>5</v>
      </c>
      <c r="C15" s="21">
        <v>616</v>
      </c>
      <c r="D15" s="22">
        <v>12.72</v>
      </c>
      <c r="E15" s="22">
        <v>131.19999999999999</v>
      </c>
      <c r="F15" s="21">
        <v>1538.1</v>
      </c>
      <c r="G15" s="22">
        <v>31.76</v>
      </c>
      <c r="H15" s="22">
        <v>121</v>
      </c>
      <c r="I15" s="22">
        <v>57.5</v>
      </c>
      <c r="J15" s="22">
        <v>161.30000000000001</v>
      </c>
      <c r="K15" s="21">
        <v>5.0199999999999996</v>
      </c>
      <c r="L15" s="22">
        <v>24.606999999999999</v>
      </c>
      <c r="M15" s="23">
        <v>0.50800000000000001</v>
      </c>
      <c r="N15" s="22">
        <v>4554.8999999999996</v>
      </c>
      <c r="O15" s="22">
        <v>112083.3</v>
      </c>
      <c r="U15" s="41"/>
    </row>
    <row r="16" spans="1:21" ht="17.25" customHeight="1" x14ac:dyDescent="0.25">
      <c r="A16" s="28" t="str">
        <f>VLOOKUP(B16,Холдинги!$A:$B,2,0)</f>
        <v>ЕМГ</v>
      </c>
      <c r="B16" s="34" t="s">
        <v>29</v>
      </c>
      <c r="C16" s="21">
        <v>586.4</v>
      </c>
      <c r="D16" s="22">
        <v>12.11</v>
      </c>
      <c r="E16" s="22">
        <v>136.69999999999999</v>
      </c>
      <c r="F16" s="21">
        <v>1396.5</v>
      </c>
      <c r="G16" s="22">
        <v>28.84</v>
      </c>
      <c r="H16" s="22">
        <v>122</v>
      </c>
      <c r="I16" s="22">
        <v>56.8</v>
      </c>
      <c r="J16" s="22">
        <v>166.9</v>
      </c>
      <c r="K16" s="21">
        <v>4.72</v>
      </c>
      <c r="L16" s="22">
        <v>23.12</v>
      </c>
      <c r="M16" s="23">
        <v>0.47699999999999998</v>
      </c>
      <c r="N16" s="22">
        <v>3876.8</v>
      </c>
      <c r="O16" s="22">
        <v>89632.1</v>
      </c>
      <c r="U16" s="41"/>
    </row>
    <row r="17" spans="1:21" ht="17.25" customHeight="1" x14ac:dyDescent="0.25">
      <c r="A17" s="28" t="str">
        <f>VLOOKUP(B17,Холдинги!$A:$B,2,0)</f>
        <v>ЕМГ</v>
      </c>
      <c r="B17" s="34" t="s">
        <v>11</v>
      </c>
      <c r="C17" s="21">
        <v>511</v>
      </c>
      <c r="D17" s="22">
        <v>10.55</v>
      </c>
      <c r="E17" s="22">
        <v>128</v>
      </c>
      <c r="F17" s="21">
        <v>1283.5</v>
      </c>
      <c r="G17" s="22">
        <v>26.51</v>
      </c>
      <c r="H17" s="22">
        <v>119</v>
      </c>
      <c r="I17" s="22">
        <v>56.5</v>
      </c>
      <c r="J17" s="22">
        <v>157.6</v>
      </c>
      <c r="K17" s="21">
        <v>4.09</v>
      </c>
      <c r="L17" s="22">
        <v>20.062999999999999</v>
      </c>
      <c r="M17" s="23">
        <v>0.41399999999999998</v>
      </c>
      <c r="N17" s="22">
        <v>4902.6000000000004</v>
      </c>
      <c r="O17" s="22">
        <v>98362.5</v>
      </c>
      <c r="U17" s="41"/>
    </row>
    <row r="18" spans="1:21" ht="17.25" customHeight="1" x14ac:dyDescent="0.25">
      <c r="A18" s="28" t="str">
        <f>VLOOKUP(B18,Холдинги!$A:$B,2,0)</f>
        <v>РМГ</v>
      </c>
      <c r="B18" s="34" t="s">
        <v>31</v>
      </c>
      <c r="C18" s="21">
        <v>496.1</v>
      </c>
      <c r="D18" s="22">
        <v>10.24</v>
      </c>
      <c r="E18" s="22">
        <v>125.7</v>
      </c>
      <c r="F18" s="21">
        <v>1243</v>
      </c>
      <c r="G18" s="22">
        <v>25.67</v>
      </c>
      <c r="H18" s="22">
        <v>115</v>
      </c>
      <c r="I18" s="22">
        <v>48.6</v>
      </c>
      <c r="J18" s="22">
        <v>135.9</v>
      </c>
      <c r="K18" s="21">
        <v>3.42</v>
      </c>
      <c r="L18" s="22">
        <v>16.754999999999999</v>
      </c>
      <c r="M18" s="23">
        <v>0.34599999999999997</v>
      </c>
      <c r="N18" s="22">
        <v>5132.7</v>
      </c>
      <c r="O18" s="22">
        <v>86000</v>
      </c>
      <c r="U18" s="41"/>
    </row>
    <row r="19" spans="1:21" x14ac:dyDescent="0.25">
      <c r="A19" s="28" t="str">
        <f>VLOOKUP(B19,Холдинги!$A:$B,2,0)</f>
        <v>ЕМГ</v>
      </c>
      <c r="B19" s="34" t="s">
        <v>95</v>
      </c>
      <c r="C19" s="21">
        <v>501.3</v>
      </c>
      <c r="D19" s="22">
        <v>10.35</v>
      </c>
      <c r="E19" s="22">
        <v>124.2</v>
      </c>
      <c r="F19" s="21">
        <v>1238.4000000000001</v>
      </c>
      <c r="G19" s="22">
        <v>25.57</v>
      </c>
      <c r="H19" s="22">
        <v>117</v>
      </c>
      <c r="I19" s="22">
        <v>45</v>
      </c>
      <c r="J19" s="22">
        <v>127.6</v>
      </c>
      <c r="K19" s="21">
        <v>3.2</v>
      </c>
      <c r="L19" s="22">
        <v>15.670999999999999</v>
      </c>
      <c r="M19" s="23">
        <v>0.32400000000000001</v>
      </c>
      <c r="N19" s="22">
        <v>2138</v>
      </c>
      <c r="O19" s="22">
        <v>33503.599999999999</v>
      </c>
      <c r="U19" s="41"/>
    </row>
    <row r="20" spans="1:21" x14ac:dyDescent="0.25">
      <c r="A20" s="28" t="str">
        <f>VLOOKUP(B20,Холдинги!$A:$B,2,0)</f>
        <v>РМГ</v>
      </c>
      <c r="B20" s="34" t="s">
        <v>22</v>
      </c>
      <c r="C20" s="21">
        <v>428.8</v>
      </c>
      <c r="D20" s="22">
        <v>8.85</v>
      </c>
      <c r="E20" s="22">
        <v>132.4</v>
      </c>
      <c r="F20" s="21">
        <v>1124.3</v>
      </c>
      <c r="G20" s="22">
        <v>23.22</v>
      </c>
      <c r="H20" s="22">
        <v>125</v>
      </c>
      <c r="I20" s="22">
        <v>65.2</v>
      </c>
      <c r="J20" s="22">
        <v>174.2</v>
      </c>
      <c r="K20" s="21">
        <v>3.96</v>
      </c>
      <c r="L20" s="22">
        <v>19.425000000000001</v>
      </c>
      <c r="M20" s="23">
        <v>0.40100000000000002</v>
      </c>
      <c r="N20" s="22">
        <v>3009</v>
      </c>
      <c r="O20" s="22">
        <v>58450</v>
      </c>
      <c r="U20" s="41"/>
    </row>
    <row r="21" spans="1:21" x14ac:dyDescent="0.25">
      <c r="A21" s="28" t="str">
        <f>VLOOKUP(B21,Холдинги!$A:$B,2,0)</f>
        <v>ВГТРК</v>
      </c>
      <c r="B21" s="34" t="s">
        <v>7</v>
      </c>
      <c r="C21" s="21">
        <v>596.70000000000005</v>
      </c>
      <c r="D21" s="22">
        <v>12.32</v>
      </c>
      <c r="E21" s="22">
        <v>131.1</v>
      </c>
      <c r="F21" s="21">
        <v>1095.8</v>
      </c>
      <c r="G21" s="22">
        <v>22.63</v>
      </c>
      <c r="H21" s="22">
        <v>123</v>
      </c>
      <c r="I21" s="22">
        <v>74.3</v>
      </c>
      <c r="J21" s="22">
        <v>283</v>
      </c>
      <c r="K21" s="21">
        <v>6.28</v>
      </c>
      <c r="L21" s="22">
        <v>30.77</v>
      </c>
      <c r="M21" s="23">
        <v>0.63500000000000001</v>
      </c>
      <c r="N21" s="22">
        <v>1796.1</v>
      </c>
      <c r="O21" s="22">
        <v>55265.599999999999</v>
      </c>
      <c r="U21" s="41"/>
    </row>
    <row r="22" spans="1:21" x14ac:dyDescent="0.25">
      <c r="A22" s="28" t="str">
        <f>VLOOKUP(B22,Холдинги!$A:$B,2,0)</f>
        <v>ГПМ</v>
      </c>
      <c r="B22" s="34" t="s">
        <v>27</v>
      </c>
      <c r="C22" s="21">
        <v>416.9</v>
      </c>
      <c r="D22" s="22">
        <v>8.61</v>
      </c>
      <c r="E22" s="22">
        <v>132.6</v>
      </c>
      <c r="F22" s="21">
        <v>1069.3</v>
      </c>
      <c r="G22" s="22">
        <v>22.08</v>
      </c>
      <c r="H22" s="22">
        <v>123</v>
      </c>
      <c r="I22" s="22">
        <v>51.1</v>
      </c>
      <c r="J22" s="22">
        <v>139.6</v>
      </c>
      <c r="K22" s="21">
        <v>3.02</v>
      </c>
      <c r="L22" s="22">
        <v>14.804</v>
      </c>
      <c r="M22" s="23">
        <v>0.30599999999999999</v>
      </c>
      <c r="N22" s="22">
        <v>6047.1</v>
      </c>
      <c r="O22" s="22">
        <v>89523.8</v>
      </c>
      <c r="U22" s="41"/>
    </row>
    <row r="23" spans="1:21" x14ac:dyDescent="0.25">
      <c r="A23" s="28" t="str">
        <f>VLOOKUP(B23,Холдинги!$A:$B,2,0)</f>
        <v>ММХ</v>
      </c>
      <c r="B23" s="36" t="s">
        <v>19</v>
      </c>
      <c r="C23" s="21">
        <v>362.6</v>
      </c>
      <c r="D23" s="22">
        <v>7.49</v>
      </c>
      <c r="E23" s="22">
        <v>142.6</v>
      </c>
      <c r="F23" s="21">
        <v>995.6</v>
      </c>
      <c r="G23" s="22">
        <v>20.56</v>
      </c>
      <c r="H23" s="22">
        <v>135</v>
      </c>
      <c r="I23" s="22">
        <v>68.099999999999994</v>
      </c>
      <c r="J23" s="22">
        <v>173.7</v>
      </c>
      <c r="K23" s="21">
        <v>3.5</v>
      </c>
      <c r="L23" s="22">
        <v>17.155999999999999</v>
      </c>
      <c r="M23" s="23">
        <v>0.35399999999999998</v>
      </c>
      <c r="N23" s="22">
        <v>3457.8</v>
      </c>
      <c r="O23" s="22">
        <v>59322.9</v>
      </c>
      <c r="U23" s="41"/>
    </row>
    <row r="24" spans="1:21" x14ac:dyDescent="0.25">
      <c r="A24" s="28" t="str">
        <f>VLOOKUP(B24,Холдинги!$A:$B,2,0)</f>
        <v>Ру медиа</v>
      </c>
      <c r="B24" s="34" t="s">
        <v>6</v>
      </c>
      <c r="C24" s="21">
        <v>473.5</v>
      </c>
      <c r="D24" s="22">
        <v>9.7799999999999994</v>
      </c>
      <c r="E24" s="22">
        <v>152.30000000000001</v>
      </c>
      <c r="F24" s="21">
        <v>987.8</v>
      </c>
      <c r="G24" s="22">
        <v>20.399999999999999</v>
      </c>
      <c r="H24" s="22">
        <v>146</v>
      </c>
      <c r="I24" s="22">
        <v>47.7</v>
      </c>
      <c r="J24" s="22">
        <v>160.1</v>
      </c>
      <c r="K24" s="21">
        <v>3.2</v>
      </c>
      <c r="L24" s="22">
        <v>15.686999999999999</v>
      </c>
      <c r="M24" s="23">
        <v>0.32400000000000001</v>
      </c>
      <c r="N24" s="22">
        <v>2371</v>
      </c>
      <c r="O24" s="22">
        <v>37192.9</v>
      </c>
      <c r="U24" s="41"/>
    </row>
    <row r="25" spans="1:21" x14ac:dyDescent="0.25">
      <c r="A25" s="28" t="str">
        <f>VLOOKUP(B25,Холдинги!$A:$B,2,0)</f>
        <v>ГПМ</v>
      </c>
      <c r="B25" s="34" t="s">
        <v>12</v>
      </c>
      <c r="C25" s="21">
        <v>354.8</v>
      </c>
      <c r="D25" s="22">
        <v>7.33</v>
      </c>
      <c r="E25" s="22">
        <v>138.30000000000001</v>
      </c>
      <c r="F25" s="21">
        <v>959</v>
      </c>
      <c r="G25" s="22">
        <v>19.8</v>
      </c>
      <c r="H25" s="22">
        <v>132</v>
      </c>
      <c r="I25" s="22">
        <v>58.9</v>
      </c>
      <c r="J25" s="22">
        <v>152.6</v>
      </c>
      <c r="K25" s="21">
        <v>2.96</v>
      </c>
      <c r="L25" s="22">
        <v>14.522</v>
      </c>
      <c r="M25" s="23">
        <v>0.3</v>
      </c>
      <c r="N25" s="22">
        <v>3877.5</v>
      </c>
      <c r="O25" s="22">
        <v>56309.5</v>
      </c>
      <c r="U25" s="41"/>
    </row>
    <row r="26" spans="1:21" x14ac:dyDescent="0.25">
      <c r="A26" s="28" t="str">
        <f>VLOOKUP(B26,Холдинги!$A:$B,2,0)</f>
        <v>ГПМ</v>
      </c>
      <c r="B26" s="34" t="s">
        <v>28</v>
      </c>
      <c r="C26" s="21">
        <v>354.7</v>
      </c>
      <c r="D26" s="22">
        <v>7.33</v>
      </c>
      <c r="E26" s="22">
        <v>121.8</v>
      </c>
      <c r="F26" s="21">
        <v>944.3</v>
      </c>
      <c r="G26" s="22">
        <v>19.5</v>
      </c>
      <c r="H26" s="22">
        <v>125</v>
      </c>
      <c r="I26" s="22">
        <v>68</v>
      </c>
      <c r="J26" s="22">
        <v>178.7</v>
      </c>
      <c r="K26" s="21">
        <v>3.42</v>
      </c>
      <c r="L26" s="22">
        <v>16.741</v>
      </c>
      <c r="M26" s="23">
        <v>0.34599999999999997</v>
      </c>
      <c r="N26" s="22">
        <v>2601.1999999999998</v>
      </c>
      <c r="O26" s="22">
        <v>43547.6</v>
      </c>
      <c r="U26" s="41"/>
    </row>
    <row r="27" spans="1:21" x14ac:dyDescent="0.25">
      <c r="A27" s="28" t="str">
        <f>VLOOKUP(B27,Холдинги!$A:$B,2,0)</f>
        <v>Крутой Медиа</v>
      </c>
      <c r="B27" s="34" t="s">
        <v>20</v>
      </c>
      <c r="C27" s="21">
        <v>356.7</v>
      </c>
      <c r="D27" s="22">
        <v>7.37</v>
      </c>
      <c r="E27" s="22">
        <v>123.3</v>
      </c>
      <c r="F27" s="21">
        <v>933.7</v>
      </c>
      <c r="G27" s="22">
        <v>19.28</v>
      </c>
      <c r="H27" s="22">
        <v>119</v>
      </c>
      <c r="I27" s="22">
        <v>38.200000000000003</v>
      </c>
      <c r="J27" s="22">
        <v>102.3</v>
      </c>
      <c r="K27" s="21">
        <v>1.93</v>
      </c>
      <c r="L27" s="22">
        <v>9.4719999999999995</v>
      </c>
      <c r="M27" s="23">
        <v>0.19600000000000001</v>
      </c>
      <c r="N27" s="22">
        <v>4346.3</v>
      </c>
      <c r="O27" s="22">
        <v>41166.699999999997</v>
      </c>
      <c r="U27" s="41"/>
    </row>
    <row r="28" spans="1:21" x14ac:dyDescent="0.25">
      <c r="A28" s="28" t="str">
        <f>VLOOKUP(B28,Холдинги!$A:$B,2,0)</f>
        <v>Другие</v>
      </c>
      <c r="B28" s="34" t="s">
        <v>25</v>
      </c>
      <c r="C28" s="21">
        <v>369.4</v>
      </c>
      <c r="D28" s="22">
        <v>7.63</v>
      </c>
      <c r="E28" s="22">
        <v>118.8</v>
      </c>
      <c r="F28" s="21">
        <v>931</v>
      </c>
      <c r="G28" s="22">
        <v>19.22</v>
      </c>
      <c r="H28" s="22">
        <v>110</v>
      </c>
      <c r="I28" s="22">
        <v>60.2</v>
      </c>
      <c r="J28" s="22">
        <v>167.2</v>
      </c>
      <c r="K28" s="21">
        <v>3.15</v>
      </c>
      <c r="L28" s="22">
        <v>15.446</v>
      </c>
      <c r="M28" s="23">
        <v>0.31900000000000001</v>
      </c>
      <c r="N28" s="22">
        <v>3398.2</v>
      </c>
      <c r="O28" s="22">
        <v>52489.599999999999</v>
      </c>
      <c r="U28" s="41"/>
    </row>
    <row r="29" spans="1:21" x14ac:dyDescent="0.25">
      <c r="A29" s="28" t="str">
        <f>VLOOKUP(B29,Холдинги!$A:$B,2,0)</f>
        <v>ГПМ</v>
      </c>
      <c r="B29" s="34" t="s">
        <v>35</v>
      </c>
      <c r="C29" s="21">
        <v>302.8</v>
      </c>
      <c r="D29" s="22">
        <v>6.25</v>
      </c>
      <c r="E29" s="22">
        <v>125.7</v>
      </c>
      <c r="F29" s="21">
        <v>910</v>
      </c>
      <c r="G29" s="22">
        <v>18.79</v>
      </c>
      <c r="H29" s="22">
        <v>122</v>
      </c>
      <c r="I29" s="22">
        <v>42.6</v>
      </c>
      <c r="J29" s="22">
        <v>99.2</v>
      </c>
      <c r="K29" s="21">
        <v>1.83</v>
      </c>
      <c r="L29" s="22">
        <v>8.9589999999999996</v>
      </c>
      <c r="M29" s="23">
        <v>0.185</v>
      </c>
      <c r="N29" s="22">
        <v>5002.8</v>
      </c>
      <c r="O29" s="22">
        <v>44821.4</v>
      </c>
      <c r="U29" s="41"/>
    </row>
    <row r="30" spans="1:21" x14ac:dyDescent="0.25">
      <c r="A30" s="28" t="str">
        <f>VLOOKUP(B30,Холдинги!$A:$B,2,0)</f>
        <v>ЕМГ</v>
      </c>
      <c r="B30" s="34" t="s">
        <v>36</v>
      </c>
      <c r="C30" s="21">
        <v>302</v>
      </c>
      <c r="D30" s="22">
        <v>6.24</v>
      </c>
      <c r="E30" s="22">
        <v>123</v>
      </c>
      <c r="F30" s="21">
        <v>876.8</v>
      </c>
      <c r="G30" s="22">
        <v>18.11</v>
      </c>
      <c r="H30" s="22">
        <v>120</v>
      </c>
      <c r="I30" s="22">
        <v>56.7</v>
      </c>
      <c r="J30" s="22">
        <v>136.80000000000001</v>
      </c>
      <c r="K30" s="21">
        <v>2.4300000000000002</v>
      </c>
      <c r="L30" s="22">
        <v>11.898999999999999</v>
      </c>
      <c r="M30" s="23">
        <v>0.246</v>
      </c>
      <c r="N30" s="22">
        <v>4020.3</v>
      </c>
      <c r="O30" s="22">
        <v>47839.3</v>
      </c>
    </row>
    <row r="31" spans="1:21" x14ac:dyDescent="0.25">
      <c r="A31" s="28" t="str">
        <f>VLOOKUP(B31,Холдинги!$A:$B,2,0)</f>
        <v>РМГ</v>
      </c>
      <c r="B31" s="34" t="s">
        <v>44</v>
      </c>
      <c r="C31" s="21">
        <v>285.60000000000002</v>
      </c>
      <c r="D31" s="22">
        <v>5.9</v>
      </c>
      <c r="E31" s="22">
        <v>127.5</v>
      </c>
      <c r="F31" s="21">
        <v>845.5</v>
      </c>
      <c r="G31" s="22">
        <v>17.46</v>
      </c>
      <c r="H31" s="22">
        <v>123</v>
      </c>
      <c r="I31" s="22">
        <v>34.799999999999997</v>
      </c>
      <c r="J31" s="22">
        <v>82.2</v>
      </c>
      <c r="K31" s="21">
        <v>1.41</v>
      </c>
      <c r="L31" s="22">
        <v>6.8929999999999998</v>
      </c>
      <c r="M31" s="23">
        <v>0.14199999999999999</v>
      </c>
      <c r="N31" s="22">
        <v>5316.6</v>
      </c>
      <c r="O31" s="22">
        <v>36650</v>
      </c>
    </row>
    <row r="32" spans="1:21" x14ac:dyDescent="0.25">
      <c r="A32" s="28" t="str">
        <f>VLOOKUP(B32,Холдинги!$A:$B,2,0)</f>
        <v>ММХ</v>
      </c>
      <c r="B32" s="34" t="s">
        <v>21</v>
      </c>
      <c r="C32" s="21">
        <v>285.60000000000002</v>
      </c>
      <c r="D32" s="22">
        <v>5.9</v>
      </c>
      <c r="E32" s="22">
        <v>133.5</v>
      </c>
      <c r="F32" s="21">
        <v>765.2</v>
      </c>
      <c r="G32" s="22">
        <v>15.8</v>
      </c>
      <c r="H32" s="22">
        <v>129</v>
      </c>
      <c r="I32" s="22">
        <v>55.9</v>
      </c>
      <c r="J32" s="22">
        <v>146.1</v>
      </c>
      <c r="K32" s="21">
        <v>2.2599999999999998</v>
      </c>
      <c r="L32" s="22">
        <v>11.087999999999999</v>
      </c>
      <c r="M32" s="23">
        <v>0.22900000000000001</v>
      </c>
      <c r="N32" s="22">
        <v>2639.2</v>
      </c>
      <c r="O32" s="22">
        <v>29262.5</v>
      </c>
    </row>
    <row r="33" spans="1:21" x14ac:dyDescent="0.25">
      <c r="A33" s="28" t="str">
        <f>VLOOKUP(B33,Холдинги!$A:$B,2,0)</f>
        <v>РМГ</v>
      </c>
      <c r="B33" s="34" t="s">
        <v>16</v>
      </c>
      <c r="C33" s="21">
        <v>261.89999999999998</v>
      </c>
      <c r="D33" s="22">
        <v>5.41</v>
      </c>
      <c r="E33" s="22">
        <v>143.19999999999999</v>
      </c>
      <c r="F33" s="21">
        <v>760.4</v>
      </c>
      <c r="G33" s="22">
        <v>15.7</v>
      </c>
      <c r="H33" s="22">
        <v>140</v>
      </c>
      <c r="I33" s="22">
        <v>58.6</v>
      </c>
      <c r="J33" s="22">
        <v>141.4</v>
      </c>
      <c r="K33" s="21">
        <v>2.1800000000000002</v>
      </c>
      <c r="L33" s="22">
        <v>10.664999999999999</v>
      </c>
      <c r="M33" s="23">
        <v>0.22</v>
      </c>
      <c r="N33" s="22">
        <v>3442</v>
      </c>
      <c r="O33" s="22">
        <v>36708.300000000003</v>
      </c>
    </row>
    <row r="34" spans="1:21" x14ac:dyDescent="0.25">
      <c r="A34" s="28" t="str">
        <f>VLOOKUP(B34,Холдинги!$A:$B,2,0)</f>
        <v>Крутой Медиа</v>
      </c>
      <c r="B34" s="34" t="s">
        <v>15</v>
      </c>
      <c r="C34" s="21">
        <v>231.3</v>
      </c>
      <c r="D34" s="22">
        <v>4.78</v>
      </c>
      <c r="E34" s="22">
        <v>118.7</v>
      </c>
      <c r="F34" s="21">
        <v>726.9</v>
      </c>
      <c r="G34" s="22">
        <v>15.01</v>
      </c>
      <c r="H34" s="22">
        <v>120</v>
      </c>
      <c r="I34" s="22">
        <v>39.1</v>
      </c>
      <c r="J34" s="22">
        <v>87.1</v>
      </c>
      <c r="K34" s="21">
        <v>1.28</v>
      </c>
      <c r="L34" s="22">
        <v>6.2789999999999999</v>
      </c>
      <c r="M34" s="23">
        <v>0.13</v>
      </c>
      <c r="N34" s="22">
        <v>7253</v>
      </c>
      <c r="O34" s="22">
        <v>45541.7</v>
      </c>
    </row>
    <row r="35" spans="1:21" x14ac:dyDescent="0.25">
      <c r="A35" s="28" t="str">
        <f>VLOOKUP(B35,Холдинги!$A:$B,2,0)</f>
        <v>ММХ</v>
      </c>
      <c r="B35" s="34" t="s">
        <v>30</v>
      </c>
      <c r="C35" s="21">
        <v>266</v>
      </c>
      <c r="D35" s="22">
        <v>5.49</v>
      </c>
      <c r="E35" s="22">
        <v>144.5</v>
      </c>
      <c r="F35" s="21">
        <v>685.1</v>
      </c>
      <c r="G35" s="22">
        <v>14.15</v>
      </c>
      <c r="H35" s="22">
        <v>137</v>
      </c>
      <c r="I35" s="22">
        <v>71.599999999999994</v>
      </c>
      <c r="J35" s="22">
        <v>194.7</v>
      </c>
      <c r="K35" s="21">
        <v>2.7</v>
      </c>
      <c r="L35" s="22">
        <v>13.233000000000001</v>
      </c>
      <c r="M35" s="23">
        <v>0.27300000000000002</v>
      </c>
      <c r="N35" s="22">
        <v>1955.7</v>
      </c>
      <c r="O35" s="22">
        <v>25879.200000000001</v>
      </c>
    </row>
    <row r="36" spans="1:21" x14ac:dyDescent="0.25">
      <c r="A36" s="28" t="str">
        <f>VLOOKUP(B36,Холдинги!$A:$B,2,0)</f>
        <v>ВГТРК</v>
      </c>
      <c r="B36" s="34" t="s">
        <v>17</v>
      </c>
      <c r="C36" s="21">
        <v>255.6</v>
      </c>
      <c r="D36" s="22">
        <v>5.28</v>
      </c>
      <c r="E36" s="22">
        <v>109.7</v>
      </c>
      <c r="F36" s="21">
        <v>667.7</v>
      </c>
      <c r="G36" s="22">
        <v>13.79</v>
      </c>
      <c r="H36" s="22">
        <v>104</v>
      </c>
      <c r="I36" s="22">
        <v>50.6</v>
      </c>
      <c r="J36" s="22">
        <v>135.69999999999999</v>
      </c>
      <c r="K36" s="21">
        <v>1.83</v>
      </c>
      <c r="L36" s="22">
        <v>8.9890000000000008</v>
      </c>
      <c r="M36" s="23">
        <v>0.186</v>
      </c>
      <c r="N36" s="22">
        <v>4225.5</v>
      </c>
      <c r="O36" s="22">
        <v>37983.300000000003</v>
      </c>
    </row>
    <row r="37" spans="1:21" x14ac:dyDescent="0.25">
      <c r="A37" s="28" t="str">
        <f>VLOOKUP(B37,Холдинги!$A:$B,2,0)</f>
        <v>Другие</v>
      </c>
      <c r="B37" s="34" t="s">
        <v>42</v>
      </c>
      <c r="C37" s="21">
        <v>256.39999999999998</v>
      </c>
      <c r="D37" s="22">
        <v>5.29</v>
      </c>
      <c r="E37" s="22">
        <v>116.5</v>
      </c>
      <c r="F37" s="21">
        <v>637</v>
      </c>
      <c r="G37" s="22">
        <v>13.16</v>
      </c>
      <c r="H37" s="22">
        <v>120</v>
      </c>
      <c r="I37" s="22">
        <v>70.5</v>
      </c>
      <c r="J37" s="22">
        <v>198.7</v>
      </c>
      <c r="K37" s="21">
        <v>2.56</v>
      </c>
      <c r="L37" s="22">
        <v>12.555999999999999</v>
      </c>
      <c r="M37" s="23">
        <v>0.25900000000000001</v>
      </c>
      <c r="N37" s="22">
        <v>1795.3</v>
      </c>
      <c r="O37" s="22">
        <v>22541.7</v>
      </c>
    </row>
    <row r="38" spans="1:21" x14ac:dyDescent="0.25">
      <c r="A38" s="28" t="str">
        <f>VLOOKUP(B38,Холдинги!$A:$B,2,0)</f>
        <v>РМГ</v>
      </c>
      <c r="B38" s="34" t="s">
        <v>8</v>
      </c>
      <c r="C38" s="21">
        <v>238.7</v>
      </c>
      <c r="D38" s="22">
        <v>4.93</v>
      </c>
      <c r="E38" s="22">
        <v>141.6</v>
      </c>
      <c r="F38" s="21">
        <v>635.1</v>
      </c>
      <c r="G38" s="22">
        <v>13.12</v>
      </c>
      <c r="H38" s="22">
        <v>137</v>
      </c>
      <c r="I38" s="22">
        <v>48.1</v>
      </c>
      <c r="J38" s="22">
        <v>126.6</v>
      </c>
      <c r="K38" s="21">
        <v>1.63</v>
      </c>
      <c r="L38" s="22">
        <v>7.9779999999999998</v>
      </c>
      <c r="M38" s="23">
        <v>0.16500000000000001</v>
      </c>
      <c r="N38" s="22">
        <v>3777.1</v>
      </c>
      <c r="O38" s="22">
        <v>30133.3</v>
      </c>
    </row>
    <row r="39" spans="1:21" x14ac:dyDescent="0.25">
      <c r="A39" s="28" t="str">
        <f>VLOOKUP(B39,Холдинги!$A:$B,2,0)</f>
        <v>ГПМ</v>
      </c>
      <c r="B39" s="34" t="s">
        <v>39</v>
      </c>
      <c r="C39" s="21">
        <v>208</v>
      </c>
      <c r="D39" s="22">
        <v>4.29</v>
      </c>
      <c r="E39" s="22">
        <v>123.4</v>
      </c>
      <c r="F39" s="21">
        <v>582</v>
      </c>
      <c r="G39" s="22">
        <v>12.02</v>
      </c>
      <c r="H39" s="22">
        <v>122</v>
      </c>
      <c r="I39" s="22">
        <v>50.5</v>
      </c>
      <c r="J39" s="22">
        <v>126.4</v>
      </c>
      <c r="K39" s="21">
        <v>1.49</v>
      </c>
      <c r="L39" s="22">
        <v>7.2969999999999997</v>
      </c>
      <c r="M39" s="23">
        <v>0.151</v>
      </c>
      <c r="N39" s="22">
        <v>5806.1</v>
      </c>
      <c r="O39" s="22">
        <v>42369</v>
      </c>
    </row>
    <row r="40" spans="1:21" x14ac:dyDescent="0.25">
      <c r="A40" s="28" t="str">
        <f>VLOOKUP(B40,Холдинги!$A:$B,2,0)</f>
        <v>Ру медиа</v>
      </c>
      <c r="B40" s="34" t="s">
        <v>26</v>
      </c>
      <c r="C40" s="21">
        <v>199.1</v>
      </c>
      <c r="D40" s="22">
        <v>4.1100000000000003</v>
      </c>
      <c r="E40" s="22">
        <v>130.1</v>
      </c>
      <c r="F40" s="21">
        <v>574.20000000000005</v>
      </c>
      <c r="G40" s="22">
        <v>11.86</v>
      </c>
      <c r="H40" s="22">
        <v>124</v>
      </c>
      <c r="I40" s="22">
        <v>78.099999999999994</v>
      </c>
      <c r="J40" s="22">
        <v>189.6</v>
      </c>
      <c r="K40" s="21">
        <v>2.2000000000000002</v>
      </c>
      <c r="L40" s="22">
        <v>10.798999999999999</v>
      </c>
      <c r="M40" s="23">
        <v>0.223</v>
      </c>
      <c r="N40" s="22">
        <v>679.2</v>
      </c>
      <c r="O40" s="22">
        <v>7334.5</v>
      </c>
      <c r="U40" s="41"/>
    </row>
    <row r="41" spans="1:21" x14ac:dyDescent="0.25">
      <c r="A41" s="28" t="str">
        <f>VLOOKUP(B41,Холдинги!$A:$B,2,0)</f>
        <v>Другие</v>
      </c>
      <c r="B41" s="34" t="s">
        <v>13</v>
      </c>
      <c r="C41" s="21">
        <v>230.6</v>
      </c>
      <c r="D41" s="22">
        <v>4.76</v>
      </c>
      <c r="E41" s="22">
        <v>129.19999999999999</v>
      </c>
      <c r="F41" s="21">
        <v>564.5</v>
      </c>
      <c r="G41" s="22">
        <v>11.66</v>
      </c>
      <c r="H41" s="22">
        <v>132</v>
      </c>
      <c r="I41" s="22">
        <v>45.3</v>
      </c>
      <c r="J41" s="22">
        <v>129.4</v>
      </c>
      <c r="K41" s="21">
        <v>1.48</v>
      </c>
      <c r="L41" s="22">
        <v>7.2489999999999997</v>
      </c>
      <c r="M41" s="23">
        <v>0.15</v>
      </c>
      <c r="N41" s="22">
        <v>3519.5</v>
      </c>
      <c r="O41" s="22">
        <v>25511.9</v>
      </c>
    </row>
    <row r="42" spans="1:21" x14ac:dyDescent="0.25">
      <c r="A42" s="28" t="str">
        <f>VLOOKUP(B42,Холдинги!$A:$B,2,0)</f>
        <v>ГПМ</v>
      </c>
      <c r="B42" s="34" t="s">
        <v>9</v>
      </c>
      <c r="C42" s="21">
        <v>209.6</v>
      </c>
      <c r="D42" s="22">
        <v>4.33</v>
      </c>
      <c r="E42" s="22">
        <v>132.6</v>
      </c>
      <c r="F42" s="21">
        <v>555.9</v>
      </c>
      <c r="G42" s="22">
        <v>11.48</v>
      </c>
      <c r="H42" s="22">
        <v>118</v>
      </c>
      <c r="I42" s="22">
        <v>50.9</v>
      </c>
      <c r="J42" s="22">
        <v>134.5</v>
      </c>
      <c r="K42" s="21">
        <v>1.51</v>
      </c>
      <c r="L42" s="22">
        <v>7.415</v>
      </c>
      <c r="M42" s="23">
        <v>0.153</v>
      </c>
      <c r="N42" s="22">
        <v>4137.2</v>
      </c>
      <c r="O42" s="22">
        <v>30678.6</v>
      </c>
      <c r="U42" s="41"/>
    </row>
    <row r="43" spans="1:21" x14ac:dyDescent="0.25">
      <c r="A43" s="28" t="str">
        <f>VLOOKUP(B43,Холдинги!$A:$B,2,0)</f>
        <v>ГПМ</v>
      </c>
      <c r="B43" s="34" t="s">
        <v>23</v>
      </c>
      <c r="C43" s="21">
        <v>156.19999999999999</v>
      </c>
      <c r="D43" s="22">
        <v>3.23</v>
      </c>
      <c r="E43" s="22">
        <v>118.8</v>
      </c>
      <c r="F43" s="21">
        <v>496</v>
      </c>
      <c r="G43" s="22">
        <v>10.24</v>
      </c>
      <c r="H43" s="22">
        <v>118</v>
      </c>
      <c r="I43" s="22">
        <v>54.9</v>
      </c>
      <c r="J43" s="22">
        <v>121.1</v>
      </c>
      <c r="K43" s="21">
        <v>1.22</v>
      </c>
      <c r="L43" s="22">
        <v>5.96</v>
      </c>
      <c r="M43" s="23">
        <v>0.123</v>
      </c>
      <c r="N43" s="22">
        <v>2749.6</v>
      </c>
      <c r="O43" s="22">
        <v>16386.900000000001</v>
      </c>
    </row>
    <row r="44" spans="1:21" x14ac:dyDescent="0.25">
      <c r="A44" s="28" t="e">
        <f>VLOOKUP(B44,Холдинги!$A:$B,2,0)</f>
        <v>#N/A</v>
      </c>
      <c r="B44" s="34" t="s">
        <v>108</v>
      </c>
      <c r="C44" s="21">
        <v>234.2</v>
      </c>
      <c r="D44" s="22">
        <v>4.84</v>
      </c>
      <c r="E44" s="22">
        <v>113.2</v>
      </c>
      <c r="F44" s="21">
        <v>484.5</v>
      </c>
      <c r="G44" s="22">
        <v>10.01</v>
      </c>
      <c r="H44" s="22">
        <v>110</v>
      </c>
      <c r="I44" s="22">
        <v>46.5</v>
      </c>
      <c r="J44" s="22">
        <v>157.5</v>
      </c>
      <c r="K44" s="21">
        <v>1.54</v>
      </c>
      <c r="L44" s="22">
        <v>7.57</v>
      </c>
      <c r="M44" s="23">
        <v>0.156</v>
      </c>
      <c r="N44" s="22">
        <v>1587.4</v>
      </c>
      <c r="O44" s="22">
        <v>12016.7</v>
      </c>
      <c r="U44" s="41"/>
    </row>
    <row r="45" spans="1:21" x14ac:dyDescent="0.25">
      <c r="A45" s="28" t="str">
        <f>VLOOKUP(B45,Холдинги!$A:$B,2,0)</f>
        <v>ММ</v>
      </c>
      <c r="B45" s="34" t="s">
        <v>18</v>
      </c>
      <c r="C45" s="21">
        <v>177.1</v>
      </c>
      <c r="D45" s="22">
        <v>3.66</v>
      </c>
      <c r="E45" s="22">
        <v>112.7</v>
      </c>
      <c r="F45" s="21">
        <v>466.1</v>
      </c>
      <c r="G45" s="22">
        <v>9.6199999999999992</v>
      </c>
      <c r="H45" s="22">
        <v>108</v>
      </c>
      <c r="I45" s="22">
        <v>30.9</v>
      </c>
      <c r="J45" s="22">
        <v>82.2</v>
      </c>
      <c r="K45" s="21">
        <v>0.78</v>
      </c>
      <c r="L45" s="22">
        <v>3.8029999999999999</v>
      </c>
      <c r="M45" s="23">
        <v>7.9000000000000001E-2</v>
      </c>
      <c r="N45" s="22">
        <v>2682.4</v>
      </c>
      <c r="O45" s="22">
        <v>10200</v>
      </c>
    </row>
    <row r="46" spans="1:21" x14ac:dyDescent="0.25">
      <c r="A46" s="28" t="str">
        <f>VLOOKUP(B46,Холдинги!$A:$B,2,0)</f>
        <v>Крутой Медиа</v>
      </c>
      <c r="B46" s="34" t="s">
        <v>45</v>
      </c>
      <c r="C46" s="21">
        <v>161</v>
      </c>
      <c r="D46" s="22">
        <v>3.32</v>
      </c>
      <c r="E46" s="22">
        <v>118</v>
      </c>
      <c r="F46" s="21">
        <v>459.7</v>
      </c>
      <c r="G46" s="22">
        <v>9.49</v>
      </c>
      <c r="H46" s="22">
        <v>116</v>
      </c>
      <c r="I46" s="22">
        <v>33.700000000000003</v>
      </c>
      <c r="J46" s="22">
        <v>82.5</v>
      </c>
      <c r="K46" s="21">
        <v>0.77</v>
      </c>
      <c r="L46" s="22">
        <v>3.7629999999999999</v>
      </c>
      <c r="M46" s="23">
        <v>7.8E-2</v>
      </c>
      <c r="N46" s="22">
        <v>5945.4</v>
      </c>
      <c r="O46" s="22">
        <v>22375</v>
      </c>
      <c r="U46" s="41"/>
    </row>
    <row r="47" spans="1:21" x14ac:dyDescent="0.25">
      <c r="A47" s="28" t="str">
        <f>VLOOKUP(B47,Холдинги!$A:$B,2,0)</f>
        <v>Крутой Медиа</v>
      </c>
      <c r="B47" s="34" t="s">
        <v>37</v>
      </c>
      <c r="C47" s="21">
        <v>192.5</v>
      </c>
      <c r="D47" s="22">
        <v>3.98</v>
      </c>
      <c r="E47" s="22">
        <v>117.4</v>
      </c>
      <c r="F47" s="21">
        <v>439.5</v>
      </c>
      <c r="G47" s="22">
        <v>9.08</v>
      </c>
      <c r="H47" s="22">
        <v>104</v>
      </c>
      <c r="I47" s="22">
        <v>58</v>
      </c>
      <c r="J47" s="22">
        <v>177.7</v>
      </c>
      <c r="K47" s="21">
        <v>1.58</v>
      </c>
      <c r="L47" s="22">
        <v>7.7489999999999997</v>
      </c>
      <c r="M47" s="23">
        <v>0.16</v>
      </c>
      <c r="N47" s="22">
        <v>2535.3000000000002</v>
      </c>
      <c r="O47" s="22">
        <v>19645.8</v>
      </c>
    </row>
    <row r="48" spans="1:21" x14ac:dyDescent="0.25">
      <c r="A48" s="28" t="str">
        <f>VLOOKUP(B48,Холдинги!$A:$B,2,0)</f>
        <v>ВГТРК</v>
      </c>
      <c r="B48" s="34" t="s">
        <v>24</v>
      </c>
      <c r="C48" s="21">
        <v>177.5</v>
      </c>
      <c r="D48" s="22">
        <v>3.67</v>
      </c>
      <c r="E48" s="22">
        <v>90.5</v>
      </c>
      <c r="F48" s="21">
        <v>422.1</v>
      </c>
      <c r="G48" s="22">
        <v>8.7200000000000006</v>
      </c>
      <c r="H48" s="22">
        <v>93</v>
      </c>
      <c r="I48" s="22">
        <v>52.1</v>
      </c>
      <c r="J48" s="22">
        <v>153.30000000000001</v>
      </c>
      <c r="K48" s="21">
        <v>1.31</v>
      </c>
      <c r="L48" s="22">
        <v>6.4189999999999996</v>
      </c>
      <c r="M48" s="23">
        <v>0.13300000000000001</v>
      </c>
      <c r="N48" s="22">
        <v>7592</v>
      </c>
      <c r="O48" s="22">
        <v>48730.5</v>
      </c>
    </row>
    <row r="49" spans="1:21" x14ac:dyDescent="0.25">
      <c r="A49" s="28" t="str">
        <f>VLOOKUP(B49,Холдинги!$A:$B,2,0)</f>
        <v>Крутой Медиа</v>
      </c>
      <c r="B49" s="34" t="s">
        <v>33</v>
      </c>
      <c r="C49" s="21">
        <v>136.6</v>
      </c>
      <c r="D49" s="22">
        <v>2.82</v>
      </c>
      <c r="E49" s="22">
        <v>132.1</v>
      </c>
      <c r="F49" s="21">
        <v>421.4</v>
      </c>
      <c r="G49" s="22">
        <v>8.6999999999999993</v>
      </c>
      <c r="H49" s="22">
        <v>126</v>
      </c>
      <c r="I49" s="22">
        <v>31.5</v>
      </c>
      <c r="J49" s="22">
        <v>71.599999999999994</v>
      </c>
      <c r="K49" s="21">
        <v>0.61</v>
      </c>
      <c r="L49" s="22">
        <v>2.992</v>
      </c>
      <c r="M49" s="23">
        <v>6.2E-2</v>
      </c>
      <c r="N49" s="22">
        <v>7532.8</v>
      </c>
      <c r="O49" s="22">
        <v>22541.7</v>
      </c>
    </row>
    <row r="50" spans="1:21" x14ac:dyDescent="0.25">
      <c r="A50" s="28" t="str">
        <f>VLOOKUP(B50,Холдинги!$A:$B,2,0)</f>
        <v>ЕМГ</v>
      </c>
      <c r="B50" s="34" t="s">
        <v>43</v>
      </c>
      <c r="C50" s="21">
        <v>186.6</v>
      </c>
      <c r="D50" s="22">
        <v>3.85</v>
      </c>
      <c r="E50" s="22">
        <v>135.19999999999999</v>
      </c>
      <c r="F50" s="21">
        <v>399.2</v>
      </c>
      <c r="G50" s="22">
        <v>8.24</v>
      </c>
      <c r="H50" s="22">
        <v>123</v>
      </c>
      <c r="I50" s="22">
        <v>59.8</v>
      </c>
      <c r="J50" s="22">
        <v>195.5</v>
      </c>
      <c r="K50" s="21">
        <v>1.58</v>
      </c>
      <c r="L50" s="22">
        <v>7.7430000000000003</v>
      </c>
      <c r="M50" s="23">
        <v>0.16</v>
      </c>
      <c r="N50" s="22">
        <v>3720.4</v>
      </c>
      <c r="O50" s="22">
        <v>28807.7</v>
      </c>
    </row>
    <row r="51" spans="1:21" x14ac:dyDescent="0.25">
      <c r="A51" s="28" t="str">
        <f>VLOOKUP(B51,Холдинги!$A:$B,2,0)</f>
        <v>ВГТРК</v>
      </c>
      <c r="B51" s="34" t="s">
        <v>47</v>
      </c>
      <c r="C51" s="21">
        <v>102</v>
      </c>
      <c r="D51" s="22">
        <v>2.11</v>
      </c>
      <c r="E51" s="22">
        <v>94.4</v>
      </c>
      <c r="F51" s="21">
        <v>334.6</v>
      </c>
      <c r="G51" s="22">
        <v>6.91</v>
      </c>
      <c r="H51" s="22">
        <v>103</v>
      </c>
      <c r="I51" s="22">
        <v>35.799999999999997</v>
      </c>
      <c r="J51" s="22">
        <v>76.3</v>
      </c>
      <c r="K51" s="21">
        <v>0.52</v>
      </c>
      <c r="L51" s="22">
        <v>2.5329999999999999</v>
      </c>
      <c r="M51" s="23">
        <v>5.1999999999999998E-2</v>
      </c>
      <c r="N51" s="22">
        <v>2128.3000000000002</v>
      </c>
      <c r="O51" s="22">
        <v>5391.7</v>
      </c>
    </row>
    <row r="52" spans="1:21" x14ac:dyDescent="0.25">
      <c r="A52" s="28" t="e">
        <f>VLOOKUP(B52,Холдинги!$A:$B,2,0)</f>
        <v>#N/A</v>
      </c>
      <c r="B52" s="34" t="s">
        <v>107</v>
      </c>
      <c r="C52" s="21">
        <v>123.6</v>
      </c>
      <c r="D52" s="22">
        <v>2.5499999999999998</v>
      </c>
      <c r="E52" s="22">
        <v>122.3</v>
      </c>
      <c r="F52" s="21">
        <v>321.10000000000002</v>
      </c>
      <c r="G52" s="22">
        <v>6.63</v>
      </c>
      <c r="H52" s="22">
        <v>112</v>
      </c>
      <c r="I52" s="22">
        <v>54.9</v>
      </c>
      <c r="J52" s="22">
        <v>148</v>
      </c>
      <c r="K52" s="21">
        <v>0.96</v>
      </c>
      <c r="L52" s="22">
        <v>4.7140000000000004</v>
      </c>
      <c r="M52" s="23">
        <v>9.7000000000000003E-2</v>
      </c>
      <c r="N52" s="22">
        <v>1480.5</v>
      </c>
      <c r="O52" s="22">
        <v>6979.2</v>
      </c>
      <c r="U52" s="41"/>
    </row>
    <row r="53" spans="1:21" x14ac:dyDescent="0.25">
      <c r="A53" s="28" t="e">
        <f>VLOOKUP(B53,Холдинги!$A:$B,2,0)</f>
        <v>#N/A</v>
      </c>
      <c r="B53" s="34" t="s">
        <v>109</v>
      </c>
      <c r="C53" s="21">
        <v>144.1</v>
      </c>
      <c r="D53" s="22">
        <v>2.98</v>
      </c>
      <c r="E53" s="22">
        <v>130.30000000000001</v>
      </c>
      <c r="F53" s="21">
        <v>297.7</v>
      </c>
      <c r="G53" s="22">
        <v>6.15</v>
      </c>
      <c r="H53" s="22">
        <v>122</v>
      </c>
      <c r="I53" s="22">
        <v>43.2</v>
      </c>
      <c r="J53" s="22">
        <v>146.30000000000001</v>
      </c>
      <c r="K53" s="21">
        <v>0.88</v>
      </c>
      <c r="L53" s="22">
        <v>4.3220000000000001</v>
      </c>
      <c r="M53" s="23">
        <v>8.8999999999999996E-2</v>
      </c>
      <c r="N53" s="22">
        <v>13630.7</v>
      </c>
      <c r="O53" s="22">
        <v>58916.7</v>
      </c>
      <c r="R53" s="41"/>
      <c r="U53" s="41"/>
    </row>
    <row r="54" spans="1:21" x14ac:dyDescent="0.25">
      <c r="A54" s="28" t="str">
        <f>VLOOKUP(B54,Холдинги!$A:$B,2,0)</f>
        <v>Крутой Медиа</v>
      </c>
      <c r="B54" s="34" t="s">
        <v>41</v>
      </c>
      <c r="C54" s="21">
        <v>56.4</v>
      </c>
      <c r="D54" s="22">
        <v>1.1599999999999999</v>
      </c>
      <c r="E54" s="22">
        <v>81.3</v>
      </c>
      <c r="F54" s="21">
        <v>257.10000000000002</v>
      </c>
      <c r="G54" s="22">
        <v>5.31</v>
      </c>
      <c r="H54" s="22">
        <v>106</v>
      </c>
      <c r="I54" s="22">
        <v>33.5</v>
      </c>
      <c r="J54" s="22">
        <v>51.3</v>
      </c>
      <c r="K54" s="21">
        <v>0.27</v>
      </c>
      <c r="L54" s="22">
        <v>1.3089999999999999</v>
      </c>
      <c r="M54" s="23">
        <v>2.7E-2</v>
      </c>
      <c r="N54" s="22">
        <v>16737.3</v>
      </c>
      <c r="O54" s="22">
        <v>21916.7</v>
      </c>
      <c r="R54" s="41"/>
      <c r="U54" s="41"/>
    </row>
    <row r="55" spans="1:21" x14ac:dyDescent="0.25">
      <c r="A55" s="28" t="e">
        <f>VLOOKUP(B55,Холдинги!$A:$B,2,0)</f>
        <v>#N/A</v>
      </c>
      <c r="B55" s="34" t="s">
        <v>106</v>
      </c>
      <c r="C55" s="21">
        <v>78.2</v>
      </c>
      <c r="D55" s="22">
        <v>1.62</v>
      </c>
      <c r="E55" s="22">
        <v>112.2</v>
      </c>
      <c r="F55" s="21">
        <v>213.7</v>
      </c>
      <c r="G55" s="22">
        <v>4.41</v>
      </c>
      <c r="H55" s="22">
        <v>107</v>
      </c>
      <c r="I55" s="22">
        <v>33.799999999999997</v>
      </c>
      <c r="J55" s="22">
        <v>86.6</v>
      </c>
      <c r="K55" s="21">
        <v>0.37</v>
      </c>
      <c r="L55" s="22">
        <v>1.837</v>
      </c>
      <c r="M55" s="23">
        <v>3.7999999999999999E-2</v>
      </c>
      <c r="N55" s="22">
        <v>6896</v>
      </c>
      <c r="O55" s="22">
        <v>12666.7</v>
      </c>
      <c r="R55" s="41"/>
      <c r="U55" s="41"/>
    </row>
    <row r="56" spans="1:21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21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21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21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21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21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21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21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21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11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20:O51 A52:A54 A9:B19 C10:O19">
    <cfRule type="expression" dxfId="35" priority="13">
      <formula>$A9="ГПМ"</formula>
    </cfRule>
  </conditionalFormatting>
  <conditionalFormatting sqref="C9:O9">
    <cfRule type="expression" dxfId="34" priority="10">
      <formula>$A9="ГПМ"</formula>
    </cfRule>
  </conditionalFormatting>
  <conditionalFormatting sqref="B52:O54">
    <cfRule type="expression" dxfId="33" priority="8">
      <formula>$A52="ГПМ"</formula>
    </cfRule>
  </conditionalFormatting>
  <conditionalFormatting sqref="B56">
    <cfRule type="expression" dxfId="32" priority="5">
      <formula>$A56="ГПМ"</formula>
    </cfRule>
  </conditionalFormatting>
  <conditionalFormatting sqref="B64:B66">
    <cfRule type="expression" dxfId="31" priority="6">
      <formula>$A57="ДРР"</formula>
    </cfRule>
  </conditionalFormatting>
  <conditionalFormatting sqref="B58:B63">
    <cfRule type="expression" dxfId="30" priority="7">
      <formula>#REF!="ДРР"</formula>
    </cfRule>
  </conditionalFormatting>
  <conditionalFormatting sqref="A55">
    <cfRule type="expression" dxfId="29" priority="4">
      <formula>$A55="ГПМ"</formula>
    </cfRule>
  </conditionalFormatting>
  <conditionalFormatting sqref="B55:O55">
    <cfRule type="expression" dxfId="28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24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5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5"/>
      <c r="B3" s="8" t="s">
        <v>154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5"/>
      <c r="B4" s="6" t="s">
        <v>155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5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5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5"/>
      <c r="B7" s="51" t="s">
        <v>74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6" t="str">
        <f>VLOOKUP(B9,Холдинги!$A:$B,2,0)</f>
        <v>ГПМ</v>
      </c>
      <c r="B9" s="29" t="s">
        <v>103</v>
      </c>
      <c r="C9" s="21">
        <v>936.8</v>
      </c>
      <c r="D9" s="22">
        <v>24.81</v>
      </c>
      <c r="E9" s="22">
        <v>103.1</v>
      </c>
      <c r="F9" s="21">
        <v>2049.9</v>
      </c>
      <c r="G9" s="22">
        <v>54.29</v>
      </c>
      <c r="H9" s="22">
        <v>108</v>
      </c>
      <c r="I9" s="22">
        <v>86</v>
      </c>
      <c r="J9" s="22">
        <v>275.10000000000002</v>
      </c>
      <c r="K9" s="21">
        <v>20.82</v>
      </c>
      <c r="L9" s="22">
        <v>55.939</v>
      </c>
      <c r="M9" s="23">
        <v>1.482</v>
      </c>
      <c r="N9" s="22">
        <v>4456.3999999999996</v>
      </c>
      <c r="O9" s="22">
        <v>249285.7</v>
      </c>
    </row>
    <row r="10" spans="1:18" ht="17.25" customHeight="1" x14ac:dyDescent="0.25">
      <c r="A10" s="26" t="str">
        <f>VLOOKUP(B10,Холдинги!$A:$B,2,0)</f>
        <v>ГПМ</v>
      </c>
      <c r="B10" s="29" t="s">
        <v>104</v>
      </c>
      <c r="C10" s="21">
        <v>874.7</v>
      </c>
      <c r="D10" s="22">
        <v>23.17</v>
      </c>
      <c r="E10" s="22">
        <v>122</v>
      </c>
      <c r="F10" s="21">
        <v>1934.2</v>
      </c>
      <c r="G10" s="22">
        <v>51.23</v>
      </c>
      <c r="H10" s="22">
        <v>123</v>
      </c>
      <c r="I10" s="22">
        <v>82.1</v>
      </c>
      <c r="J10" s="22">
        <v>259.89999999999998</v>
      </c>
      <c r="K10" s="21">
        <v>18.57</v>
      </c>
      <c r="L10" s="22">
        <v>49.878999999999998</v>
      </c>
      <c r="M10" s="23">
        <v>1.321</v>
      </c>
      <c r="N10" s="22">
        <v>3594.4</v>
      </c>
      <c r="O10" s="22">
        <v>179285.7</v>
      </c>
    </row>
    <row r="11" spans="1:18" ht="17.25" customHeight="1" x14ac:dyDescent="0.25">
      <c r="A11" s="26" t="str">
        <f>VLOOKUP(B11,Холдинги!$A:$B,2,0)</f>
        <v>ГПМ</v>
      </c>
      <c r="B11" s="29" t="s">
        <v>112</v>
      </c>
      <c r="C11" s="21">
        <v>858.8</v>
      </c>
      <c r="D11" s="22">
        <v>22.75</v>
      </c>
      <c r="E11" s="22">
        <v>109.2</v>
      </c>
      <c r="F11" s="21">
        <v>1924.9</v>
      </c>
      <c r="G11" s="22">
        <v>50.98</v>
      </c>
      <c r="H11" s="22">
        <v>112</v>
      </c>
      <c r="I11" s="22">
        <v>81.599999999999994</v>
      </c>
      <c r="J11" s="22">
        <v>254.7</v>
      </c>
      <c r="K11" s="21">
        <v>18.11</v>
      </c>
      <c r="L11" s="22">
        <v>48.645000000000003</v>
      </c>
      <c r="M11" s="23">
        <v>1.288</v>
      </c>
      <c r="N11" s="22">
        <v>4821.1000000000004</v>
      </c>
      <c r="O11" s="22">
        <v>234523.8</v>
      </c>
      <c r="R11" s="41"/>
    </row>
    <row r="12" spans="1:18" ht="17.25" customHeight="1" x14ac:dyDescent="0.25">
      <c r="A12" s="26" t="str">
        <f>VLOOKUP(B12,Холдинги!$A:$B,2,0)</f>
        <v>ГПМ</v>
      </c>
      <c r="B12" s="29" t="s">
        <v>115</v>
      </c>
      <c r="C12" s="21">
        <v>756</v>
      </c>
      <c r="D12" s="22">
        <v>20.02</v>
      </c>
      <c r="E12" s="22">
        <v>123.1</v>
      </c>
      <c r="F12" s="21">
        <v>1739.1</v>
      </c>
      <c r="G12" s="22">
        <v>46.06</v>
      </c>
      <c r="H12" s="22">
        <v>125</v>
      </c>
      <c r="I12" s="22">
        <v>75.3</v>
      </c>
      <c r="J12" s="22">
        <v>229.2</v>
      </c>
      <c r="K12" s="21">
        <v>14.72</v>
      </c>
      <c r="L12" s="22">
        <v>39.549999999999997</v>
      </c>
      <c r="M12" s="23">
        <v>1.0469999999999999</v>
      </c>
      <c r="N12" s="22">
        <v>3867.9</v>
      </c>
      <c r="O12" s="22">
        <v>152976.20000000001</v>
      </c>
      <c r="R12" s="41"/>
    </row>
    <row r="13" spans="1:18" ht="17.25" customHeight="1" x14ac:dyDescent="0.25">
      <c r="A13" s="26" t="str">
        <f>VLOOKUP(B13,Холдинги!$A:$B,2,0)</f>
        <v>ГПМ</v>
      </c>
      <c r="B13" s="29" t="s">
        <v>113</v>
      </c>
      <c r="C13" s="21">
        <v>700.4</v>
      </c>
      <c r="D13" s="22">
        <v>18.55</v>
      </c>
      <c r="E13" s="22">
        <v>113.7</v>
      </c>
      <c r="F13" s="21">
        <v>1673.9</v>
      </c>
      <c r="G13" s="22">
        <v>44.33</v>
      </c>
      <c r="H13" s="22">
        <v>115</v>
      </c>
      <c r="I13" s="22">
        <v>69.2</v>
      </c>
      <c r="J13" s="22">
        <v>202.7</v>
      </c>
      <c r="K13" s="21">
        <v>12.53</v>
      </c>
      <c r="L13" s="22">
        <v>33.658000000000001</v>
      </c>
      <c r="M13" s="23">
        <v>0.89100000000000001</v>
      </c>
      <c r="N13" s="22">
        <v>4967.7</v>
      </c>
      <c r="O13" s="22">
        <v>167202.4</v>
      </c>
    </row>
    <row r="14" spans="1:18" ht="17.25" customHeight="1" x14ac:dyDescent="0.25">
      <c r="A14" s="26" t="str">
        <f>VLOOKUP(B14,Холдинги!$A:$B,2,0)</f>
        <v>ГПМ</v>
      </c>
      <c r="B14" s="29" t="s">
        <v>114</v>
      </c>
      <c r="C14" s="21">
        <v>663.5</v>
      </c>
      <c r="D14" s="22">
        <v>17.57</v>
      </c>
      <c r="E14" s="22">
        <v>102.7</v>
      </c>
      <c r="F14" s="21">
        <v>1612.6</v>
      </c>
      <c r="G14" s="22">
        <v>42.71</v>
      </c>
      <c r="H14" s="22">
        <v>106</v>
      </c>
      <c r="I14" s="22">
        <v>68.599999999999994</v>
      </c>
      <c r="J14" s="22">
        <v>197.7</v>
      </c>
      <c r="K14" s="21">
        <v>11.77</v>
      </c>
      <c r="L14" s="22">
        <v>31.626999999999999</v>
      </c>
      <c r="M14" s="23">
        <v>0.83799999999999997</v>
      </c>
      <c r="N14" s="22">
        <v>5325.3</v>
      </c>
      <c r="O14" s="22">
        <v>168422.6</v>
      </c>
    </row>
    <row r="15" spans="1:18" ht="17.25" customHeight="1" x14ac:dyDescent="0.25">
      <c r="A15" s="26" t="str">
        <f>VLOOKUP(B15,Холдинги!$A:$B,2,0)</f>
        <v>ЕМГ</v>
      </c>
      <c r="B15" s="29" t="s">
        <v>11</v>
      </c>
      <c r="C15" s="21">
        <v>437.8</v>
      </c>
      <c r="D15" s="22">
        <v>11.6</v>
      </c>
      <c r="E15" s="22">
        <v>140.6</v>
      </c>
      <c r="F15" s="21">
        <v>1132.9000000000001</v>
      </c>
      <c r="G15" s="22">
        <v>30</v>
      </c>
      <c r="H15" s="22">
        <v>135</v>
      </c>
      <c r="I15" s="22">
        <v>56.8</v>
      </c>
      <c r="J15" s="22">
        <v>153.80000000000001</v>
      </c>
      <c r="K15" s="21">
        <v>6.43</v>
      </c>
      <c r="L15" s="22">
        <v>17.282</v>
      </c>
      <c r="M15" s="23">
        <v>0.45800000000000002</v>
      </c>
      <c r="N15" s="22">
        <v>5691.6</v>
      </c>
      <c r="O15" s="22">
        <v>98362.5</v>
      </c>
    </row>
    <row r="16" spans="1:18" ht="17.25" customHeight="1" x14ac:dyDescent="0.25">
      <c r="A16" s="26" t="str">
        <f>VLOOKUP(B16,Холдинги!$A:$B,2,0)</f>
        <v>ГПМ</v>
      </c>
      <c r="B16" s="29" t="s">
        <v>27</v>
      </c>
      <c r="C16" s="21">
        <v>387.2</v>
      </c>
      <c r="D16" s="22">
        <v>10.26</v>
      </c>
      <c r="E16" s="22">
        <v>158</v>
      </c>
      <c r="F16" s="21">
        <v>1080.7</v>
      </c>
      <c r="G16" s="22">
        <v>28.62</v>
      </c>
      <c r="H16" s="22">
        <v>160</v>
      </c>
      <c r="I16" s="22">
        <v>54.9</v>
      </c>
      <c r="J16" s="22">
        <v>137.80000000000001</v>
      </c>
      <c r="K16" s="21">
        <v>5.5</v>
      </c>
      <c r="L16" s="22">
        <v>14.771000000000001</v>
      </c>
      <c r="M16" s="23">
        <v>0.39100000000000001</v>
      </c>
      <c r="N16" s="22">
        <v>6060.9</v>
      </c>
      <c r="O16" s="22">
        <v>89523.8</v>
      </c>
    </row>
    <row r="17" spans="1:15" ht="17.25" customHeight="1" x14ac:dyDescent="0.25">
      <c r="A17" s="26" t="str">
        <f>VLOOKUP(B17,Холдинги!$A:$B,2,0)</f>
        <v>РМГ</v>
      </c>
      <c r="B17" s="29" t="s">
        <v>31</v>
      </c>
      <c r="C17" s="21">
        <v>319.3</v>
      </c>
      <c r="D17" s="22">
        <v>8.4600000000000009</v>
      </c>
      <c r="E17" s="22">
        <v>103.8</v>
      </c>
      <c r="F17" s="21">
        <v>893.6</v>
      </c>
      <c r="G17" s="22">
        <v>23.67</v>
      </c>
      <c r="H17" s="22">
        <v>106</v>
      </c>
      <c r="I17" s="22">
        <v>45.5</v>
      </c>
      <c r="J17" s="22">
        <v>113.7</v>
      </c>
      <c r="K17" s="21">
        <v>3.75</v>
      </c>
      <c r="L17" s="22">
        <v>10.077</v>
      </c>
      <c r="M17" s="23">
        <v>0.26700000000000002</v>
      </c>
      <c r="N17" s="22">
        <v>8533.9</v>
      </c>
      <c r="O17" s="22">
        <v>86000</v>
      </c>
    </row>
    <row r="18" spans="1:15" ht="17.25" customHeight="1" x14ac:dyDescent="0.25">
      <c r="A18" s="26" t="str">
        <f>VLOOKUP(B18,Холдинги!$A:$B,2,0)</f>
        <v>ГПМ</v>
      </c>
      <c r="B18" s="29" t="s">
        <v>5</v>
      </c>
      <c r="C18" s="21">
        <v>280.89999999999998</v>
      </c>
      <c r="D18" s="22">
        <v>7.44</v>
      </c>
      <c r="E18" s="22">
        <v>76.7</v>
      </c>
      <c r="F18" s="21">
        <v>807</v>
      </c>
      <c r="G18" s="22">
        <v>21.37</v>
      </c>
      <c r="H18" s="22">
        <v>81</v>
      </c>
      <c r="I18" s="22">
        <v>51.7</v>
      </c>
      <c r="J18" s="22">
        <v>125.9</v>
      </c>
      <c r="K18" s="21">
        <v>3.75</v>
      </c>
      <c r="L18" s="22">
        <v>10.081</v>
      </c>
      <c r="M18" s="23">
        <v>0.26700000000000002</v>
      </c>
      <c r="N18" s="22">
        <v>11117.8</v>
      </c>
      <c r="O18" s="22">
        <v>112083.3</v>
      </c>
    </row>
    <row r="19" spans="1:15" x14ac:dyDescent="0.25">
      <c r="A19" s="26" t="str">
        <f>VLOOKUP(B19,Холдинги!$A:$B,2,0)</f>
        <v>ГПМ</v>
      </c>
      <c r="B19" s="37" t="s">
        <v>12</v>
      </c>
      <c r="C19" s="21">
        <v>277.3</v>
      </c>
      <c r="D19" s="22">
        <v>7.34</v>
      </c>
      <c r="E19" s="22">
        <v>138.6</v>
      </c>
      <c r="F19" s="21">
        <v>798.1</v>
      </c>
      <c r="G19" s="22">
        <v>21.14</v>
      </c>
      <c r="H19" s="22">
        <v>140</v>
      </c>
      <c r="I19" s="22">
        <v>53.6</v>
      </c>
      <c r="J19" s="22">
        <v>130.5</v>
      </c>
      <c r="K19" s="21">
        <v>3.85</v>
      </c>
      <c r="L19" s="22">
        <v>10.33</v>
      </c>
      <c r="M19" s="23">
        <v>0.27400000000000002</v>
      </c>
      <c r="N19" s="22">
        <v>5451.2</v>
      </c>
      <c r="O19" s="22">
        <v>56309.5</v>
      </c>
    </row>
    <row r="20" spans="1:15" x14ac:dyDescent="0.25">
      <c r="A20" s="26" t="str">
        <f>VLOOKUP(B20,Холдинги!$A:$B,2,0)</f>
        <v>РМГ</v>
      </c>
      <c r="B20" s="29" t="s">
        <v>22</v>
      </c>
      <c r="C20" s="21">
        <v>244.8</v>
      </c>
      <c r="D20" s="22">
        <v>6.48</v>
      </c>
      <c r="E20" s="22">
        <v>96.9</v>
      </c>
      <c r="F20" s="21">
        <v>763.9</v>
      </c>
      <c r="G20" s="22">
        <v>20.23</v>
      </c>
      <c r="H20" s="22">
        <v>109</v>
      </c>
      <c r="I20" s="22">
        <v>63.6</v>
      </c>
      <c r="J20" s="22">
        <v>142.6</v>
      </c>
      <c r="K20" s="21">
        <v>4.0199999999999996</v>
      </c>
      <c r="L20" s="22">
        <v>10.808</v>
      </c>
      <c r="M20" s="23">
        <v>0.28599999999999998</v>
      </c>
      <c r="N20" s="22">
        <v>5407.9</v>
      </c>
      <c r="O20" s="22">
        <v>58450</v>
      </c>
    </row>
    <row r="21" spans="1:15" x14ac:dyDescent="0.25">
      <c r="A21" s="26" t="str">
        <f>VLOOKUP(B21,Холдинги!$A:$B,2,0)</f>
        <v>ММХ</v>
      </c>
      <c r="B21" s="29" t="s">
        <v>19</v>
      </c>
      <c r="C21" s="21">
        <v>262.5</v>
      </c>
      <c r="D21" s="22">
        <v>6.95</v>
      </c>
      <c r="E21" s="22">
        <v>132.5</v>
      </c>
      <c r="F21" s="21">
        <v>725</v>
      </c>
      <c r="G21" s="22">
        <v>19.2</v>
      </c>
      <c r="H21" s="22">
        <v>126</v>
      </c>
      <c r="I21" s="22">
        <v>61.4</v>
      </c>
      <c r="J21" s="22">
        <v>155.69999999999999</v>
      </c>
      <c r="K21" s="21">
        <v>4.17</v>
      </c>
      <c r="L21" s="22">
        <v>11.2</v>
      </c>
      <c r="M21" s="23">
        <v>0.29699999999999999</v>
      </c>
      <c r="N21" s="22">
        <v>5296.8</v>
      </c>
      <c r="O21" s="22">
        <v>59322.9</v>
      </c>
    </row>
    <row r="22" spans="1:15" x14ac:dyDescent="0.25">
      <c r="A22" s="26" t="str">
        <f>VLOOKUP(B22,Холдинги!$A:$B,2,0)</f>
        <v>Крутой Медиа</v>
      </c>
      <c r="B22" s="29" t="s">
        <v>15</v>
      </c>
      <c r="C22" s="21">
        <v>244.7</v>
      </c>
      <c r="D22" s="22">
        <v>6.48</v>
      </c>
      <c r="E22" s="22">
        <v>161.1</v>
      </c>
      <c r="F22" s="21">
        <v>699.2</v>
      </c>
      <c r="G22" s="22">
        <v>18.52</v>
      </c>
      <c r="H22" s="22">
        <v>148</v>
      </c>
      <c r="I22" s="22">
        <v>40.4</v>
      </c>
      <c r="J22" s="22">
        <v>98.9</v>
      </c>
      <c r="K22" s="21">
        <v>2.5499999999999998</v>
      </c>
      <c r="L22" s="22">
        <v>6.859</v>
      </c>
      <c r="M22" s="23">
        <v>0.182</v>
      </c>
      <c r="N22" s="22">
        <v>6640</v>
      </c>
      <c r="O22" s="22">
        <v>45541.7</v>
      </c>
    </row>
    <row r="23" spans="1:15" x14ac:dyDescent="0.25">
      <c r="A23" s="26" t="str">
        <f>VLOOKUP(B23,Холдинги!$A:$B,2,0)</f>
        <v>ЕМГ</v>
      </c>
      <c r="B23" s="29" t="s">
        <v>95</v>
      </c>
      <c r="C23" s="21">
        <v>240.9</v>
      </c>
      <c r="D23" s="22">
        <v>6.38</v>
      </c>
      <c r="E23" s="22">
        <v>76.5</v>
      </c>
      <c r="F23" s="21">
        <v>667.5</v>
      </c>
      <c r="G23" s="22">
        <v>17.68</v>
      </c>
      <c r="H23" s="22">
        <v>81</v>
      </c>
      <c r="I23" s="22">
        <v>33</v>
      </c>
      <c r="J23" s="22">
        <v>83.3</v>
      </c>
      <c r="K23" s="21">
        <v>2.0499999999999998</v>
      </c>
      <c r="L23" s="22">
        <v>5.5190000000000001</v>
      </c>
      <c r="M23" s="23">
        <v>0.14599999999999999</v>
      </c>
      <c r="N23" s="22">
        <v>6070.2</v>
      </c>
      <c r="O23" s="22">
        <v>33503.599999999999</v>
      </c>
    </row>
    <row r="24" spans="1:15" x14ac:dyDescent="0.25">
      <c r="A24" s="26" t="str">
        <f>VLOOKUP(B24,Холдинги!$A:$B,2,0)</f>
        <v>ЕМГ</v>
      </c>
      <c r="B24" s="29" t="s">
        <v>29</v>
      </c>
      <c r="C24" s="21">
        <v>217.2</v>
      </c>
      <c r="D24" s="22">
        <v>5.75</v>
      </c>
      <c r="E24" s="22">
        <v>64.900000000000006</v>
      </c>
      <c r="F24" s="21">
        <v>655.29999999999995</v>
      </c>
      <c r="G24" s="22">
        <v>17.350000000000001</v>
      </c>
      <c r="H24" s="22">
        <v>74</v>
      </c>
      <c r="I24" s="22">
        <v>51.9</v>
      </c>
      <c r="J24" s="22">
        <v>120.5</v>
      </c>
      <c r="K24" s="21">
        <v>2.91</v>
      </c>
      <c r="L24" s="22">
        <v>7.8310000000000004</v>
      </c>
      <c r="M24" s="23">
        <v>0.20699999999999999</v>
      </c>
      <c r="N24" s="22">
        <v>11446.2</v>
      </c>
      <c r="O24" s="22">
        <v>89632.1</v>
      </c>
    </row>
    <row r="25" spans="1:15" x14ac:dyDescent="0.25">
      <c r="A25" s="26" t="str">
        <f>VLOOKUP(B25,Холдинги!$A:$B,2,0)</f>
        <v>РМГ</v>
      </c>
      <c r="B25" s="29" t="s">
        <v>44</v>
      </c>
      <c r="C25" s="21">
        <v>217.8</v>
      </c>
      <c r="D25" s="22">
        <v>5.77</v>
      </c>
      <c r="E25" s="22">
        <v>124.7</v>
      </c>
      <c r="F25" s="21">
        <v>646.1</v>
      </c>
      <c r="G25" s="22">
        <v>17.11</v>
      </c>
      <c r="H25" s="22">
        <v>120</v>
      </c>
      <c r="I25" s="22">
        <v>35.299999999999997</v>
      </c>
      <c r="J25" s="22">
        <v>83.4</v>
      </c>
      <c r="K25" s="21">
        <v>1.99</v>
      </c>
      <c r="L25" s="22">
        <v>5.3470000000000004</v>
      </c>
      <c r="M25" s="23">
        <v>0.14199999999999999</v>
      </c>
      <c r="N25" s="22">
        <v>6854.3</v>
      </c>
      <c r="O25" s="22">
        <v>36650</v>
      </c>
    </row>
    <row r="26" spans="1:15" x14ac:dyDescent="0.25">
      <c r="A26" s="26" t="str">
        <f>VLOOKUP(B26,Холдинги!$A:$B,2,0)</f>
        <v>ГПМ</v>
      </c>
      <c r="B26" s="29" t="s">
        <v>39</v>
      </c>
      <c r="C26" s="21">
        <v>221.5</v>
      </c>
      <c r="D26" s="22">
        <v>5.87</v>
      </c>
      <c r="E26" s="22">
        <v>168.5</v>
      </c>
      <c r="F26" s="21">
        <v>635.6</v>
      </c>
      <c r="G26" s="22">
        <v>16.829999999999998</v>
      </c>
      <c r="H26" s="22">
        <v>170</v>
      </c>
      <c r="I26" s="22">
        <v>52.9</v>
      </c>
      <c r="J26" s="22">
        <v>129.1</v>
      </c>
      <c r="K26" s="21">
        <v>3.03</v>
      </c>
      <c r="L26" s="22">
        <v>8.14</v>
      </c>
      <c r="M26" s="23">
        <v>0.216</v>
      </c>
      <c r="N26" s="22">
        <v>5205.3</v>
      </c>
      <c r="O26" s="22">
        <v>42369</v>
      </c>
    </row>
    <row r="27" spans="1:15" x14ac:dyDescent="0.25">
      <c r="A27" s="26" t="str">
        <f>VLOOKUP(B27,Холдинги!$A:$B,2,0)</f>
        <v>РМГ</v>
      </c>
      <c r="B27" s="29" t="s">
        <v>8</v>
      </c>
      <c r="C27" s="21">
        <v>227.5</v>
      </c>
      <c r="D27" s="22">
        <v>6.03</v>
      </c>
      <c r="E27" s="22">
        <v>173.2</v>
      </c>
      <c r="F27" s="21">
        <v>625.29999999999995</v>
      </c>
      <c r="G27" s="22">
        <v>16.559999999999999</v>
      </c>
      <c r="H27" s="22">
        <v>173</v>
      </c>
      <c r="I27" s="22">
        <v>53.2</v>
      </c>
      <c r="J27" s="22">
        <v>135.4</v>
      </c>
      <c r="K27" s="21">
        <v>3.13</v>
      </c>
      <c r="L27" s="22">
        <v>8.3979999999999997</v>
      </c>
      <c r="M27" s="23">
        <v>0.222</v>
      </c>
      <c r="N27" s="22">
        <v>3588.1</v>
      </c>
      <c r="O27" s="22">
        <v>30133.3</v>
      </c>
    </row>
    <row r="28" spans="1:15" x14ac:dyDescent="0.25">
      <c r="A28" s="26" t="str">
        <f>VLOOKUP(B28,Холдинги!$A:$B,2,0)</f>
        <v>РМГ</v>
      </c>
      <c r="B28" s="29" t="s">
        <v>16</v>
      </c>
      <c r="C28" s="21">
        <v>226.9</v>
      </c>
      <c r="D28" s="22">
        <v>6.01</v>
      </c>
      <c r="E28" s="22">
        <v>159.19999999999999</v>
      </c>
      <c r="F28" s="21">
        <v>616.4</v>
      </c>
      <c r="G28" s="22">
        <v>16.329999999999998</v>
      </c>
      <c r="H28" s="22">
        <v>146</v>
      </c>
      <c r="I28" s="22">
        <v>60.9</v>
      </c>
      <c r="J28" s="22">
        <v>157</v>
      </c>
      <c r="K28" s="21">
        <v>3.57</v>
      </c>
      <c r="L28" s="22">
        <v>9.6039999999999992</v>
      </c>
      <c r="M28" s="23">
        <v>0.254</v>
      </c>
      <c r="N28" s="22">
        <v>3822.3</v>
      </c>
      <c r="O28" s="22">
        <v>36708.300000000003</v>
      </c>
    </row>
    <row r="29" spans="1:15" x14ac:dyDescent="0.25">
      <c r="A29" s="26" t="str">
        <f>VLOOKUP(B29,Холдинги!$A:$B,2,0)</f>
        <v>ГПМ</v>
      </c>
      <c r="B29" s="29" t="s">
        <v>35</v>
      </c>
      <c r="C29" s="21">
        <v>175.9</v>
      </c>
      <c r="D29" s="22">
        <v>4.66</v>
      </c>
      <c r="E29" s="22">
        <v>93.6</v>
      </c>
      <c r="F29" s="21">
        <v>588.9</v>
      </c>
      <c r="G29" s="22">
        <v>15.6</v>
      </c>
      <c r="H29" s="22">
        <v>101</v>
      </c>
      <c r="I29" s="22">
        <v>43.6</v>
      </c>
      <c r="J29" s="22">
        <v>91.1</v>
      </c>
      <c r="K29" s="21">
        <v>1.98</v>
      </c>
      <c r="L29" s="22">
        <v>5.3239999999999998</v>
      </c>
      <c r="M29" s="23">
        <v>0.14099999999999999</v>
      </c>
      <c r="N29" s="22">
        <v>8418.9</v>
      </c>
      <c r="O29" s="22">
        <v>44821.4</v>
      </c>
    </row>
    <row r="30" spans="1:15" x14ac:dyDescent="0.25">
      <c r="A30" s="26" t="str">
        <f>VLOOKUP(B30,Холдинги!$A:$B,2,0)</f>
        <v>ГПМ</v>
      </c>
      <c r="B30" s="29" t="s">
        <v>28</v>
      </c>
      <c r="C30" s="21">
        <v>191.6</v>
      </c>
      <c r="D30" s="22">
        <v>5.07</v>
      </c>
      <c r="E30" s="22">
        <v>84.4</v>
      </c>
      <c r="F30" s="21">
        <v>556.70000000000005</v>
      </c>
      <c r="G30" s="22">
        <v>14.74</v>
      </c>
      <c r="H30" s="22">
        <v>94</v>
      </c>
      <c r="I30" s="22">
        <v>54.8</v>
      </c>
      <c r="J30" s="22">
        <v>132.1</v>
      </c>
      <c r="K30" s="21">
        <v>2.71</v>
      </c>
      <c r="L30" s="22">
        <v>7.2930000000000001</v>
      </c>
      <c r="M30" s="23">
        <v>0.193</v>
      </c>
      <c r="N30" s="22">
        <v>5970.8</v>
      </c>
      <c r="O30" s="22">
        <v>43547.6</v>
      </c>
    </row>
    <row r="31" spans="1:15" x14ac:dyDescent="0.25">
      <c r="A31" s="26" t="str">
        <f>VLOOKUP(B31,Холдинги!$A:$B,2,0)</f>
        <v>Крутой Медиа</v>
      </c>
      <c r="B31" s="29" t="s">
        <v>20</v>
      </c>
      <c r="C31" s="21">
        <v>172.6</v>
      </c>
      <c r="D31" s="22">
        <v>4.57</v>
      </c>
      <c r="E31" s="22">
        <v>76.5</v>
      </c>
      <c r="F31" s="21">
        <v>513.1</v>
      </c>
      <c r="G31" s="22">
        <v>13.59</v>
      </c>
      <c r="H31" s="22">
        <v>84</v>
      </c>
      <c r="I31" s="22">
        <v>37.1</v>
      </c>
      <c r="J31" s="22">
        <v>87.3</v>
      </c>
      <c r="K31" s="21">
        <v>1.65</v>
      </c>
      <c r="L31" s="22">
        <v>4.4429999999999996</v>
      </c>
      <c r="M31" s="23">
        <v>0.11799999999999999</v>
      </c>
      <c r="N31" s="22">
        <v>9265.7999999999993</v>
      </c>
      <c r="O31" s="22">
        <v>41166.699999999997</v>
      </c>
    </row>
    <row r="32" spans="1:15" x14ac:dyDescent="0.25">
      <c r="A32" s="26" t="str">
        <f>VLOOKUP(B32,Холдинги!$A:$B,2,0)</f>
        <v>ЕМГ</v>
      </c>
      <c r="B32" s="29" t="s">
        <v>36</v>
      </c>
      <c r="C32" s="21">
        <v>154.4</v>
      </c>
      <c r="D32" s="22">
        <v>4.09</v>
      </c>
      <c r="E32" s="22">
        <v>80.599999999999994</v>
      </c>
      <c r="F32" s="21">
        <v>479.6</v>
      </c>
      <c r="G32" s="22">
        <v>12.7</v>
      </c>
      <c r="H32" s="22">
        <v>84</v>
      </c>
      <c r="I32" s="22">
        <v>64.5</v>
      </c>
      <c r="J32" s="22">
        <v>145.4</v>
      </c>
      <c r="K32" s="21">
        <v>2.57</v>
      </c>
      <c r="L32" s="22">
        <v>6.9169999999999998</v>
      </c>
      <c r="M32" s="23">
        <v>0.183</v>
      </c>
      <c r="N32" s="22">
        <v>6916.6</v>
      </c>
      <c r="O32" s="22">
        <v>47839.3</v>
      </c>
    </row>
    <row r="33" spans="1:15" x14ac:dyDescent="0.25">
      <c r="A33" s="26" t="str">
        <f>VLOOKUP(B33,Холдинги!$A:$B,2,0)</f>
        <v>Ру медиа</v>
      </c>
      <c r="B33" s="29" t="s">
        <v>26</v>
      </c>
      <c r="C33" s="21">
        <v>152.69999999999999</v>
      </c>
      <c r="D33" s="22">
        <v>4.04</v>
      </c>
      <c r="E33" s="22">
        <v>128</v>
      </c>
      <c r="F33" s="21">
        <v>473.8</v>
      </c>
      <c r="G33" s="22">
        <v>12.55</v>
      </c>
      <c r="H33" s="22">
        <v>131</v>
      </c>
      <c r="I33" s="22">
        <v>67.400000000000006</v>
      </c>
      <c r="J33" s="22">
        <v>152</v>
      </c>
      <c r="K33" s="21">
        <v>2.66</v>
      </c>
      <c r="L33" s="22">
        <v>7.1440000000000001</v>
      </c>
      <c r="M33" s="23">
        <v>0.189</v>
      </c>
      <c r="N33" s="22">
        <v>1026.7</v>
      </c>
      <c r="O33" s="22">
        <v>7334.5</v>
      </c>
    </row>
    <row r="34" spans="1:15" x14ac:dyDescent="0.25">
      <c r="A34" s="26" t="str">
        <f>VLOOKUP(B34,Холдинги!$A:$B,2,0)</f>
        <v>Ру медиа</v>
      </c>
      <c r="B34" s="29" t="s">
        <v>6</v>
      </c>
      <c r="C34" s="21">
        <v>175.3</v>
      </c>
      <c r="D34" s="22">
        <v>4.6399999999999997</v>
      </c>
      <c r="E34" s="22">
        <v>72.3</v>
      </c>
      <c r="F34" s="21">
        <v>470.4</v>
      </c>
      <c r="G34" s="22">
        <v>12.46</v>
      </c>
      <c r="H34" s="22">
        <v>89</v>
      </c>
      <c r="I34" s="22">
        <v>36.9</v>
      </c>
      <c r="J34" s="22">
        <v>96.3</v>
      </c>
      <c r="K34" s="21">
        <v>1.67</v>
      </c>
      <c r="L34" s="22">
        <v>4.4939999999999998</v>
      </c>
      <c r="M34" s="23">
        <v>0.11899999999999999</v>
      </c>
      <c r="N34" s="22">
        <v>8276.7000000000007</v>
      </c>
      <c r="O34" s="22">
        <v>37192.9</v>
      </c>
    </row>
    <row r="35" spans="1:15" x14ac:dyDescent="0.25">
      <c r="A35" s="26" t="str">
        <f>VLOOKUP(B35,Холдинги!$A:$B,2,0)</f>
        <v>Другие</v>
      </c>
      <c r="B35" s="29" t="s">
        <v>25</v>
      </c>
      <c r="C35" s="21">
        <v>152.4</v>
      </c>
      <c r="D35" s="22">
        <v>4.04</v>
      </c>
      <c r="E35" s="22">
        <v>62.8</v>
      </c>
      <c r="F35" s="21">
        <v>451.7</v>
      </c>
      <c r="G35" s="22">
        <v>11.96</v>
      </c>
      <c r="H35" s="22">
        <v>68</v>
      </c>
      <c r="I35" s="22">
        <v>26</v>
      </c>
      <c r="J35" s="22">
        <v>61.4</v>
      </c>
      <c r="K35" s="21">
        <v>1.02</v>
      </c>
      <c r="L35" s="22">
        <v>2.7530000000000001</v>
      </c>
      <c r="M35" s="23">
        <v>7.2999999999999995E-2</v>
      </c>
      <c r="N35" s="22">
        <v>19065.5</v>
      </c>
      <c r="O35" s="22">
        <v>52489.599999999999</v>
      </c>
    </row>
    <row r="36" spans="1:15" x14ac:dyDescent="0.25">
      <c r="A36" s="26" t="str">
        <f>VLOOKUP(B36,Холдинги!$A:$B,2,0)</f>
        <v>ВГТРК</v>
      </c>
      <c r="B36" s="29" t="s">
        <v>7</v>
      </c>
      <c r="C36" s="21">
        <v>179.9</v>
      </c>
      <c r="D36" s="22">
        <v>4.76</v>
      </c>
      <c r="E36" s="22">
        <v>50.7</v>
      </c>
      <c r="F36" s="21">
        <v>450.9</v>
      </c>
      <c r="G36" s="22">
        <v>11.94</v>
      </c>
      <c r="H36" s="22">
        <v>65</v>
      </c>
      <c r="I36" s="22">
        <v>45.2</v>
      </c>
      <c r="J36" s="22">
        <v>126.3</v>
      </c>
      <c r="K36" s="21">
        <v>2.1</v>
      </c>
      <c r="L36" s="22">
        <v>5.649</v>
      </c>
      <c r="M36" s="23">
        <v>0.15</v>
      </c>
      <c r="N36" s="22">
        <v>9783.5</v>
      </c>
      <c r="O36" s="22">
        <v>55265.599999999999</v>
      </c>
    </row>
    <row r="37" spans="1:15" x14ac:dyDescent="0.25">
      <c r="A37" s="26" t="str">
        <f>VLOOKUP(B37,Холдинги!$A:$B,2,0)</f>
        <v>ММХ</v>
      </c>
      <c r="B37" s="29" t="s">
        <v>30</v>
      </c>
      <c r="C37" s="21">
        <v>148.80000000000001</v>
      </c>
      <c r="D37" s="22">
        <v>3.94</v>
      </c>
      <c r="E37" s="22">
        <v>103.7</v>
      </c>
      <c r="F37" s="21">
        <v>448.2</v>
      </c>
      <c r="G37" s="22">
        <v>11.87</v>
      </c>
      <c r="H37" s="22">
        <v>115</v>
      </c>
      <c r="I37" s="22">
        <v>58.4</v>
      </c>
      <c r="J37" s="22">
        <v>135.80000000000001</v>
      </c>
      <c r="K37" s="21">
        <v>2.25</v>
      </c>
      <c r="L37" s="22">
        <v>6.0359999999999996</v>
      </c>
      <c r="M37" s="23">
        <v>0.16</v>
      </c>
      <c r="N37" s="22">
        <v>4287.3</v>
      </c>
      <c r="O37" s="22">
        <v>25879.200000000001</v>
      </c>
    </row>
    <row r="38" spans="1:15" x14ac:dyDescent="0.25">
      <c r="A38" s="26" t="str">
        <f>VLOOKUP(B38,Холдинги!$A:$B,2,0)</f>
        <v>ММХ</v>
      </c>
      <c r="B38" s="29" t="s">
        <v>21</v>
      </c>
      <c r="C38" s="21">
        <v>135.69999999999999</v>
      </c>
      <c r="D38" s="22">
        <v>3.59</v>
      </c>
      <c r="E38" s="22">
        <v>81.400000000000006</v>
      </c>
      <c r="F38" s="21">
        <v>438.1</v>
      </c>
      <c r="G38" s="22">
        <v>11.6</v>
      </c>
      <c r="H38" s="22">
        <v>95</v>
      </c>
      <c r="I38" s="22">
        <v>51.8</v>
      </c>
      <c r="J38" s="22">
        <v>112.4</v>
      </c>
      <c r="K38" s="21">
        <v>1.82</v>
      </c>
      <c r="L38" s="22">
        <v>4.8849999999999998</v>
      </c>
      <c r="M38" s="23">
        <v>0.129</v>
      </c>
      <c r="N38" s="22">
        <v>5989.7</v>
      </c>
      <c r="O38" s="22">
        <v>29262.5</v>
      </c>
    </row>
    <row r="39" spans="1:15" x14ac:dyDescent="0.25">
      <c r="A39" s="26" t="str">
        <f>VLOOKUP(B39,Холдинги!$A:$B,2,0)</f>
        <v>ГПМ</v>
      </c>
      <c r="B39" s="29" t="s">
        <v>9</v>
      </c>
      <c r="C39" s="21">
        <v>166.6</v>
      </c>
      <c r="D39" s="22">
        <v>4.41</v>
      </c>
      <c r="E39" s="22">
        <v>135.1</v>
      </c>
      <c r="F39" s="21">
        <v>435.1</v>
      </c>
      <c r="G39" s="22">
        <v>11.52</v>
      </c>
      <c r="H39" s="22">
        <v>119</v>
      </c>
      <c r="I39" s="22">
        <v>54.2</v>
      </c>
      <c r="J39" s="22">
        <v>145.30000000000001</v>
      </c>
      <c r="K39" s="21">
        <v>2.33</v>
      </c>
      <c r="L39" s="22">
        <v>6.27</v>
      </c>
      <c r="M39" s="23">
        <v>0.16600000000000001</v>
      </c>
      <c r="N39" s="22">
        <v>4893.1000000000004</v>
      </c>
      <c r="O39" s="22">
        <v>30678.6</v>
      </c>
    </row>
    <row r="40" spans="1:15" x14ac:dyDescent="0.25">
      <c r="A40" s="26" t="str">
        <f>VLOOKUP(B40,Холдинги!$A:$B,2,0)</f>
        <v>ЕМГ</v>
      </c>
      <c r="B40" s="29" t="s">
        <v>43</v>
      </c>
      <c r="C40" s="21">
        <v>167.3</v>
      </c>
      <c r="D40" s="22">
        <v>4.43</v>
      </c>
      <c r="E40" s="22">
        <v>155.4</v>
      </c>
      <c r="F40" s="21">
        <v>380.2</v>
      </c>
      <c r="G40" s="22">
        <v>10.07</v>
      </c>
      <c r="H40" s="22">
        <v>150</v>
      </c>
      <c r="I40" s="22">
        <v>58.8</v>
      </c>
      <c r="J40" s="22">
        <v>181.2</v>
      </c>
      <c r="K40" s="21">
        <v>2.54</v>
      </c>
      <c r="L40" s="22">
        <v>6.8360000000000003</v>
      </c>
      <c r="M40" s="23">
        <v>0.18099999999999999</v>
      </c>
      <c r="N40" s="22">
        <v>4214.3999999999996</v>
      </c>
      <c r="O40" s="22">
        <v>28807.7</v>
      </c>
    </row>
    <row r="41" spans="1:15" x14ac:dyDescent="0.25">
      <c r="A41" s="26" t="str">
        <f>VLOOKUP(B41,Холдинги!$A:$B,2,0)</f>
        <v>ГПМ</v>
      </c>
      <c r="B41" s="29" t="s">
        <v>23</v>
      </c>
      <c r="C41" s="21">
        <v>121.2</v>
      </c>
      <c r="D41" s="22">
        <v>3.21</v>
      </c>
      <c r="E41" s="22">
        <v>118.3</v>
      </c>
      <c r="F41" s="21">
        <v>373.4</v>
      </c>
      <c r="G41" s="22">
        <v>9.89</v>
      </c>
      <c r="H41" s="22">
        <v>114</v>
      </c>
      <c r="I41" s="22">
        <v>36.5</v>
      </c>
      <c r="J41" s="22">
        <v>83</v>
      </c>
      <c r="K41" s="21">
        <v>1.1499999999999999</v>
      </c>
      <c r="L41" s="22">
        <v>3.0760000000000001</v>
      </c>
      <c r="M41" s="23">
        <v>8.1000000000000003E-2</v>
      </c>
      <c r="N41" s="22">
        <v>5326.9</v>
      </c>
      <c r="O41" s="22">
        <v>16386.900000000001</v>
      </c>
    </row>
    <row r="42" spans="1:15" x14ac:dyDescent="0.25">
      <c r="A42" s="26" t="str">
        <f>VLOOKUP(B42,Холдинги!$A:$B,2,0)</f>
        <v>Крутой Медиа</v>
      </c>
      <c r="B42" s="29" t="s">
        <v>45</v>
      </c>
      <c r="C42" s="21">
        <v>132.5</v>
      </c>
      <c r="D42" s="22">
        <v>3.51</v>
      </c>
      <c r="E42" s="22">
        <v>124.5</v>
      </c>
      <c r="F42" s="21">
        <v>367.3</v>
      </c>
      <c r="G42" s="22">
        <v>9.73</v>
      </c>
      <c r="H42" s="22">
        <v>119</v>
      </c>
      <c r="I42" s="22">
        <v>28.2</v>
      </c>
      <c r="J42" s="22">
        <v>71.3</v>
      </c>
      <c r="K42" s="21">
        <v>0.97</v>
      </c>
      <c r="L42" s="22">
        <v>2.597</v>
      </c>
      <c r="M42" s="23">
        <v>6.9000000000000006E-2</v>
      </c>
      <c r="N42" s="22">
        <v>8615.6</v>
      </c>
      <c r="O42" s="22">
        <v>22375</v>
      </c>
    </row>
    <row r="43" spans="1:15" x14ac:dyDescent="0.25">
      <c r="A43" s="26" t="str">
        <f>VLOOKUP(B43,Холдинги!$A:$B,2,0)</f>
        <v>ВГТРК</v>
      </c>
      <c r="B43" s="29" t="s">
        <v>17</v>
      </c>
      <c r="C43" s="21">
        <v>113.2</v>
      </c>
      <c r="D43" s="22">
        <v>3</v>
      </c>
      <c r="E43" s="22">
        <v>62.3</v>
      </c>
      <c r="F43" s="21">
        <v>349.5</v>
      </c>
      <c r="G43" s="22">
        <v>9.26</v>
      </c>
      <c r="H43" s="22">
        <v>70</v>
      </c>
      <c r="I43" s="22">
        <v>35.1</v>
      </c>
      <c r="J43" s="22">
        <v>79.5</v>
      </c>
      <c r="K43" s="21">
        <v>1.03</v>
      </c>
      <c r="L43" s="22">
        <v>2.7559999999999998</v>
      </c>
      <c r="M43" s="23">
        <v>7.2999999999999995E-2</v>
      </c>
      <c r="N43" s="22">
        <v>13781.9</v>
      </c>
      <c r="O43" s="22">
        <v>37983.300000000003</v>
      </c>
    </row>
    <row r="44" spans="1:15" x14ac:dyDescent="0.25">
      <c r="A44" s="26" t="str">
        <f>VLOOKUP(B44,Холдинги!$A:$B,2,0)</f>
        <v>Крутой Медиа</v>
      </c>
      <c r="B44" s="29" t="s">
        <v>33</v>
      </c>
      <c r="C44" s="21">
        <v>89.6</v>
      </c>
      <c r="D44" s="22">
        <v>2.37</v>
      </c>
      <c r="E44" s="22">
        <v>111.1</v>
      </c>
      <c r="F44" s="21">
        <v>281.2</v>
      </c>
      <c r="G44" s="22">
        <v>7.45</v>
      </c>
      <c r="H44" s="22">
        <v>108</v>
      </c>
      <c r="I44" s="22">
        <v>30</v>
      </c>
      <c r="J44" s="22">
        <v>66.900000000000006</v>
      </c>
      <c r="K44" s="21">
        <v>0.69</v>
      </c>
      <c r="L44" s="22">
        <v>1.865</v>
      </c>
      <c r="M44" s="23">
        <v>4.9000000000000002E-2</v>
      </c>
      <c r="N44" s="22">
        <v>12085.6</v>
      </c>
      <c r="O44" s="22">
        <v>22541.7</v>
      </c>
    </row>
    <row r="45" spans="1:15" x14ac:dyDescent="0.25">
      <c r="A45" s="26" t="str">
        <f>VLOOKUP(B45,Холдинги!$A:$B,2,0)</f>
        <v>ММ</v>
      </c>
      <c r="B45" s="29" t="s">
        <v>18</v>
      </c>
      <c r="C45" s="21">
        <v>111.7</v>
      </c>
      <c r="D45" s="22">
        <v>2.96</v>
      </c>
      <c r="E45" s="22">
        <v>91.1</v>
      </c>
      <c r="F45" s="21">
        <v>280.8</v>
      </c>
      <c r="G45" s="22">
        <v>7.44</v>
      </c>
      <c r="H45" s="22">
        <v>84</v>
      </c>
      <c r="I45" s="22">
        <v>28.6</v>
      </c>
      <c r="J45" s="22">
        <v>79.599999999999994</v>
      </c>
      <c r="K45" s="21">
        <v>0.83</v>
      </c>
      <c r="L45" s="22">
        <v>2.2170000000000001</v>
      </c>
      <c r="M45" s="23">
        <v>5.8999999999999997E-2</v>
      </c>
      <c r="N45" s="22">
        <v>4599.8999999999996</v>
      </c>
      <c r="O45" s="22">
        <v>10200</v>
      </c>
    </row>
    <row r="46" spans="1:15" x14ac:dyDescent="0.25">
      <c r="A46" s="26" t="e">
        <f>VLOOKUP(B46,Холдинги!$A:$B,2,0)</f>
        <v>#N/A</v>
      </c>
      <c r="B46" s="29" t="s">
        <v>106</v>
      </c>
      <c r="C46" s="21">
        <v>108.3</v>
      </c>
      <c r="D46" s="22">
        <v>2.87</v>
      </c>
      <c r="E46" s="22">
        <v>199.1</v>
      </c>
      <c r="F46" s="21">
        <v>279.2</v>
      </c>
      <c r="G46" s="22">
        <v>7.4</v>
      </c>
      <c r="H46" s="22">
        <v>179</v>
      </c>
      <c r="I46" s="22">
        <v>38.299999999999997</v>
      </c>
      <c r="J46" s="22">
        <v>103.9</v>
      </c>
      <c r="K46" s="21">
        <v>1.07</v>
      </c>
      <c r="L46" s="22">
        <v>2.879</v>
      </c>
      <c r="M46" s="23">
        <v>7.5999999999999998E-2</v>
      </c>
      <c r="N46" s="22">
        <v>4399.5</v>
      </c>
      <c r="O46" s="22">
        <v>12666.7</v>
      </c>
    </row>
    <row r="47" spans="1:15" x14ac:dyDescent="0.25">
      <c r="A47" s="26" t="str">
        <f>VLOOKUP(B47,Холдинги!$A:$B,2,0)</f>
        <v>Крутой Медиа</v>
      </c>
      <c r="B47" s="29" t="s">
        <v>41</v>
      </c>
      <c r="C47" s="21">
        <v>84.3</v>
      </c>
      <c r="D47" s="22">
        <v>2.23</v>
      </c>
      <c r="E47" s="22">
        <v>156</v>
      </c>
      <c r="F47" s="21">
        <v>265</v>
      </c>
      <c r="G47" s="22">
        <v>7.02</v>
      </c>
      <c r="H47" s="22">
        <v>140</v>
      </c>
      <c r="I47" s="22">
        <v>26.1</v>
      </c>
      <c r="J47" s="22">
        <v>58.2</v>
      </c>
      <c r="K47" s="21">
        <v>0.56999999999999995</v>
      </c>
      <c r="L47" s="22">
        <v>1.5309999999999999</v>
      </c>
      <c r="M47" s="23">
        <v>4.1000000000000002E-2</v>
      </c>
      <c r="N47" s="22">
        <v>14317.4</v>
      </c>
      <c r="O47" s="22">
        <v>21916.7</v>
      </c>
    </row>
    <row r="48" spans="1:15" x14ac:dyDescent="0.25">
      <c r="A48" s="26" t="str">
        <f>VLOOKUP(B48,Холдинги!$A:$B,2,0)</f>
        <v>Другие</v>
      </c>
      <c r="B48" s="29" t="s">
        <v>13</v>
      </c>
      <c r="C48" s="21">
        <v>95.9</v>
      </c>
      <c r="D48" s="22">
        <v>2.54</v>
      </c>
      <c r="E48" s="22">
        <v>68.900000000000006</v>
      </c>
      <c r="F48" s="21">
        <v>264.3</v>
      </c>
      <c r="G48" s="22">
        <v>7</v>
      </c>
      <c r="H48" s="22">
        <v>79</v>
      </c>
      <c r="I48" s="22">
        <v>33</v>
      </c>
      <c r="J48" s="22">
        <v>83.8</v>
      </c>
      <c r="K48" s="21">
        <v>0.82</v>
      </c>
      <c r="L48" s="22">
        <v>2.1960000000000002</v>
      </c>
      <c r="M48" s="23">
        <v>5.8000000000000003E-2</v>
      </c>
      <c r="N48" s="22">
        <v>11616.8</v>
      </c>
      <c r="O48" s="22">
        <v>25511.9</v>
      </c>
    </row>
    <row r="49" spans="1:18" x14ac:dyDescent="0.25">
      <c r="A49" s="26" t="str">
        <f>VLOOKUP(B49,Холдинги!$A:$B,2,0)</f>
        <v>Крутой Медиа</v>
      </c>
      <c r="B49" s="29" t="s">
        <v>37</v>
      </c>
      <c r="C49" s="21">
        <v>100</v>
      </c>
      <c r="D49" s="22">
        <v>2.65</v>
      </c>
      <c r="E49" s="22">
        <v>78.2</v>
      </c>
      <c r="F49" s="21">
        <v>262.3</v>
      </c>
      <c r="G49" s="22">
        <v>6.95</v>
      </c>
      <c r="H49" s="22">
        <v>80</v>
      </c>
      <c r="I49" s="22">
        <v>39.9</v>
      </c>
      <c r="J49" s="22">
        <v>106.4</v>
      </c>
      <c r="K49" s="21">
        <v>1.03</v>
      </c>
      <c r="L49" s="22">
        <v>2.77</v>
      </c>
      <c r="M49" s="23">
        <v>7.2999999999999995E-2</v>
      </c>
      <c r="N49" s="22">
        <v>7093.2</v>
      </c>
      <c r="O49" s="22">
        <v>19645.8</v>
      </c>
    </row>
    <row r="50" spans="1:18" x14ac:dyDescent="0.25">
      <c r="A50" s="26" t="str">
        <f>VLOOKUP(B50,Холдинги!$A:$B,2,0)</f>
        <v>Другие</v>
      </c>
      <c r="B50" s="29" t="s">
        <v>42</v>
      </c>
      <c r="C50" s="21">
        <v>78.099999999999994</v>
      </c>
      <c r="D50" s="22">
        <v>2.0699999999999998</v>
      </c>
      <c r="E50" s="22">
        <v>45.5</v>
      </c>
      <c r="F50" s="21">
        <v>231.6</v>
      </c>
      <c r="G50" s="22">
        <v>6.13</v>
      </c>
      <c r="H50" s="22">
        <v>56</v>
      </c>
      <c r="I50" s="22">
        <v>30.7</v>
      </c>
      <c r="J50" s="22">
        <v>72.400000000000006</v>
      </c>
      <c r="K50" s="21">
        <v>0.62</v>
      </c>
      <c r="L50" s="22">
        <v>1.6639999999999999</v>
      </c>
      <c r="M50" s="23">
        <v>4.3999999999999997E-2</v>
      </c>
      <c r="N50" s="22">
        <v>13542.6</v>
      </c>
      <c r="O50" s="22">
        <v>22541.7</v>
      </c>
    </row>
    <row r="51" spans="1:18" x14ac:dyDescent="0.25">
      <c r="A51" s="26" t="str">
        <f>VLOOKUP(B51,Холдинги!$A:$B,2,0)</f>
        <v>ВГТРК</v>
      </c>
      <c r="B51" s="29" t="s">
        <v>24</v>
      </c>
      <c r="C51" s="21">
        <v>85.4</v>
      </c>
      <c r="D51" s="22">
        <v>2.2599999999999998</v>
      </c>
      <c r="E51" s="22">
        <v>55.8</v>
      </c>
      <c r="F51" s="21">
        <v>226.7</v>
      </c>
      <c r="G51" s="22">
        <v>6</v>
      </c>
      <c r="H51" s="22">
        <v>64</v>
      </c>
      <c r="I51" s="22">
        <v>43.4</v>
      </c>
      <c r="J51" s="22">
        <v>114.5</v>
      </c>
      <c r="K51" s="21">
        <v>0.96</v>
      </c>
      <c r="L51" s="22">
        <v>2.5750000000000002</v>
      </c>
      <c r="M51" s="23">
        <v>6.8000000000000005E-2</v>
      </c>
      <c r="N51" s="22">
        <v>18928.099999999999</v>
      </c>
      <c r="O51" s="22">
        <v>48730.5</v>
      </c>
    </row>
    <row r="52" spans="1:18" x14ac:dyDescent="0.25">
      <c r="A52" s="26" t="str">
        <f>VLOOKUP(B52,Холдинги!$A:$B,2,0)</f>
        <v>ВГТРК</v>
      </c>
      <c r="B52" s="29" t="s">
        <v>47</v>
      </c>
      <c r="C52" s="21">
        <v>82.5</v>
      </c>
      <c r="D52" s="22">
        <v>2.19</v>
      </c>
      <c r="E52" s="22">
        <v>98</v>
      </c>
      <c r="F52" s="21">
        <v>219.3</v>
      </c>
      <c r="G52" s="22">
        <v>5.81</v>
      </c>
      <c r="H52" s="22">
        <v>86</v>
      </c>
      <c r="I52" s="22">
        <v>22.4</v>
      </c>
      <c r="J52" s="22">
        <v>58.9</v>
      </c>
      <c r="K52" s="21">
        <v>0.48</v>
      </c>
      <c r="L52" s="22">
        <v>1.2829999999999999</v>
      </c>
      <c r="M52" s="23">
        <v>3.4000000000000002E-2</v>
      </c>
      <c r="N52" s="22">
        <v>4203.5</v>
      </c>
      <c r="O52" s="22">
        <v>5391.7</v>
      </c>
    </row>
    <row r="53" spans="1:18" x14ac:dyDescent="0.25">
      <c r="A53" s="26" t="e">
        <f>VLOOKUP(B53,Холдинги!$A:$B,2,0)</f>
        <v>#N/A</v>
      </c>
      <c r="B53" s="29" t="s">
        <v>108</v>
      </c>
      <c r="C53" s="21">
        <v>86.9</v>
      </c>
      <c r="D53" s="22">
        <v>2.2999999999999998</v>
      </c>
      <c r="E53" s="22">
        <v>53.9</v>
      </c>
      <c r="F53" s="21">
        <v>215.1</v>
      </c>
      <c r="G53" s="22">
        <v>5.7</v>
      </c>
      <c r="H53" s="22">
        <v>62</v>
      </c>
      <c r="I53" s="22">
        <v>25.2</v>
      </c>
      <c r="J53" s="22">
        <v>71.400000000000006</v>
      </c>
      <c r="K53" s="21">
        <v>0.56999999999999995</v>
      </c>
      <c r="L53" s="22">
        <v>1.5229999999999999</v>
      </c>
      <c r="M53" s="23">
        <v>0.04</v>
      </c>
      <c r="N53" s="22">
        <v>7890.2</v>
      </c>
      <c r="O53" s="22">
        <v>12016.7</v>
      </c>
      <c r="R53" s="41"/>
    </row>
    <row r="54" spans="1:18" x14ac:dyDescent="0.25">
      <c r="A54" s="26" t="e">
        <f>VLOOKUP(B54,Холдинги!$A:$B,2,0)</f>
        <v>#N/A</v>
      </c>
      <c r="B54" s="29" t="s">
        <v>107</v>
      </c>
      <c r="C54" s="21">
        <v>70.7</v>
      </c>
      <c r="D54" s="22">
        <v>1.87</v>
      </c>
      <c r="E54" s="22">
        <v>89.7</v>
      </c>
      <c r="F54" s="21">
        <v>210</v>
      </c>
      <c r="G54" s="22">
        <v>5.56</v>
      </c>
      <c r="H54" s="22">
        <v>94</v>
      </c>
      <c r="I54" s="22">
        <v>49.5</v>
      </c>
      <c r="J54" s="22">
        <v>116.5</v>
      </c>
      <c r="K54" s="21">
        <v>0.9</v>
      </c>
      <c r="L54" s="22">
        <v>2.427</v>
      </c>
      <c r="M54" s="23">
        <v>6.4000000000000001E-2</v>
      </c>
      <c r="N54" s="22">
        <v>2875.4</v>
      </c>
      <c r="O54" s="22">
        <v>6979.2</v>
      </c>
      <c r="R54" s="41"/>
    </row>
    <row r="55" spans="1:18" x14ac:dyDescent="0.25">
      <c r="A55" s="26" t="e">
        <f>VLOOKUP(B55,Холдинги!$A:$B,2,0)</f>
        <v>#N/A</v>
      </c>
      <c r="B55" s="29" t="s">
        <v>109</v>
      </c>
      <c r="C55" s="21">
        <v>75.3</v>
      </c>
      <c r="D55" s="22">
        <v>1.99</v>
      </c>
      <c r="E55" s="22">
        <v>87.3</v>
      </c>
      <c r="F55" s="21">
        <v>194.1</v>
      </c>
      <c r="G55" s="22">
        <v>5.14</v>
      </c>
      <c r="H55" s="22">
        <v>102</v>
      </c>
      <c r="I55" s="22">
        <v>24.8</v>
      </c>
      <c r="J55" s="22">
        <v>67.400000000000006</v>
      </c>
      <c r="K55" s="21">
        <v>0.48</v>
      </c>
      <c r="L55" s="22">
        <v>1.298</v>
      </c>
      <c r="M55" s="23">
        <v>3.4000000000000002E-2</v>
      </c>
      <c r="N55" s="22">
        <v>45404</v>
      </c>
      <c r="O55" s="22">
        <v>58916.7</v>
      </c>
      <c r="R55" s="41"/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12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52:A54 A9:O51">
    <cfRule type="expression" dxfId="27" priority="14">
      <formula>$A9="ГПМ"</formula>
    </cfRule>
  </conditionalFormatting>
  <conditionalFormatting sqref="B52:O54">
    <cfRule type="expression" dxfId="26" priority="8">
      <formula>$A52="ГПМ"</formula>
    </cfRule>
  </conditionalFormatting>
  <conditionalFormatting sqref="B56">
    <cfRule type="expression" dxfId="25" priority="5">
      <formula>$A56="ГПМ"</formula>
    </cfRule>
  </conditionalFormatting>
  <conditionalFormatting sqref="B64:B66">
    <cfRule type="expression" dxfId="24" priority="6">
      <formula>$A57="ДРР"</formula>
    </cfRule>
  </conditionalFormatting>
  <conditionalFormatting sqref="B58:B63">
    <cfRule type="expression" dxfId="23" priority="7">
      <formula>#REF!="ДРР"</formula>
    </cfRule>
  </conditionalFormatting>
  <conditionalFormatting sqref="A55">
    <cfRule type="expression" dxfId="22" priority="4">
      <formula>$A55="ГПМ"</formula>
    </cfRule>
  </conditionalFormatting>
  <conditionalFormatting sqref="B55:O55">
    <cfRule type="expression" dxfId="21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R84"/>
  <sheetViews>
    <sheetView topLeftCell="B1" zoomScale="50" zoomScaleNormal="50" workbookViewId="0">
      <selection activeCell="AC15" sqref="AC1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24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5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5"/>
      <c r="B3" s="8" t="s">
        <v>123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5"/>
      <c r="B4" s="6" t="s">
        <v>117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5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5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5"/>
      <c r="B7" s="49" t="s">
        <v>70</v>
      </c>
      <c r="C7" s="46"/>
      <c r="D7" s="46"/>
      <c r="E7" s="46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6" t="str">
        <f>VLOOKUP(B9,Холдинги!$A:$B,2,0)</f>
        <v>ГПМ</v>
      </c>
      <c r="B9" s="29" t="s">
        <v>103</v>
      </c>
      <c r="C9" s="21">
        <v>1326.3</v>
      </c>
      <c r="D9" s="22">
        <v>22.35</v>
      </c>
      <c r="E9" s="22">
        <v>92.9</v>
      </c>
      <c r="F9" s="21">
        <v>2843.9</v>
      </c>
      <c r="G9" s="22">
        <v>47.92</v>
      </c>
      <c r="H9" s="22">
        <v>95</v>
      </c>
      <c r="I9" s="22">
        <v>78.400000000000006</v>
      </c>
      <c r="J9" s="22">
        <v>255.9</v>
      </c>
      <c r="K9" s="21">
        <v>15.68</v>
      </c>
      <c r="L9" s="22">
        <v>72.191999999999993</v>
      </c>
      <c r="M9" s="23">
        <v>1.216</v>
      </c>
      <c r="N9" s="22">
        <v>3453.1</v>
      </c>
      <c r="O9" s="22">
        <v>249285.7</v>
      </c>
    </row>
    <row r="10" spans="1:18" ht="17.25" customHeight="1" x14ac:dyDescent="0.25">
      <c r="A10" s="26" t="str">
        <f>VLOOKUP(B10,Холдинги!$A:$B,2,0)</f>
        <v>ГПМ</v>
      </c>
      <c r="B10" s="29" t="s">
        <v>112</v>
      </c>
      <c r="C10" s="21">
        <v>1126.8</v>
      </c>
      <c r="D10" s="22">
        <v>18.989999999999998</v>
      </c>
      <c r="E10" s="22">
        <v>91.2</v>
      </c>
      <c r="F10" s="21">
        <v>2551.6999999999998</v>
      </c>
      <c r="G10" s="22">
        <v>42.99</v>
      </c>
      <c r="H10" s="22">
        <v>94</v>
      </c>
      <c r="I10" s="22">
        <v>66.900000000000006</v>
      </c>
      <c r="J10" s="22">
        <v>206.8</v>
      </c>
      <c r="K10" s="21">
        <v>11.37</v>
      </c>
      <c r="L10" s="22">
        <v>52.359000000000002</v>
      </c>
      <c r="M10" s="23">
        <v>0.88200000000000001</v>
      </c>
      <c r="N10" s="22">
        <v>4479.2</v>
      </c>
      <c r="O10" s="22">
        <v>234523.8</v>
      </c>
    </row>
    <row r="11" spans="1:18" ht="17.25" customHeight="1" x14ac:dyDescent="0.25">
      <c r="A11" s="26" t="str">
        <f>VLOOKUP(B11,Холдинги!$A:$B,2,0)</f>
        <v>ГПМ</v>
      </c>
      <c r="B11" s="29" t="s">
        <v>104</v>
      </c>
      <c r="C11" s="21">
        <v>1068.9000000000001</v>
      </c>
      <c r="D11" s="22">
        <v>18.010000000000002</v>
      </c>
      <c r="E11" s="22">
        <v>94.8</v>
      </c>
      <c r="F11" s="21">
        <v>2400.8000000000002</v>
      </c>
      <c r="G11" s="22">
        <v>40.450000000000003</v>
      </c>
      <c r="H11" s="22">
        <v>97</v>
      </c>
      <c r="I11" s="22">
        <v>81.599999999999994</v>
      </c>
      <c r="J11" s="22">
        <v>254.2</v>
      </c>
      <c r="K11" s="21">
        <v>13.15</v>
      </c>
      <c r="L11" s="22">
        <v>60.543999999999997</v>
      </c>
      <c r="M11" s="23">
        <v>1.02</v>
      </c>
      <c r="N11" s="22">
        <v>2961.2</v>
      </c>
      <c r="O11" s="22">
        <v>179285.7</v>
      </c>
      <c r="R11" s="41"/>
    </row>
    <row r="12" spans="1:18" ht="17.25" customHeight="1" x14ac:dyDescent="0.25">
      <c r="A12" s="26" t="str">
        <f>VLOOKUP(B12,Холдинги!$A:$B,2,0)</f>
        <v>ГПМ</v>
      </c>
      <c r="B12" s="29" t="s">
        <v>114</v>
      </c>
      <c r="C12" s="21">
        <v>941.6</v>
      </c>
      <c r="D12" s="22">
        <v>15.87</v>
      </c>
      <c r="E12" s="22">
        <v>92.7</v>
      </c>
      <c r="F12" s="21">
        <v>2284.5</v>
      </c>
      <c r="G12" s="22">
        <v>38.49</v>
      </c>
      <c r="H12" s="22">
        <v>95</v>
      </c>
      <c r="I12" s="22">
        <v>60.8</v>
      </c>
      <c r="J12" s="22">
        <v>175.4</v>
      </c>
      <c r="K12" s="21">
        <v>8.6300000000000008</v>
      </c>
      <c r="L12" s="22">
        <v>39.744</v>
      </c>
      <c r="M12" s="23">
        <v>0.67</v>
      </c>
      <c r="N12" s="22">
        <v>4237.7</v>
      </c>
      <c r="O12" s="22">
        <v>168422.6</v>
      </c>
      <c r="R12" s="41"/>
    </row>
    <row r="13" spans="1:18" ht="17.25" customHeight="1" x14ac:dyDescent="0.25">
      <c r="A13" s="26" t="str">
        <f>VLOOKUP(B13,Холдинги!$A:$B,2,0)</f>
        <v>ГПМ</v>
      </c>
      <c r="B13" s="29" t="s">
        <v>113</v>
      </c>
      <c r="C13" s="21">
        <v>914</v>
      </c>
      <c r="D13" s="22">
        <v>15.4</v>
      </c>
      <c r="E13" s="22">
        <v>94.4</v>
      </c>
      <c r="F13" s="21">
        <v>2221.8000000000002</v>
      </c>
      <c r="G13" s="22">
        <v>37.43</v>
      </c>
      <c r="H13" s="22">
        <v>97</v>
      </c>
      <c r="I13" s="22">
        <v>73.8</v>
      </c>
      <c r="J13" s="22">
        <v>212.4</v>
      </c>
      <c r="K13" s="21">
        <v>10.17</v>
      </c>
      <c r="L13" s="22">
        <v>46.817999999999998</v>
      </c>
      <c r="M13" s="23">
        <v>0.78900000000000003</v>
      </c>
      <c r="N13" s="22">
        <v>3571.3</v>
      </c>
      <c r="O13" s="22">
        <v>167202.4</v>
      </c>
    </row>
    <row r="14" spans="1:18" ht="17.25" customHeight="1" x14ac:dyDescent="0.25">
      <c r="A14" s="26" t="str">
        <f>VLOOKUP(B14,Холдинги!$A:$B,2,0)</f>
        <v>ГПМ</v>
      </c>
      <c r="B14" s="29" t="s">
        <v>115</v>
      </c>
      <c r="C14" s="21">
        <v>959.7</v>
      </c>
      <c r="D14" s="22">
        <v>16.170000000000002</v>
      </c>
      <c r="E14" s="22">
        <v>99.4</v>
      </c>
      <c r="F14" s="21">
        <v>2191</v>
      </c>
      <c r="G14" s="22">
        <v>36.92</v>
      </c>
      <c r="H14" s="22">
        <v>100</v>
      </c>
      <c r="I14" s="22">
        <v>78.400000000000006</v>
      </c>
      <c r="J14" s="22">
        <v>240.4</v>
      </c>
      <c r="K14" s="21">
        <v>11.35</v>
      </c>
      <c r="L14" s="22">
        <v>52.256</v>
      </c>
      <c r="M14" s="23">
        <v>0.88</v>
      </c>
      <c r="N14" s="22">
        <v>2927.4</v>
      </c>
      <c r="O14" s="22">
        <v>152976.20000000001</v>
      </c>
    </row>
    <row r="15" spans="1:18" ht="17.25" customHeight="1" x14ac:dyDescent="0.25">
      <c r="A15" s="26" t="str">
        <f>VLOOKUP(B15,Холдинги!$A:$B,2,0)</f>
        <v>ГПМ</v>
      </c>
      <c r="B15" s="29" t="s">
        <v>5</v>
      </c>
      <c r="C15" s="21">
        <v>555.6</v>
      </c>
      <c r="D15" s="22">
        <v>9.36</v>
      </c>
      <c r="E15" s="22">
        <v>96.5</v>
      </c>
      <c r="F15" s="21">
        <v>1496.4</v>
      </c>
      <c r="G15" s="22">
        <v>25.21</v>
      </c>
      <c r="H15" s="22">
        <v>96</v>
      </c>
      <c r="I15" s="22">
        <v>47.6</v>
      </c>
      <c r="J15" s="22">
        <v>123.7</v>
      </c>
      <c r="K15" s="21">
        <v>3.99</v>
      </c>
      <c r="L15" s="22">
        <v>18.359000000000002</v>
      </c>
      <c r="M15" s="23">
        <v>0.309</v>
      </c>
      <c r="N15" s="22">
        <v>6105.2</v>
      </c>
      <c r="O15" s="22">
        <v>112083.3</v>
      </c>
    </row>
    <row r="16" spans="1:18" ht="17.25" customHeight="1" x14ac:dyDescent="0.25">
      <c r="A16" s="26" t="str">
        <f>VLOOKUP(B16,Холдинги!$A:$B,2,0)</f>
        <v>РМГ</v>
      </c>
      <c r="B16" s="29" t="s">
        <v>31</v>
      </c>
      <c r="C16" s="21">
        <v>489.1</v>
      </c>
      <c r="D16" s="22">
        <v>8.24</v>
      </c>
      <c r="E16" s="22">
        <v>101.1</v>
      </c>
      <c r="F16" s="21">
        <v>1376</v>
      </c>
      <c r="G16" s="22">
        <v>23.18</v>
      </c>
      <c r="H16" s="22">
        <v>104</v>
      </c>
      <c r="I16" s="22">
        <v>52.2</v>
      </c>
      <c r="J16" s="22">
        <v>129.9</v>
      </c>
      <c r="K16" s="21">
        <v>3.85</v>
      </c>
      <c r="L16" s="22">
        <v>17.738</v>
      </c>
      <c r="M16" s="23">
        <v>0.29899999999999999</v>
      </c>
      <c r="N16" s="22">
        <v>4848.5</v>
      </c>
      <c r="O16" s="22">
        <v>86000</v>
      </c>
    </row>
    <row r="17" spans="1:15" ht="17.25" customHeight="1" x14ac:dyDescent="0.25">
      <c r="A17" s="26" t="str">
        <f>VLOOKUP(B17,Холдинги!$A:$B,2,0)</f>
        <v>ЕМГ</v>
      </c>
      <c r="B17" s="29" t="s">
        <v>29</v>
      </c>
      <c r="C17" s="21">
        <v>435.3</v>
      </c>
      <c r="D17" s="22">
        <v>7.33</v>
      </c>
      <c r="E17" s="22">
        <v>82.8</v>
      </c>
      <c r="F17" s="21">
        <v>1305.3</v>
      </c>
      <c r="G17" s="22">
        <v>21.99</v>
      </c>
      <c r="H17" s="22">
        <v>93</v>
      </c>
      <c r="I17" s="22">
        <v>65.099999999999994</v>
      </c>
      <c r="J17" s="22">
        <v>152</v>
      </c>
      <c r="K17" s="21">
        <v>4.2699999999999996</v>
      </c>
      <c r="L17" s="22">
        <v>19.678999999999998</v>
      </c>
      <c r="M17" s="23">
        <v>0.33200000000000002</v>
      </c>
      <c r="N17" s="22">
        <v>4554.7</v>
      </c>
      <c r="O17" s="22">
        <v>89632.1</v>
      </c>
    </row>
    <row r="18" spans="1:15" ht="17.25" customHeight="1" x14ac:dyDescent="0.25">
      <c r="A18" s="26" t="str">
        <f>VLOOKUP(B18,Холдинги!$A:$B,2,0)</f>
        <v>ЕМГ</v>
      </c>
      <c r="B18" s="29" t="s">
        <v>95</v>
      </c>
      <c r="C18" s="21">
        <v>485.7</v>
      </c>
      <c r="D18" s="22">
        <v>8.18</v>
      </c>
      <c r="E18" s="22">
        <v>98.2</v>
      </c>
      <c r="F18" s="21">
        <v>1295.9000000000001</v>
      </c>
      <c r="G18" s="22">
        <v>21.83</v>
      </c>
      <c r="H18" s="22">
        <v>100</v>
      </c>
      <c r="I18" s="22">
        <v>52</v>
      </c>
      <c r="J18" s="22">
        <v>136.30000000000001</v>
      </c>
      <c r="K18" s="21">
        <v>3.81</v>
      </c>
      <c r="L18" s="22">
        <v>17.524000000000001</v>
      </c>
      <c r="M18" s="23">
        <v>0.29499999999999998</v>
      </c>
      <c r="N18" s="22">
        <v>1911.8</v>
      </c>
      <c r="O18" s="22">
        <v>33503.599999999999</v>
      </c>
    </row>
    <row r="19" spans="1:15" x14ac:dyDescent="0.25">
      <c r="A19" s="26" t="str">
        <f>VLOOKUP(B19,Холдинги!$A:$B,2,0)</f>
        <v>ЕМГ</v>
      </c>
      <c r="B19" s="29" t="s">
        <v>11</v>
      </c>
      <c r="C19" s="21">
        <v>462.8</v>
      </c>
      <c r="D19" s="22">
        <v>7.8</v>
      </c>
      <c r="E19" s="22">
        <v>94.6</v>
      </c>
      <c r="F19" s="21">
        <v>1287.4000000000001</v>
      </c>
      <c r="G19" s="22">
        <v>21.69</v>
      </c>
      <c r="H19" s="22">
        <v>98</v>
      </c>
      <c r="I19" s="22">
        <v>57.7</v>
      </c>
      <c r="J19" s="22">
        <v>145.19999999999999</v>
      </c>
      <c r="K19" s="21">
        <v>4.03</v>
      </c>
      <c r="L19" s="22">
        <v>18.55</v>
      </c>
      <c r="M19" s="23">
        <v>0.313</v>
      </c>
      <c r="N19" s="22">
        <v>5302.6</v>
      </c>
      <c r="O19" s="22">
        <v>98362.5</v>
      </c>
    </row>
    <row r="20" spans="1:15" x14ac:dyDescent="0.25">
      <c r="A20" s="26" t="str">
        <f>VLOOKUP(B20,Холдинги!$A:$B,2,0)</f>
        <v>РМГ</v>
      </c>
      <c r="B20" s="29" t="s">
        <v>22</v>
      </c>
      <c r="C20" s="21">
        <v>380.4</v>
      </c>
      <c r="D20" s="22">
        <v>6.41</v>
      </c>
      <c r="E20" s="22">
        <v>95.8</v>
      </c>
      <c r="F20" s="21">
        <v>1052.5</v>
      </c>
      <c r="G20" s="22">
        <v>17.73</v>
      </c>
      <c r="H20" s="22">
        <v>95</v>
      </c>
      <c r="I20" s="22">
        <v>75.8</v>
      </c>
      <c r="J20" s="22">
        <v>191.9</v>
      </c>
      <c r="K20" s="21">
        <v>4.3499999999999996</v>
      </c>
      <c r="L20" s="22">
        <v>20.038</v>
      </c>
      <c r="M20" s="23">
        <v>0.33800000000000002</v>
      </c>
      <c r="N20" s="22">
        <v>2917</v>
      </c>
      <c r="O20" s="22">
        <v>58450</v>
      </c>
    </row>
    <row r="21" spans="1:15" x14ac:dyDescent="0.25">
      <c r="A21" s="26" t="str">
        <f>VLOOKUP(B21,Холдинги!$A:$B,2,0)</f>
        <v>Другие</v>
      </c>
      <c r="B21" s="29" t="s">
        <v>25</v>
      </c>
      <c r="C21" s="21">
        <v>363</v>
      </c>
      <c r="D21" s="22">
        <v>6.12</v>
      </c>
      <c r="E21" s="22">
        <v>95.2</v>
      </c>
      <c r="F21" s="21">
        <v>1038.5999999999999</v>
      </c>
      <c r="G21" s="22">
        <v>17.5</v>
      </c>
      <c r="H21" s="22">
        <v>100</v>
      </c>
      <c r="I21" s="22">
        <v>54.6</v>
      </c>
      <c r="J21" s="22">
        <v>133.5</v>
      </c>
      <c r="K21" s="21">
        <v>2.99</v>
      </c>
      <c r="L21" s="22">
        <v>13.754</v>
      </c>
      <c r="M21" s="23">
        <v>0.23200000000000001</v>
      </c>
      <c r="N21" s="22">
        <v>3816.2</v>
      </c>
      <c r="O21" s="22">
        <v>52489.599999999999</v>
      </c>
    </row>
    <row r="22" spans="1:15" x14ac:dyDescent="0.25">
      <c r="A22" s="26" t="str">
        <f>VLOOKUP(B22,Холдинги!$A:$B,2,0)</f>
        <v>Крутой Медиа</v>
      </c>
      <c r="B22" s="29" t="s">
        <v>20</v>
      </c>
      <c r="C22" s="21">
        <v>340.7</v>
      </c>
      <c r="D22" s="22">
        <v>5.74</v>
      </c>
      <c r="E22" s="22">
        <v>96.1</v>
      </c>
      <c r="F22" s="21">
        <v>970.7</v>
      </c>
      <c r="G22" s="22">
        <v>16.36</v>
      </c>
      <c r="H22" s="22">
        <v>101</v>
      </c>
      <c r="I22" s="22">
        <v>48</v>
      </c>
      <c r="J22" s="22">
        <v>118</v>
      </c>
      <c r="K22" s="21">
        <v>2.4700000000000002</v>
      </c>
      <c r="L22" s="22">
        <v>11.359</v>
      </c>
      <c r="M22" s="23">
        <v>0.191</v>
      </c>
      <c r="N22" s="22">
        <v>3624.2</v>
      </c>
      <c r="O22" s="22">
        <v>41166.699999999997</v>
      </c>
    </row>
    <row r="23" spans="1:15" x14ac:dyDescent="0.25">
      <c r="A23" s="26" t="str">
        <f>VLOOKUP(B23,Холдинги!$A:$B,2,0)</f>
        <v>ГПМ</v>
      </c>
      <c r="B23" s="37" t="s">
        <v>27</v>
      </c>
      <c r="C23" s="21">
        <v>337.2</v>
      </c>
      <c r="D23" s="22">
        <v>5.68</v>
      </c>
      <c r="E23" s="22">
        <v>87.5</v>
      </c>
      <c r="F23" s="21">
        <v>964.2</v>
      </c>
      <c r="G23" s="22">
        <v>16.239999999999998</v>
      </c>
      <c r="H23" s="22">
        <v>91</v>
      </c>
      <c r="I23" s="22">
        <v>50.1</v>
      </c>
      <c r="J23" s="22">
        <v>122.7</v>
      </c>
      <c r="K23" s="21">
        <v>2.5499999999999998</v>
      </c>
      <c r="L23" s="22">
        <v>11.739000000000001</v>
      </c>
      <c r="M23" s="23">
        <v>0.19800000000000001</v>
      </c>
      <c r="N23" s="22">
        <v>7626.1</v>
      </c>
      <c r="O23" s="22">
        <v>89523.8</v>
      </c>
    </row>
    <row r="24" spans="1:15" x14ac:dyDescent="0.25">
      <c r="A24" s="26" t="str">
        <f>VLOOKUP(B24,Холдинги!$A:$B,2,0)</f>
        <v>ГПМ</v>
      </c>
      <c r="B24" s="29" t="s">
        <v>28</v>
      </c>
      <c r="C24" s="21">
        <v>365.5</v>
      </c>
      <c r="D24" s="22">
        <v>6.16</v>
      </c>
      <c r="E24" s="22">
        <v>102.4</v>
      </c>
      <c r="F24" s="21">
        <v>940</v>
      </c>
      <c r="G24" s="22">
        <v>15.84</v>
      </c>
      <c r="H24" s="22">
        <v>101</v>
      </c>
      <c r="I24" s="22">
        <v>78.099999999999994</v>
      </c>
      <c r="J24" s="22">
        <v>212.7</v>
      </c>
      <c r="K24" s="21">
        <v>4.3099999999999996</v>
      </c>
      <c r="L24" s="22">
        <v>19.832999999999998</v>
      </c>
      <c r="M24" s="23">
        <v>0.33400000000000002</v>
      </c>
      <c r="N24" s="22">
        <v>2195.6999999999998</v>
      </c>
      <c r="O24" s="22">
        <v>43547.6</v>
      </c>
    </row>
    <row r="25" spans="1:15" x14ac:dyDescent="0.25">
      <c r="A25" s="26" t="str">
        <f>VLOOKUP(B25,Холдинги!$A:$B,2,0)</f>
        <v>ВГТРК</v>
      </c>
      <c r="B25" s="29" t="s">
        <v>7</v>
      </c>
      <c r="C25" s="21">
        <v>434.5</v>
      </c>
      <c r="D25" s="22">
        <v>7.32</v>
      </c>
      <c r="E25" s="22">
        <v>77.900000000000006</v>
      </c>
      <c r="F25" s="21">
        <v>925</v>
      </c>
      <c r="G25" s="22">
        <v>15.58</v>
      </c>
      <c r="H25" s="22">
        <v>85</v>
      </c>
      <c r="I25" s="22">
        <v>82.2</v>
      </c>
      <c r="J25" s="22">
        <v>270.2</v>
      </c>
      <c r="K25" s="21">
        <v>5.38</v>
      </c>
      <c r="L25" s="22">
        <v>24.79</v>
      </c>
      <c r="M25" s="23">
        <v>0.41799999999999998</v>
      </c>
      <c r="N25" s="22">
        <v>2229.3000000000002</v>
      </c>
      <c r="O25" s="22">
        <v>55265.599999999999</v>
      </c>
    </row>
    <row r="26" spans="1:15" x14ac:dyDescent="0.25">
      <c r="A26" s="26" t="str">
        <f>VLOOKUP(B26,Холдинги!$A:$B,2,0)</f>
        <v>ЕМГ</v>
      </c>
      <c r="B26" s="29" t="s">
        <v>36</v>
      </c>
      <c r="C26" s="21">
        <v>301.2</v>
      </c>
      <c r="D26" s="22">
        <v>5.07</v>
      </c>
      <c r="E26" s="22">
        <v>100</v>
      </c>
      <c r="F26" s="21">
        <v>906.4</v>
      </c>
      <c r="G26" s="22">
        <v>15.27</v>
      </c>
      <c r="H26" s="22">
        <v>102</v>
      </c>
      <c r="I26" s="22">
        <v>75.900000000000006</v>
      </c>
      <c r="J26" s="22">
        <v>176.4</v>
      </c>
      <c r="K26" s="21">
        <v>3.45</v>
      </c>
      <c r="L26" s="22">
        <v>15.866</v>
      </c>
      <c r="M26" s="23">
        <v>0.26700000000000002</v>
      </c>
      <c r="N26" s="22">
        <v>3015.1</v>
      </c>
      <c r="O26" s="22">
        <v>47839.3</v>
      </c>
    </row>
    <row r="27" spans="1:15" x14ac:dyDescent="0.25">
      <c r="A27" s="26" t="str">
        <f>VLOOKUP(B27,Холдинги!$A:$B,2,0)</f>
        <v>ГПМ</v>
      </c>
      <c r="B27" s="29" t="s">
        <v>35</v>
      </c>
      <c r="C27" s="21">
        <v>259.5</v>
      </c>
      <c r="D27" s="22">
        <v>4.37</v>
      </c>
      <c r="E27" s="22">
        <v>87.9</v>
      </c>
      <c r="F27" s="21">
        <v>832</v>
      </c>
      <c r="G27" s="22">
        <v>14.02</v>
      </c>
      <c r="H27" s="22">
        <v>91</v>
      </c>
      <c r="I27" s="22">
        <v>42.5</v>
      </c>
      <c r="J27" s="22">
        <v>92.8</v>
      </c>
      <c r="K27" s="21">
        <v>1.66</v>
      </c>
      <c r="L27" s="22">
        <v>7.6589999999999998</v>
      </c>
      <c r="M27" s="23">
        <v>0.129</v>
      </c>
      <c r="N27" s="22">
        <v>5852.2</v>
      </c>
      <c r="O27" s="22">
        <v>44821.4</v>
      </c>
    </row>
    <row r="28" spans="1:15" x14ac:dyDescent="0.25">
      <c r="A28" s="26" t="str">
        <f>VLOOKUP(B28,Холдинги!$A:$B,2,0)</f>
        <v>РМГ</v>
      </c>
      <c r="B28" s="29" t="s">
        <v>44</v>
      </c>
      <c r="C28" s="21">
        <v>270.89999999999998</v>
      </c>
      <c r="D28" s="22">
        <v>4.5599999999999996</v>
      </c>
      <c r="E28" s="22">
        <v>98.7</v>
      </c>
      <c r="F28" s="21">
        <v>816.5</v>
      </c>
      <c r="G28" s="22">
        <v>13.76</v>
      </c>
      <c r="H28" s="22">
        <v>97</v>
      </c>
      <c r="I28" s="22">
        <v>40.9</v>
      </c>
      <c r="J28" s="22">
        <v>95</v>
      </c>
      <c r="K28" s="21">
        <v>1.67</v>
      </c>
      <c r="L28" s="22">
        <v>7.6950000000000003</v>
      </c>
      <c r="M28" s="23">
        <v>0.13</v>
      </c>
      <c r="N28" s="22">
        <v>4762.7</v>
      </c>
      <c r="O28" s="22">
        <v>36650</v>
      </c>
    </row>
    <row r="29" spans="1:15" x14ac:dyDescent="0.25">
      <c r="A29" s="26" t="str">
        <f>VLOOKUP(B29,Холдинги!$A:$B,2,0)</f>
        <v>Крутой Медиа</v>
      </c>
      <c r="B29" s="29" t="s">
        <v>15</v>
      </c>
      <c r="C29" s="21">
        <v>267.39999999999998</v>
      </c>
      <c r="D29" s="22">
        <v>4.51</v>
      </c>
      <c r="E29" s="22">
        <v>112</v>
      </c>
      <c r="F29" s="21">
        <v>790.6</v>
      </c>
      <c r="G29" s="22">
        <v>13.32</v>
      </c>
      <c r="H29" s="22">
        <v>107</v>
      </c>
      <c r="I29" s="22">
        <v>44</v>
      </c>
      <c r="J29" s="22">
        <v>104.2</v>
      </c>
      <c r="K29" s="21">
        <v>1.78</v>
      </c>
      <c r="L29" s="22">
        <v>8.1750000000000007</v>
      </c>
      <c r="M29" s="23">
        <v>0.13800000000000001</v>
      </c>
      <c r="N29" s="22">
        <v>5570.9</v>
      </c>
      <c r="O29" s="22">
        <v>45541.7</v>
      </c>
    </row>
    <row r="30" spans="1:15" x14ac:dyDescent="0.25">
      <c r="A30" s="26" t="str">
        <f>VLOOKUP(B30,Холдинги!$A:$B,2,0)</f>
        <v>ММХ</v>
      </c>
      <c r="B30" s="29" t="s">
        <v>19</v>
      </c>
      <c r="C30" s="21">
        <v>236</v>
      </c>
      <c r="D30" s="22">
        <v>3.98</v>
      </c>
      <c r="E30" s="22">
        <v>75.7</v>
      </c>
      <c r="F30" s="21">
        <v>745.3</v>
      </c>
      <c r="G30" s="22">
        <v>12.56</v>
      </c>
      <c r="H30" s="22">
        <v>83</v>
      </c>
      <c r="I30" s="22">
        <v>60.4</v>
      </c>
      <c r="J30" s="22">
        <v>133.80000000000001</v>
      </c>
      <c r="K30" s="21">
        <v>2.15</v>
      </c>
      <c r="L30" s="22">
        <v>9.8940000000000001</v>
      </c>
      <c r="M30" s="23">
        <v>0.16700000000000001</v>
      </c>
      <c r="N30" s="22">
        <v>5995.7</v>
      </c>
      <c r="O30" s="22">
        <v>59322.9</v>
      </c>
    </row>
    <row r="31" spans="1:15" x14ac:dyDescent="0.25">
      <c r="A31" s="26" t="str">
        <f>VLOOKUP(B31,Холдинги!$A:$B,2,0)</f>
        <v>ГПМ</v>
      </c>
      <c r="B31" s="29" t="s">
        <v>12</v>
      </c>
      <c r="C31" s="21">
        <v>235.5</v>
      </c>
      <c r="D31" s="22">
        <v>3.97</v>
      </c>
      <c r="E31" s="22">
        <v>74.900000000000006</v>
      </c>
      <c r="F31" s="21">
        <v>740.1</v>
      </c>
      <c r="G31" s="22">
        <v>12.47</v>
      </c>
      <c r="H31" s="22">
        <v>83</v>
      </c>
      <c r="I31" s="22">
        <v>50.7</v>
      </c>
      <c r="J31" s="22">
        <v>112.9</v>
      </c>
      <c r="K31" s="21">
        <v>1.8</v>
      </c>
      <c r="L31" s="22">
        <v>8.2880000000000003</v>
      </c>
      <c r="M31" s="23">
        <v>0.14000000000000001</v>
      </c>
      <c r="N31" s="22">
        <v>6794.1</v>
      </c>
      <c r="O31" s="22">
        <v>56309.5</v>
      </c>
    </row>
    <row r="32" spans="1:15" x14ac:dyDescent="0.25">
      <c r="A32" s="26" t="str">
        <f>VLOOKUP(B32,Холдинги!$A:$B,2,0)</f>
        <v>ВГТРК</v>
      </c>
      <c r="B32" s="29" t="s">
        <v>17</v>
      </c>
      <c r="C32" s="21">
        <v>277.8</v>
      </c>
      <c r="D32" s="22">
        <v>4.68</v>
      </c>
      <c r="E32" s="22">
        <v>97.2</v>
      </c>
      <c r="F32" s="21">
        <v>732.2</v>
      </c>
      <c r="G32" s="22">
        <v>12.34</v>
      </c>
      <c r="H32" s="22">
        <v>93</v>
      </c>
      <c r="I32" s="22">
        <v>57.9</v>
      </c>
      <c r="J32" s="22">
        <v>153.69999999999999</v>
      </c>
      <c r="K32" s="21">
        <v>2.42</v>
      </c>
      <c r="L32" s="22">
        <v>11.164</v>
      </c>
      <c r="M32" s="23">
        <v>0.188</v>
      </c>
      <c r="N32" s="22">
        <v>3402.2</v>
      </c>
      <c r="O32" s="22">
        <v>37983.300000000003</v>
      </c>
    </row>
    <row r="33" spans="1:15" x14ac:dyDescent="0.25">
      <c r="A33" s="26" t="str">
        <f>VLOOKUP(B33,Холдинги!$A:$B,2,0)</f>
        <v>ММХ</v>
      </c>
      <c r="B33" s="29" t="s">
        <v>21</v>
      </c>
      <c r="C33" s="21">
        <v>239</v>
      </c>
      <c r="D33" s="22">
        <v>4.03</v>
      </c>
      <c r="E33" s="22">
        <v>91.2</v>
      </c>
      <c r="F33" s="21">
        <v>655.4</v>
      </c>
      <c r="G33" s="22">
        <v>11.04</v>
      </c>
      <c r="H33" s="22">
        <v>90</v>
      </c>
      <c r="I33" s="22">
        <v>66.099999999999994</v>
      </c>
      <c r="J33" s="22">
        <v>168.7</v>
      </c>
      <c r="K33" s="21">
        <v>2.38</v>
      </c>
      <c r="L33" s="22">
        <v>10.968</v>
      </c>
      <c r="M33" s="23">
        <v>0.185</v>
      </c>
      <c r="N33" s="22">
        <v>2667.9</v>
      </c>
      <c r="O33" s="22">
        <v>29262.5</v>
      </c>
    </row>
    <row r="34" spans="1:15" x14ac:dyDescent="0.25">
      <c r="A34" s="26" t="str">
        <f>VLOOKUP(B34,Холдинги!$A:$B,2,0)</f>
        <v>ГПМ</v>
      </c>
      <c r="B34" s="29" t="s">
        <v>9</v>
      </c>
      <c r="C34" s="21">
        <v>207.3</v>
      </c>
      <c r="D34" s="22">
        <v>3.49</v>
      </c>
      <c r="E34" s="22">
        <v>107</v>
      </c>
      <c r="F34" s="21">
        <v>641.29999999999995</v>
      </c>
      <c r="G34" s="22">
        <v>10.8</v>
      </c>
      <c r="H34" s="22">
        <v>111</v>
      </c>
      <c r="I34" s="22">
        <v>52.7</v>
      </c>
      <c r="J34" s="22">
        <v>119.3</v>
      </c>
      <c r="K34" s="21">
        <v>1.65</v>
      </c>
      <c r="L34" s="22">
        <v>7.5869999999999997</v>
      </c>
      <c r="M34" s="23">
        <v>0.128</v>
      </c>
      <c r="N34" s="22">
        <v>4043.5</v>
      </c>
      <c r="O34" s="22">
        <v>30678.6</v>
      </c>
    </row>
    <row r="35" spans="1:15" x14ac:dyDescent="0.25">
      <c r="A35" s="26" t="str">
        <f>VLOOKUP(B35,Холдинги!$A:$B,2,0)</f>
        <v>Ру медиа</v>
      </c>
      <c r="B35" s="29" t="s">
        <v>6</v>
      </c>
      <c r="C35" s="21">
        <v>286.10000000000002</v>
      </c>
      <c r="D35" s="22">
        <v>4.82</v>
      </c>
      <c r="E35" s="22">
        <v>75.099999999999994</v>
      </c>
      <c r="F35" s="21">
        <v>624.70000000000005</v>
      </c>
      <c r="G35" s="22">
        <v>10.53</v>
      </c>
      <c r="H35" s="22">
        <v>75</v>
      </c>
      <c r="I35" s="22">
        <v>47.6</v>
      </c>
      <c r="J35" s="22">
        <v>152.6</v>
      </c>
      <c r="K35" s="21">
        <v>2.0499999999999998</v>
      </c>
      <c r="L35" s="22">
        <v>9.4559999999999995</v>
      </c>
      <c r="M35" s="23">
        <v>0.159</v>
      </c>
      <c r="N35" s="22">
        <v>3933.1</v>
      </c>
      <c r="O35" s="22">
        <v>37192.9</v>
      </c>
    </row>
    <row r="36" spans="1:15" x14ac:dyDescent="0.25">
      <c r="A36" s="26" t="str">
        <f>VLOOKUP(B36,Холдинги!$A:$B,2,0)</f>
        <v>Другие</v>
      </c>
      <c r="B36" s="29" t="s">
        <v>42</v>
      </c>
      <c r="C36" s="21">
        <v>238</v>
      </c>
      <c r="D36" s="22">
        <v>4.01</v>
      </c>
      <c r="E36" s="22">
        <v>88.2</v>
      </c>
      <c r="F36" s="21">
        <v>583.20000000000005</v>
      </c>
      <c r="G36" s="22">
        <v>9.83</v>
      </c>
      <c r="H36" s="22">
        <v>90</v>
      </c>
      <c r="I36" s="22">
        <v>70.8</v>
      </c>
      <c r="J36" s="22">
        <v>202.3</v>
      </c>
      <c r="K36" s="21">
        <v>2.54</v>
      </c>
      <c r="L36" s="22">
        <v>11.707000000000001</v>
      </c>
      <c r="M36" s="23">
        <v>0.19700000000000001</v>
      </c>
      <c r="N36" s="22">
        <v>1925.6</v>
      </c>
      <c r="O36" s="22">
        <v>22541.7</v>
      </c>
    </row>
    <row r="37" spans="1:15" x14ac:dyDescent="0.25">
      <c r="A37" s="26" t="str">
        <f>VLOOKUP(B37,Холдинги!$A:$B,2,0)</f>
        <v>Ру медиа</v>
      </c>
      <c r="B37" s="29" t="s">
        <v>26</v>
      </c>
      <c r="C37" s="21">
        <v>189.6</v>
      </c>
      <c r="D37" s="22">
        <v>3.19</v>
      </c>
      <c r="E37" s="22">
        <v>101.1</v>
      </c>
      <c r="F37" s="21">
        <v>576.4</v>
      </c>
      <c r="G37" s="22">
        <v>9.7100000000000009</v>
      </c>
      <c r="H37" s="22">
        <v>101</v>
      </c>
      <c r="I37" s="22">
        <v>77.099999999999994</v>
      </c>
      <c r="J37" s="22">
        <v>177.6</v>
      </c>
      <c r="K37" s="21">
        <v>2.21</v>
      </c>
      <c r="L37" s="22">
        <v>10.153</v>
      </c>
      <c r="M37" s="23">
        <v>0.17100000000000001</v>
      </c>
      <c r="N37" s="22">
        <v>722.4</v>
      </c>
      <c r="O37" s="22">
        <v>7334.5</v>
      </c>
    </row>
    <row r="38" spans="1:15" x14ac:dyDescent="0.25">
      <c r="A38" s="26" t="str">
        <f>VLOOKUP(B38,Холдинги!$A:$B,2,0)</f>
        <v>ГПМ</v>
      </c>
      <c r="B38" s="29" t="s">
        <v>23</v>
      </c>
      <c r="C38" s="21">
        <v>186.7</v>
      </c>
      <c r="D38" s="22">
        <v>3.15</v>
      </c>
      <c r="E38" s="22">
        <v>115.9</v>
      </c>
      <c r="F38" s="21">
        <v>571.70000000000005</v>
      </c>
      <c r="G38" s="22">
        <v>9.6300000000000008</v>
      </c>
      <c r="H38" s="22">
        <v>111</v>
      </c>
      <c r="I38" s="22">
        <v>52.3</v>
      </c>
      <c r="J38" s="22">
        <v>119.6</v>
      </c>
      <c r="K38" s="21">
        <v>1.47</v>
      </c>
      <c r="L38" s="22">
        <v>6.7830000000000004</v>
      </c>
      <c r="M38" s="23">
        <v>0.114</v>
      </c>
      <c r="N38" s="22">
        <v>2416</v>
      </c>
      <c r="O38" s="22">
        <v>16386.900000000001</v>
      </c>
    </row>
    <row r="39" spans="1:15" x14ac:dyDescent="0.25">
      <c r="A39" s="26" t="str">
        <f>VLOOKUP(B39,Холдинги!$A:$B,2,0)</f>
        <v>ГПМ</v>
      </c>
      <c r="B39" s="29" t="s">
        <v>39</v>
      </c>
      <c r="C39" s="21">
        <v>198</v>
      </c>
      <c r="D39" s="22">
        <v>3.34</v>
      </c>
      <c r="E39" s="22">
        <v>95.8</v>
      </c>
      <c r="F39" s="21">
        <v>561</v>
      </c>
      <c r="G39" s="22">
        <v>9.4499999999999993</v>
      </c>
      <c r="H39" s="22">
        <v>96</v>
      </c>
      <c r="I39" s="22">
        <v>45.9</v>
      </c>
      <c r="J39" s="22">
        <v>113.4</v>
      </c>
      <c r="K39" s="21">
        <v>1.37</v>
      </c>
      <c r="L39" s="22">
        <v>6.3140000000000001</v>
      </c>
      <c r="M39" s="23">
        <v>0.106</v>
      </c>
      <c r="N39" s="22">
        <v>6710</v>
      </c>
      <c r="O39" s="22">
        <v>42369</v>
      </c>
    </row>
    <row r="40" spans="1:15" x14ac:dyDescent="0.25">
      <c r="A40" s="26" t="str">
        <f>VLOOKUP(B40,Холдинги!$A:$B,2,0)</f>
        <v>ВГТРК</v>
      </c>
      <c r="B40" s="29" t="s">
        <v>24</v>
      </c>
      <c r="C40" s="21">
        <v>235</v>
      </c>
      <c r="D40" s="22">
        <v>3.96</v>
      </c>
      <c r="E40" s="22">
        <v>97.8</v>
      </c>
      <c r="F40" s="21">
        <v>536.9</v>
      </c>
      <c r="G40" s="22">
        <v>9.0500000000000007</v>
      </c>
      <c r="H40" s="22">
        <v>96</v>
      </c>
      <c r="I40" s="22">
        <v>93</v>
      </c>
      <c r="J40" s="22">
        <v>284.89999999999998</v>
      </c>
      <c r="K40" s="21">
        <v>3.3</v>
      </c>
      <c r="L40" s="22">
        <v>15.176</v>
      </c>
      <c r="M40" s="23">
        <v>0.25600000000000001</v>
      </c>
      <c r="N40" s="22">
        <v>3211</v>
      </c>
      <c r="O40" s="22">
        <v>48730.5</v>
      </c>
    </row>
    <row r="41" spans="1:15" x14ac:dyDescent="0.25">
      <c r="A41" s="26" t="str">
        <f>VLOOKUP(B41,Холдинги!$A:$B,2,0)</f>
        <v>РМГ</v>
      </c>
      <c r="B41" s="29" t="s">
        <v>16</v>
      </c>
      <c r="C41" s="21">
        <v>153.30000000000001</v>
      </c>
      <c r="D41" s="22">
        <v>2.58</v>
      </c>
      <c r="E41" s="22">
        <v>68.400000000000006</v>
      </c>
      <c r="F41" s="21">
        <v>502.8</v>
      </c>
      <c r="G41" s="22">
        <v>8.4700000000000006</v>
      </c>
      <c r="H41" s="22">
        <v>76</v>
      </c>
      <c r="I41" s="22">
        <v>46.3</v>
      </c>
      <c r="J41" s="22">
        <v>98.9</v>
      </c>
      <c r="K41" s="21">
        <v>1.07</v>
      </c>
      <c r="L41" s="22">
        <v>4.9329999999999998</v>
      </c>
      <c r="M41" s="23">
        <v>8.3000000000000004E-2</v>
      </c>
      <c r="N41" s="22">
        <v>7441.1</v>
      </c>
      <c r="O41" s="22">
        <v>36708.300000000003</v>
      </c>
    </row>
    <row r="42" spans="1:15" x14ac:dyDescent="0.25">
      <c r="A42" s="26" t="str">
        <f>VLOOKUP(B42,Холдинги!$A:$B,2,0)</f>
        <v>ММ</v>
      </c>
      <c r="B42" s="29" t="s">
        <v>18</v>
      </c>
      <c r="C42" s="21">
        <v>173.7</v>
      </c>
      <c r="D42" s="22">
        <v>2.93</v>
      </c>
      <c r="E42" s="22">
        <v>90.1</v>
      </c>
      <c r="F42" s="21">
        <v>499.2</v>
      </c>
      <c r="G42" s="22">
        <v>8.41</v>
      </c>
      <c r="H42" s="22">
        <v>95</v>
      </c>
      <c r="I42" s="22">
        <v>35.299999999999997</v>
      </c>
      <c r="J42" s="22">
        <v>86</v>
      </c>
      <c r="K42" s="21">
        <v>0.92</v>
      </c>
      <c r="L42" s="22">
        <v>4.2560000000000002</v>
      </c>
      <c r="M42" s="23">
        <v>7.1999999999999995E-2</v>
      </c>
      <c r="N42" s="22">
        <v>2396.4</v>
      </c>
      <c r="O42" s="22">
        <v>10200</v>
      </c>
    </row>
    <row r="43" spans="1:15" x14ac:dyDescent="0.25">
      <c r="A43" s="26" t="str">
        <f>VLOOKUP(B43,Холдинги!$A:$B,2,0)</f>
        <v>Крутой Медиа</v>
      </c>
      <c r="B43" s="29" t="s">
        <v>45</v>
      </c>
      <c r="C43" s="21">
        <v>163.1</v>
      </c>
      <c r="D43" s="22">
        <v>2.75</v>
      </c>
      <c r="E43" s="22">
        <v>97.5</v>
      </c>
      <c r="F43" s="21">
        <v>491.5</v>
      </c>
      <c r="G43" s="22">
        <v>8.2799999999999994</v>
      </c>
      <c r="H43" s="22">
        <v>101</v>
      </c>
      <c r="I43" s="22">
        <v>32.5</v>
      </c>
      <c r="J43" s="22">
        <v>75.5</v>
      </c>
      <c r="K43" s="21">
        <v>0.8</v>
      </c>
      <c r="L43" s="22">
        <v>3.681</v>
      </c>
      <c r="M43" s="23">
        <v>6.2E-2</v>
      </c>
      <c r="N43" s="22">
        <v>6078.6</v>
      </c>
      <c r="O43" s="22">
        <v>22375</v>
      </c>
    </row>
    <row r="44" spans="1:15" x14ac:dyDescent="0.25">
      <c r="A44" s="26" t="str">
        <f>VLOOKUP(B44,Холдинги!$A:$B,2,0)</f>
        <v>Крутой Медиа</v>
      </c>
      <c r="B44" s="29" t="s">
        <v>37</v>
      </c>
      <c r="C44" s="21">
        <v>169.3</v>
      </c>
      <c r="D44" s="22">
        <v>2.85</v>
      </c>
      <c r="E44" s="22">
        <v>84.2</v>
      </c>
      <c r="F44" s="21">
        <v>484.4</v>
      </c>
      <c r="G44" s="22">
        <v>8.16</v>
      </c>
      <c r="H44" s="22">
        <v>94</v>
      </c>
      <c r="I44" s="22">
        <v>45.8</v>
      </c>
      <c r="J44" s="22">
        <v>112.1</v>
      </c>
      <c r="K44" s="21">
        <v>1.17</v>
      </c>
      <c r="L44" s="22">
        <v>5.3869999999999996</v>
      </c>
      <c r="M44" s="23">
        <v>9.0999999999999998E-2</v>
      </c>
      <c r="N44" s="22">
        <v>3647</v>
      </c>
      <c r="O44" s="22">
        <v>19645.8</v>
      </c>
    </row>
    <row r="45" spans="1:15" x14ac:dyDescent="0.25">
      <c r="A45" s="26" t="str">
        <f>VLOOKUP(B45,Холдинги!$A:$B,2,0)</f>
        <v>РМГ</v>
      </c>
      <c r="B45" s="29" t="s">
        <v>8</v>
      </c>
      <c r="C45" s="21">
        <v>157.4</v>
      </c>
      <c r="D45" s="22">
        <v>2.65</v>
      </c>
      <c r="E45" s="22">
        <v>76.2</v>
      </c>
      <c r="F45" s="21">
        <v>473.1</v>
      </c>
      <c r="G45" s="22">
        <v>7.97</v>
      </c>
      <c r="H45" s="22">
        <v>83</v>
      </c>
      <c r="I45" s="22">
        <v>51</v>
      </c>
      <c r="J45" s="22">
        <v>118.7</v>
      </c>
      <c r="K45" s="21">
        <v>1.21</v>
      </c>
      <c r="L45" s="22">
        <v>5.57</v>
      </c>
      <c r="M45" s="23">
        <v>9.4E-2</v>
      </c>
      <c r="N45" s="22">
        <v>5409.5</v>
      </c>
      <c r="O45" s="22">
        <v>30133.3</v>
      </c>
    </row>
    <row r="46" spans="1:15" x14ac:dyDescent="0.25">
      <c r="A46" s="26" t="e">
        <f>VLOOKUP(B46,Холдинги!$A:$B,2,0)</f>
        <v>#N/A</v>
      </c>
      <c r="B46" s="29" t="s">
        <v>108</v>
      </c>
      <c r="C46" s="21">
        <v>223.3</v>
      </c>
      <c r="D46" s="22">
        <v>3.76</v>
      </c>
      <c r="E46" s="22">
        <v>88.1</v>
      </c>
      <c r="F46" s="21">
        <v>471</v>
      </c>
      <c r="G46" s="22">
        <v>7.94</v>
      </c>
      <c r="H46" s="22">
        <v>87</v>
      </c>
      <c r="I46" s="22">
        <v>63.1</v>
      </c>
      <c r="J46" s="22">
        <v>209.5</v>
      </c>
      <c r="K46" s="21">
        <v>2.13</v>
      </c>
      <c r="L46" s="22">
        <v>9.7910000000000004</v>
      </c>
      <c r="M46" s="23">
        <v>0.16500000000000001</v>
      </c>
      <c r="N46" s="22">
        <v>1227.3</v>
      </c>
      <c r="O46" s="22">
        <v>12016.7</v>
      </c>
    </row>
    <row r="47" spans="1:15" x14ac:dyDescent="0.25">
      <c r="A47" s="26" t="str">
        <f>VLOOKUP(B47,Холдинги!$A:$B,2,0)</f>
        <v>ММХ</v>
      </c>
      <c r="B47" s="29" t="s">
        <v>30</v>
      </c>
      <c r="C47" s="21">
        <v>140.9</v>
      </c>
      <c r="D47" s="22">
        <v>2.37</v>
      </c>
      <c r="E47" s="22">
        <v>62.4</v>
      </c>
      <c r="F47" s="21">
        <v>421.5</v>
      </c>
      <c r="G47" s="22">
        <v>7.1</v>
      </c>
      <c r="H47" s="22">
        <v>69</v>
      </c>
      <c r="I47" s="22">
        <v>70.599999999999994</v>
      </c>
      <c r="J47" s="22">
        <v>165.3</v>
      </c>
      <c r="K47" s="21">
        <v>1.5</v>
      </c>
      <c r="L47" s="22">
        <v>6.9109999999999996</v>
      </c>
      <c r="M47" s="23">
        <v>0.11600000000000001</v>
      </c>
      <c r="N47" s="22">
        <v>3744.9</v>
      </c>
      <c r="O47" s="22">
        <v>25879.200000000001</v>
      </c>
    </row>
    <row r="48" spans="1:15" x14ac:dyDescent="0.25">
      <c r="A48" s="26" t="str">
        <f>VLOOKUP(B48,Холдинги!$A:$B,2,0)</f>
        <v>ВГТРК</v>
      </c>
      <c r="B48" s="29" t="s">
        <v>47</v>
      </c>
      <c r="C48" s="21">
        <v>151.30000000000001</v>
      </c>
      <c r="D48" s="22">
        <v>2.5499999999999998</v>
      </c>
      <c r="E48" s="22">
        <v>114.3</v>
      </c>
      <c r="F48" s="21">
        <v>414.5</v>
      </c>
      <c r="G48" s="22">
        <v>6.98</v>
      </c>
      <c r="H48" s="22">
        <v>104</v>
      </c>
      <c r="I48" s="22">
        <v>45.8</v>
      </c>
      <c r="J48" s="22">
        <v>117.1</v>
      </c>
      <c r="K48" s="21">
        <v>1.05</v>
      </c>
      <c r="L48" s="22">
        <v>4.8170000000000002</v>
      </c>
      <c r="M48" s="23">
        <v>8.1000000000000003E-2</v>
      </c>
      <c r="N48" s="22">
        <v>1119.3</v>
      </c>
      <c r="O48" s="22">
        <v>5391.7</v>
      </c>
    </row>
    <row r="49" spans="1:18" x14ac:dyDescent="0.25">
      <c r="A49" s="26" t="str">
        <f>VLOOKUP(B49,Холдинги!$A:$B,2,0)</f>
        <v>ЕМГ</v>
      </c>
      <c r="B49" s="29" t="s">
        <v>43</v>
      </c>
      <c r="C49" s="21">
        <v>156.69999999999999</v>
      </c>
      <c r="D49" s="22">
        <v>2.64</v>
      </c>
      <c r="E49" s="22">
        <v>92.6</v>
      </c>
      <c r="F49" s="21">
        <v>414.4</v>
      </c>
      <c r="G49" s="22">
        <v>6.98</v>
      </c>
      <c r="H49" s="22">
        <v>104</v>
      </c>
      <c r="I49" s="22">
        <v>65.3</v>
      </c>
      <c r="J49" s="22">
        <v>172.8</v>
      </c>
      <c r="K49" s="21">
        <v>1.54</v>
      </c>
      <c r="L49" s="22">
        <v>7.1029999999999998</v>
      </c>
      <c r="M49" s="23">
        <v>0.12</v>
      </c>
      <c r="N49" s="22">
        <v>4055.7</v>
      </c>
      <c r="O49" s="22">
        <v>28807.7</v>
      </c>
    </row>
    <row r="50" spans="1:18" x14ac:dyDescent="0.25">
      <c r="A50" s="26" t="str">
        <f>VLOOKUP(B50,Холдинги!$A:$B,2,0)</f>
        <v>Другие</v>
      </c>
      <c r="B50" s="29" t="s">
        <v>13</v>
      </c>
      <c r="C50" s="21">
        <v>178.3</v>
      </c>
      <c r="D50" s="22">
        <v>3</v>
      </c>
      <c r="E50" s="22">
        <v>81.5</v>
      </c>
      <c r="F50" s="21">
        <v>412.2</v>
      </c>
      <c r="G50" s="22">
        <v>6.95</v>
      </c>
      <c r="H50" s="22">
        <v>78</v>
      </c>
      <c r="I50" s="22">
        <v>61.2</v>
      </c>
      <c r="J50" s="22">
        <v>185.3</v>
      </c>
      <c r="K50" s="21">
        <v>1.65</v>
      </c>
      <c r="L50" s="22">
        <v>7.5780000000000003</v>
      </c>
      <c r="M50" s="23">
        <v>0.128</v>
      </c>
      <c r="N50" s="22">
        <v>3366.5</v>
      </c>
      <c r="O50" s="22">
        <v>25511.9</v>
      </c>
    </row>
    <row r="51" spans="1:18" x14ac:dyDescent="0.25">
      <c r="A51" s="26" t="str">
        <f>VLOOKUP(B51,Холдинги!$A:$B,2,0)</f>
        <v>Крутой Медиа</v>
      </c>
      <c r="B51" s="29" t="s">
        <v>33</v>
      </c>
      <c r="C51" s="21">
        <v>106.6</v>
      </c>
      <c r="D51" s="22">
        <v>1.8</v>
      </c>
      <c r="E51" s="22">
        <v>84</v>
      </c>
      <c r="F51" s="21">
        <v>369.3</v>
      </c>
      <c r="G51" s="22">
        <v>6.22</v>
      </c>
      <c r="H51" s="22">
        <v>90</v>
      </c>
      <c r="I51" s="22">
        <v>30.8</v>
      </c>
      <c r="J51" s="22">
        <v>62.3</v>
      </c>
      <c r="K51" s="21">
        <v>0.5</v>
      </c>
      <c r="L51" s="22">
        <v>2.282</v>
      </c>
      <c r="M51" s="23">
        <v>3.7999999999999999E-2</v>
      </c>
      <c r="N51" s="22">
        <v>9879.7000000000007</v>
      </c>
      <c r="O51" s="22">
        <v>22541.7</v>
      </c>
    </row>
    <row r="52" spans="1:18" x14ac:dyDescent="0.25">
      <c r="A52" s="26" t="e">
        <f>VLOOKUP(B52,Холдинги!$A:$B,2,0)</f>
        <v>#N/A</v>
      </c>
      <c r="B52" s="29" t="s">
        <v>107</v>
      </c>
      <c r="C52" s="21">
        <v>118.9</v>
      </c>
      <c r="D52" s="22">
        <v>2</v>
      </c>
      <c r="E52" s="22">
        <v>96</v>
      </c>
      <c r="F52" s="21">
        <v>354.3</v>
      </c>
      <c r="G52" s="22">
        <v>5.97</v>
      </c>
      <c r="H52" s="22">
        <v>100</v>
      </c>
      <c r="I52" s="22">
        <v>67.599999999999994</v>
      </c>
      <c r="J52" s="22">
        <v>158.80000000000001</v>
      </c>
      <c r="K52" s="21">
        <v>1.21</v>
      </c>
      <c r="L52" s="22">
        <v>5.5810000000000004</v>
      </c>
      <c r="M52" s="23">
        <v>9.4E-2</v>
      </c>
      <c r="N52" s="22">
        <v>1250.4000000000001</v>
      </c>
      <c r="O52" s="22">
        <v>6979.2</v>
      </c>
    </row>
    <row r="53" spans="1:18" x14ac:dyDescent="0.25">
      <c r="A53" s="26" t="str">
        <f>VLOOKUP(B53,Холдинги!$A:$B,2,0)</f>
        <v>Крутой Медиа</v>
      </c>
      <c r="B53" s="29" t="s">
        <v>41</v>
      </c>
      <c r="C53" s="21">
        <v>92.9</v>
      </c>
      <c r="D53" s="22">
        <v>1.56</v>
      </c>
      <c r="E53" s="22">
        <v>109.3</v>
      </c>
      <c r="F53" s="21">
        <v>299</v>
      </c>
      <c r="G53" s="22">
        <v>5.04</v>
      </c>
      <c r="H53" s="22">
        <v>100</v>
      </c>
      <c r="I53" s="22">
        <v>28.1</v>
      </c>
      <c r="J53" s="22">
        <v>61.2</v>
      </c>
      <c r="K53" s="21">
        <v>0.39</v>
      </c>
      <c r="L53" s="22">
        <v>1.8149999999999999</v>
      </c>
      <c r="M53" s="23">
        <v>3.1E-2</v>
      </c>
      <c r="N53" s="22">
        <v>12076.3</v>
      </c>
      <c r="O53" s="22">
        <v>21916.7</v>
      </c>
      <c r="R53" s="41"/>
    </row>
    <row r="54" spans="1:18" x14ac:dyDescent="0.25">
      <c r="A54" s="26" t="e">
        <f>VLOOKUP(B54,Холдинги!$A:$B,2,0)</f>
        <v>#N/A</v>
      </c>
      <c r="B54" s="29" t="s">
        <v>109</v>
      </c>
      <c r="C54" s="21">
        <v>102.8</v>
      </c>
      <c r="D54" s="22">
        <v>1.73</v>
      </c>
      <c r="E54" s="22">
        <v>75.8</v>
      </c>
      <c r="F54" s="21">
        <v>227.7</v>
      </c>
      <c r="G54" s="22">
        <v>3.84</v>
      </c>
      <c r="H54" s="22">
        <v>76</v>
      </c>
      <c r="I54" s="22">
        <v>49.3</v>
      </c>
      <c r="J54" s="22">
        <v>155.9</v>
      </c>
      <c r="K54" s="21">
        <v>0.77</v>
      </c>
      <c r="L54" s="22">
        <v>3.5230000000000001</v>
      </c>
      <c r="M54" s="23">
        <v>5.8999999999999997E-2</v>
      </c>
      <c r="N54" s="22">
        <v>16723.2</v>
      </c>
      <c r="O54" s="22">
        <v>58916.7</v>
      </c>
      <c r="R54" s="41"/>
    </row>
    <row r="55" spans="1:18" x14ac:dyDescent="0.25">
      <c r="A55" s="26" t="e">
        <f>VLOOKUP(B55,Холдинги!$A:$B,2,0)</f>
        <v>#N/A</v>
      </c>
      <c r="B55" s="29" t="s">
        <v>106</v>
      </c>
      <c r="C55" s="21">
        <v>73.2</v>
      </c>
      <c r="D55" s="22">
        <v>1.23</v>
      </c>
      <c r="E55" s="22">
        <v>85.7</v>
      </c>
      <c r="F55" s="21">
        <v>199.3</v>
      </c>
      <c r="G55" s="22">
        <v>3.36</v>
      </c>
      <c r="H55" s="22">
        <v>81</v>
      </c>
      <c r="I55" s="22">
        <v>35</v>
      </c>
      <c r="J55" s="22">
        <v>90</v>
      </c>
      <c r="K55" s="21">
        <v>0.39</v>
      </c>
      <c r="L55" s="22">
        <v>1.78</v>
      </c>
      <c r="M55" s="23">
        <v>0.03</v>
      </c>
      <c r="N55" s="22">
        <v>7116.5</v>
      </c>
      <c r="O55" s="22">
        <v>12666.7</v>
      </c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01000000}">
    <sortState xmlns:xlrd2="http://schemas.microsoft.com/office/spreadsheetml/2017/richdata2" ref="A11:O58">
      <sortCondition descending="1" ref="F10"/>
    </sortState>
  </autoFilter>
  <conditionalFormatting sqref="I9:O54 F9:H51 A9:E54">
    <cfRule type="expression" dxfId="148" priority="20">
      <formula>$A9="ГПМ"</formula>
    </cfRule>
  </conditionalFormatting>
  <conditionalFormatting sqref="F52:H54">
    <cfRule type="expression" dxfId="147" priority="13">
      <formula>$A52="ГПМ"</formula>
    </cfRule>
  </conditionalFormatting>
  <conditionalFormatting sqref="B56">
    <cfRule type="expression" dxfId="146" priority="7">
      <formula>$A56="ГПМ"</formula>
    </cfRule>
  </conditionalFormatting>
  <conditionalFormatting sqref="B64:B66">
    <cfRule type="expression" dxfId="145" priority="8">
      <formula>$A57="ДРР"</formula>
    </cfRule>
  </conditionalFormatting>
  <conditionalFormatting sqref="B58:B63">
    <cfRule type="expression" dxfId="144" priority="9">
      <formula>#REF!="ДРР"</formula>
    </cfRule>
  </conditionalFormatting>
  <conditionalFormatting sqref="F55:H55">
    <cfRule type="expression" dxfId="143" priority="4">
      <formula>$A55="ГПМ"</formula>
    </cfRule>
  </conditionalFormatting>
  <conditionalFormatting sqref="A55:B55">
    <cfRule type="expression" dxfId="142" priority="6">
      <formula>$A55="ГПМ"</formula>
    </cfRule>
  </conditionalFormatting>
  <conditionalFormatting sqref="C55:E55 I55:O55">
    <cfRule type="expression" dxfId="141" priority="5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156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157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75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29" t="s">
        <v>103</v>
      </c>
      <c r="C9" s="21">
        <v>1123.9000000000001</v>
      </c>
      <c r="D9" s="22">
        <v>24.96</v>
      </c>
      <c r="E9" s="22">
        <v>103.8</v>
      </c>
      <c r="F9" s="21">
        <v>2467.1999999999998</v>
      </c>
      <c r="G9" s="22">
        <v>54.8</v>
      </c>
      <c r="H9" s="22">
        <v>109</v>
      </c>
      <c r="I9" s="22">
        <v>85.5</v>
      </c>
      <c r="J9" s="22">
        <v>272.60000000000002</v>
      </c>
      <c r="K9" s="21">
        <v>19.86</v>
      </c>
      <c r="L9" s="22">
        <v>66.727999999999994</v>
      </c>
      <c r="M9" s="23">
        <v>1.482</v>
      </c>
      <c r="N9" s="22">
        <v>3735.8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29" t="s">
        <v>104</v>
      </c>
      <c r="C10" s="21">
        <v>1023.5</v>
      </c>
      <c r="D10" s="22">
        <v>22.73</v>
      </c>
      <c r="E10" s="22">
        <v>119.7</v>
      </c>
      <c r="F10" s="21">
        <v>2302.4</v>
      </c>
      <c r="G10" s="22">
        <v>51.14</v>
      </c>
      <c r="H10" s="22">
        <v>123</v>
      </c>
      <c r="I10" s="22">
        <v>81.400000000000006</v>
      </c>
      <c r="J10" s="22">
        <v>253.4</v>
      </c>
      <c r="K10" s="21">
        <v>17.23</v>
      </c>
      <c r="L10" s="22">
        <v>57.878999999999998</v>
      </c>
      <c r="M10" s="23">
        <v>1.2849999999999999</v>
      </c>
      <c r="N10" s="22">
        <v>3097.6</v>
      </c>
      <c r="O10" s="22">
        <v>179285.7</v>
      </c>
    </row>
    <row r="11" spans="1:18" ht="17.25" customHeight="1" x14ac:dyDescent="0.25">
      <c r="A11" s="28" t="str">
        <f>VLOOKUP(B11,Холдинги!$A:$B,2,0)</f>
        <v>ГПМ</v>
      </c>
      <c r="B11" s="29" t="s">
        <v>112</v>
      </c>
      <c r="C11" s="21">
        <v>1018.1</v>
      </c>
      <c r="D11" s="22">
        <v>22.61</v>
      </c>
      <c r="E11" s="22">
        <v>108.6</v>
      </c>
      <c r="F11" s="21">
        <v>2292.6999999999998</v>
      </c>
      <c r="G11" s="22">
        <v>50.92</v>
      </c>
      <c r="H11" s="22">
        <v>111</v>
      </c>
      <c r="I11" s="22">
        <v>81.099999999999994</v>
      </c>
      <c r="J11" s="22">
        <v>252</v>
      </c>
      <c r="K11" s="21">
        <v>17.059999999999999</v>
      </c>
      <c r="L11" s="22">
        <v>57.314</v>
      </c>
      <c r="M11" s="23">
        <v>1.2729999999999999</v>
      </c>
      <c r="N11" s="22">
        <v>4091.9</v>
      </c>
      <c r="O11" s="22">
        <v>234523.8</v>
      </c>
      <c r="R11" s="41"/>
    </row>
    <row r="12" spans="1:18" ht="17.25" customHeight="1" x14ac:dyDescent="0.25">
      <c r="A12" s="28" t="str">
        <f>VLOOKUP(B12,Холдинги!$A:$B,2,0)</f>
        <v>ГПМ</v>
      </c>
      <c r="B12" s="29" t="s">
        <v>115</v>
      </c>
      <c r="C12" s="21">
        <v>867.6</v>
      </c>
      <c r="D12" s="22">
        <v>19.27</v>
      </c>
      <c r="E12" s="22">
        <v>118.4</v>
      </c>
      <c r="F12" s="21">
        <v>2041.1</v>
      </c>
      <c r="G12" s="22">
        <v>45.33</v>
      </c>
      <c r="H12" s="22">
        <v>123</v>
      </c>
      <c r="I12" s="22">
        <v>73.599999999999994</v>
      </c>
      <c r="J12" s="22">
        <v>219</v>
      </c>
      <c r="K12" s="21">
        <v>13.2</v>
      </c>
      <c r="L12" s="22">
        <v>44.351999999999997</v>
      </c>
      <c r="M12" s="23">
        <v>0.98499999999999999</v>
      </c>
      <c r="N12" s="22">
        <v>3449.1</v>
      </c>
      <c r="O12" s="22">
        <v>152976.20000000001</v>
      </c>
      <c r="R12" s="41"/>
    </row>
    <row r="13" spans="1:18" ht="17.25" customHeight="1" x14ac:dyDescent="0.25">
      <c r="A13" s="28" t="str">
        <f>VLOOKUP(B13,Холдинги!$A:$B,2,0)</f>
        <v>ГПМ</v>
      </c>
      <c r="B13" s="29" t="s">
        <v>113</v>
      </c>
      <c r="C13" s="21">
        <v>823</v>
      </c>
      <c r="D13" s="22">
        <v>18.28</v>
      </c>
      <c r="E13" s="22">
        <v>112</v>
      </c>
      <c r="F13" s="21">
        <v>2009</v>
      </c>
      <c r="G13" s="22">
        <v>44.62</v>
      </c>
      <c r="H13" s="22">
        <v>115</v>
      </c>
      <c r="I13" s="22">
        <v>68.099999999999994</v>
      </c>
      <c r="J13" s="22">
        <v>195.2</v>
      </c>
      <c r="K13" s="21">
        <v>11.58</v>
      </c>
      <c r="L13" s="22">
        <v>38.895000000000003</v>
      </c>
      <c r="M13" s="23">
        <v>0.86399999999999999</v>
      </c>
      <c r="N13" s="22">
        <v>4298.8999999999996</v>
      </c>
      <c r="O13" s="22">
        <v>167202.4</v>
      </c>
    </row>
    <row r="14" spans="1:18" ht="17.25" customHeight="1" x14ac:dyDescent="0.25">
      <c r="A14" s="28" t="str">
        <f>VLOOKUP(B14,Холдинги!$A:$B,2,0)</f>
        <v>ГПМ</v>
      </c>
      <c r="B14" s="29" t="s">
        <v>114</v>
      </c>
      <c r="C14" s="21">
        <v>786.3</v>
      </c>
      <c r="D14" s="22">
        <v>17.46</v>
      </c>
      <c r="E14" s="22">
        <v>102.1</v>
      </c>
      <c r="F14" s="21">
        <v>1918.8</v>
      </c>
      <c r="G14" s="22">
        <v>42.62</v>
      </c>
      <c r="H14" s="22">
        <v>105</v>
      </c>
      <c r="I14" s="22">
        <v>70.8</v>
      </c>
      <c r="J14" s="22">
        <v>203</v>
      </c>
      <c r="K14" s="21">
        <v>11.5</v>
      </c>
      <c r="L14" s="22">
        <v>38.64</v>
      </c>
      <c r="M14" s="23">
        <v>0.85799999999999998</v>
      </c>
      <c r="N14" s="22">
        <v>4358.8</v>
      </c>
      <c r="O14" s="22">
        <v>168422.6</v>
      </c>
    </row>
    <row r="15" spans="1:18" ht="17.25" customHeight="1" x14ac:dyDescent="0.25">
      <c r="A15" s="28" t="str">
        <f>VLOOKUP(B15,Холдинги!$A:$B,2,0)</f>
        <v>ЕМГ</v>
      </c>
      <c r="B15" s="29" t="s">
        <v>11</v>
      </c>
      <c r="C15" s="21">
        <v>490.9</v>
      </c>
      <c r="D15" s="22">
        <v>10.9</v>
      </c>
      <c r="E15" s="22">
        <v>132.19999999999999</v>
      </c>
      <c r="F15" s="21">
        <v>1295.5999999999999</v>
      </c>
      <c r="G15" s="22">
        <v>28.77</v>
      </c>
      <c r="H15" s="22">
        <v>130</v>
      </c>
      <c r="I15" s="22">
        <v>61</v>
      </c>
      <c r="J15" s="22">
        <v>161.9</v>
      </c>
      <c r="K15" s="21">
        <v>6.2</v>
      </c>
      <c r="L15" s="22">
        <v>20.812000000000001</v>
      </c>
      <c r="M15" s="23">
        <v>0.46200000000000002</v>
      </c>
      <c r="N15" s="22">
        <v>4726.2</v>
      </c>
      <c r="O15" s="22">
        <v>98362.5</v>
      </c>
    </row>
    <row r="16" spans="1:18" ht="17.25" customHeight="1" x14ac:dyDescent="0.25">
      <c r="A16" s="28" t="str">
        <f>VLOOKUP(B16,Холдинги!$A:$B,2,0)</f>
        <v>ГПМ</v>
      </c>
      <c r="B16" s="29" t="s">
        <v>27</v>
      </c>
      <c r="C16" s="21">
        <v>423.9</v>
      </c>
      <c r="D16" s="22">
        <v>9.41</v>
      </c>
      <c r="E16" s="22">
        <v>145</v>
      </c>
      <c r="F16" s="21">
        <v>1223.8</v>
      </c>
      <c r="G16" s="22">
        <v>27.18</v>
      </c>
      <c r="H16" s="22">
        <v>152</v>
      </c>
      <c r="I16" s="22">
        <v>53.2</v>
      </c>
      <c r="J16" s="22">
        <v>128.9</v>
      </c>
      <c r="K16" s="21">
        <v>4.66</v>
      </c>
      <c r="L16" s="22">
        <v>15.65</v>
      </c>
      <c r="M16" s="23">
        <v>0.34799999999999998</v>
      </c>
      <c r="N16" s="22">
        <v>5720.5</v>
      </c>
      <c r="O16" s="22">
        <v>89523.8</v>
      </c>
    </row>
    <row r="17" spans="1:15" ht="17.25" customHeight="1" x14ac:dyDescent="0.25">
      <c r="A17" s="28" t="str">
        <f>VLOOKUP(B17,Холдинги!$A:$B,2,0)</f>
        <v>РМГ</v>
      </c>
      <c r="B17" s="29" t="s">
        <v>31</v>
      </c>
      <c r="C17" s="21">
        <v>389.8</v>
      </c>
      <c r="D17" s="22">
        <v>8.66</v>
      </c>
      <c r="E17" s="22">
        <v>106.2</v>
      </c>
      <c r="F17" s="21">
        <v>1086.5</v>
      </c>
      <c r="G17" s="22">
        <v>24.13</v>
      </c>
      <c r="H17" s="22">
        <v>108</v>
      </c>
      <c r="I17" s="22">
        <v>52.1</v>
      </c>
      <c r="J17" s="22">
        <v>130.80000000000001</v>
      </c>
      <c r="K17" s="21">
        <v>4.2</v>
      </c>
      <c r="L17" s="22">
        <v>14.1</v>
      </c>
      <c r="M17" s="23">
        <v>0.313</v>
      </c>
      <c r="N17" s="22">
        <v>6099.3</v>
      </c>
      <c r="O17" s="22">
        <v>86000</v>
      </c>
    </row>
    <row r="18" spans="1:15" ht="17.25" customHeight="1" x14ac:dyDescent="0.25">
      <c r="A18" s="28" t="str">
        <f>VLOOKUP(B18,Холдинги!$A:$B,2,0)</f>
        <v>ГПМ</v>
      </c>
      <c r="B18" s="29" t="s">
        <v>5</v>
      </c>
      <c r="C18" s="21">
        <v>339.7</v>
      </c>
      <c r="D18" s="22">
        <v>7.54</v>
      </c>
      <c r="E18" s="22">
        <v>77.8</v>
      </c>
      <c r="F18" s="21">
        <v>986.9</v>
      </c>
      <c r="G18" s="22">
        <v>21.92</v>
      </c>
      <c r="H18" s="22">
        <v>83</v>
      </c>
      <c r="I18" s="22">
        <v>56.1</v>
      </c>
      <c r="J18" s="22">
        <v>135.30000000000001</v>
      </c>
      <c r="K18" s="21">
        <v>3.94</v>
      </c>
      <c r="L18" s="22">
        <v>13.244</v>
      </c>
      <c r="M18" s="23">
        <v>0.29399999999999998</v>
      </c>
      <c r="N18" s="22">
        <v>8462.7000000000007</v>
      </c>
      <c r="O18" s="22">
        <v>112083.3</v>
      </c>
    </row>
    <row r="19" spans="1:15" x14ac:dyDescent="0.25">
      <c r="A19" s="28" t="str">
        <f>VLOOKUP(B19,Холдинги!$A:$B,2,0)</f>
        <v>ГПМ</v>
      </c>
      <c r="B19" s="29" t="s">
        <v>12</v>
      </c>
      <c r="C19" s="21">
        <v>326.8</v>
      </c>
      <c r="D19" s="22">
        <v>7.26</v>
      </c>
      <c r="E19" s="22">
        <v>137</v>
      </c>
      <c r="F19" s="21">
        <v>956.3</v>
      </c>
      <c r="G19" s="22">
        <v>21.24</v>
      </c>
      <c r="H19" s="22">
        <v>141</v>
      </c>
      <c r="I19" s="22">
        <v>59.6</v>
      </c>
      <c r="J19" s="22">
        <v>142.6</v>
      </c>
      <c r="K19" s="21">
        <v>4.03</v>
      </c>
      <c r="L19" s="22">
        <v>13.526999999999999</v>
      </c>
      <c r="M19" s="23">
        <v>0.3</v>
      </c>
      <c r="N19" s="22">
        <v>4162.6000000000004</v>
      </c>
      <c r="O19" s="22">
        <v>56309.5</v>
      </c>
    </row>
    <row r="20" spans="1:15" x14ac:dyDescent="0.25">
      <c r="A20" s="28" t="str">
        <f>VLOOKUP(B20,Холдинги!$A:$B,2,0)</f>
        <v>РМГ</v>
      </c>
      <c r="B20" s="29" t="s">
        <v>22</v>
      </c>
      <c r="C20" s="21">
        <v>300.5</v>
      </c>
      <c r="D20" s="22">
        <v>6.67</v>
      </c>
      <c r="E20" s="22">
        <v>99.8</v>
      </c>
      <c r="F20" s="21">
        <v>921.1</v>
      </c>
      <c r="G20" s="22">
        <v>20.46</v>
      </c>
      <c r="H20" s="22">
        <v>110</v>
      </c>
      <c r="I20" s="22">
        <v>67</v>
      </c>
      <c r="J20" s="22">
        <v>153</v>
      </c>
      <c r="K20" s="21">
        <v>4.16</v>
      </c>
      <c r="L20" s="22">
        <v>13.978</v>
      </c>
      <c r="M20" s="23">
        <v>0.31</v>
      </c>
      <c r="N20" s="22">
        <v>4181.5</v>
      </c>
      <c r="O20" s="22">
        <v>58450</v>
      </c>
    </row>
    <row r="21" spans="1:15" x14ac:dyDescent="0.25">
      <c r="A21" s="28" t="str">
        <f>VLOOKUP(B21,Холдинги!$A:$B,2,0)</f>
        <v>ММХ</v>
      </c>
      <c r="B21" s="29" t="s">
        <v>19</v>
      </c>
      <c r="C21" s="21">
        <v>321.5</v>
      </c>
      <c r="D21" s="22">
        <v>7.14</v>
      </c>
      <c r="E21" s="22">
        <v>136</v>
      </c>
      <c r="F21" s="21">
        <v>901.6</v>
      </c>
      <c r="G21" s="22">
        <v>20.02</v>
      </c>
      <c r="H21" s="22">
        <v>132</v>
      </c>
      <c r="I21" s="22">
        <v>66.2</v>
      </c>
      <c r="J21" s="22">
        <v>165.2</v>
      </c>
      <c r="K21" s="21">
        <v>4.4000000000000004</v>
      </c>
      <c r="L21" s="22">
        <v>14.775</v>
      </c>
      <c r="M21" s="23">
        <v>0.32800000000000001</v>
      </c>
      <c r="N21" s="22">
        <v>4015.1</v>
      </c>
      <c r="O21" s="22">
        <v>59322.9</v>
      </c>
    </row>
    <row r="22" spans="1:15" x14ac:dyDescent="0.25">
      <c r="A22" s="28" t="str">
        <f>VLOOKUP(B22,Холдинги!$A:$B,2,0)</f>
        <v>ЕМГ</v>
      </c>
      <c r="B22" s="29" t="s">
        <v>29</v>
      </c>
      <c r="C22" s="21">
        <v>285.5</v>
      </c>
      <c r="D22" s="22">
        <v>6.34</v>
      </c>
      <c r="E22" s="22">
        <v>71.599999999999994</v>
      </c>
      <c r="F22" s="21">
        <v>841.1</v>
      </c>
      <c r="G22" s="22">
        <v>18.68</v>
      </c>
      <c r="H22" s="22">
        <v>79</v>
      </c>
      <c r="I22" s="22">
        <v>58.7</v>
      </c>
      <c r="J22" s="22">
        <v>139.5</v>
      </c>
      <c r="K22" s="21">
        <v>3.47</v>
      </c>
      <c r="L22" s="22">
        <v>11.641999999999999</v>
      </c>
      <c r="M22" s="23">
        <v>0.25900000000000001</v>
      </c>
      <c r="N22" s="22">
        <v>7699.1</v>
      </c>
      <c r="O22" s="22">
        <v>89632.1</v>
      </c>
    </row>
    <row r="23" spans="1:15" x14ac:dyDescent="0.25">
      <c r="A23" s="28" t="str">
        <f>VLOOKUP(B23,Холдинги!$A:$B,2,0)</f>
        <v>ЕМГ</v>
      </c>
      <c r="B23" s="29" t="s">
        <v>95</v>
      </c>
      <c r="C23" s="21">
        <v>284.5</v>
      </c>
      <c r="D23" s="22">
        <v>6.32</v>
      </c>
      <c r="E23" s="22">
        <v>75.8</v>
      </c>
      <c r="F23" s="21">
        <v>800.9</v>
      </c>
      <c r="G23" s="22">
        <v>17.79</v>
      </c>
      <c r="H23" s="22">
        <v>81</v>
      </c>
      <c r="I23" s="22">
        <v>37.4</v>
      </c>
      <c r="J23" s="22">
        <v>93</v>
      </c>
      <c r="K23" s="21">
        <v>2.2000000000000002</v>
      </c>
      <c r="L23" s="22">
        <v>7.3890000000000002</v>
      </c>
      <c r="M23" s="23">
        <v>0.16400000000000001</v>
      </c>
      <c r="N23" s="22">
        <v>4534</v>
      </c>
      <c r="O23" s="22">
        <v>33503.599999999999</v>
      </c>
    </row>
    <row r="24" spans="1:15" x14ac:dyDescent="0.25">
      <c r="A24" s="28" t="str">
        <f>VLOOKUP(B24,Холдинги!$A:$B,2,0)</f>
        <v>Крутой Медиа</v>
      </c>
      <c r="B24" s="29" t="s">
        <v>15</v>
      </c>
      <c r="C24" s="21">
        <v>254.3</v>
      </c>
      <c r="D24" s="22">
        <v>5.65</v>
      </c>
      <c r="E24" s="22">
        <v>140.4</v>
      </c>
      <c r="F24" s="21">
        <v>780.5</v>
      </c>
      <c r="G24" s="22">
        <v>17.329999999999998</v>
      </c>
      <c r="H24" s="22">
        <v>139</v>
      </c>
      <c r="I24" s="22">
        <v>40.700000000000003</v>
      </c>
      <c r="J24" s="22">
        <v>92.7</v>
      </c>
      <c r="K24" s="21">
        <v>2.14</v>
      </c>
      <c r="L24" s="22">
        <v>7.181</v>
      </c>
      <c r="M24" s="23">
        <v>0.159</v>
      </c>
      <c r="N24" s="22">
        <v>6342.3</v>
      </c>
      <c r="O24" s="22">
        <v>45541.7</v>
      </c>
    </row>
    <row r="25" spans="1:15" x14ac:dyDescent="0.25">
      <c r="A25" s="28" t="str">
        <f>VLOOKUP(B25,Холдинги!$A:$B,2,0)</f>
        <v>РМГ</v>
      </c>
      <c r="B25" s="29" t="s">
        <v>44</v>
      </c>
      <c r="C25" s="21">
        <v>244</v>
      </c>
      <c r="D25" s="22">
        <v>5.42</v>
      </c>
      <c r="E25" s="22">
        <v>117.2</v>
      </c>
      <c r="F25" s="21">
        <v>768.4</v>
      </c>
      <c r="G25" s="22">
        <v>17.07</v>
      </c>
      <c r="H25" s="22">
        <v>120</v>
      </c>
      <c r="I25" s="22">
        <v>39.4</v>
      </c>
      <c r="J25" s="22">
        <v>87.5</v>
      </c>
      <c r="K25" s="21">
        <v>1.99</v>
      </c>
      <c r="L25" s="22">
        <v>6.673</v>
      </c>
      <c r="M25" s="23">
        <v>0.14799999999999999</v>
      </c>
      <c r="N25" s="22">
        <v>5492.7</v>
      </c>
      <c r="O25" s="22">
        <v>36650</v>
      </c>
    </row>
    <row r="26" spans="1:15" x14ac:dyDescent="0.25">
      <c r="A26" s="28" t="str">
        <f>VLOOKUP(B26,Холдинги!$A:$B,2,0)</f>
        <v>РМГ</v>
      </c>
      <c r="B26" s="37" t="s">
        <v>16</v>
      </c>
      <c r="C26" s="21">
        <v>266.2</v>
      </c>
      <c r="D26" s="22">
        <v>5.91</v>
      </c>
      <c r="E26" s="22">
        <v>156.5</v>
      </c>
      <c r="F26" s="21">
        <v>755.3</v>
      </c>
      <c r="G26" s="22">
        <v>16.77</v>
      </c>
      <c r="H26" s="22">
        <v>150</v>
      </c>
      <c r="I26" s="22">
        <v>67.3</v>
      </c>
      <c r="J26" s="22">
        <v>166</v>
      </c>
      <c r="K26" s="21">
        <v>3.7</v>
      </c>
      <c r="L26" s="22">
        <v>12.438000000000001</v>
      </c>
      <c r="M26" s="23">
        <v>0.27600000000000002</v>
      </c>
      <c r="N26" s="22">
        <v>2951.4</v>
      </c>
      <c r="O26" s="22">
        <v>36708.300000000003</v>
      </c>
    </row>
    <row r="27" spans="1:15" x14ac:dyDescent="0.25">
      <c r="A27" s="28" t="str">
        <f>VLOOKUP(B27,Холдинги!$A:$B,2,0)</f>
        <v>РМГ</v>
      </c>
      <c r="B27" s="29" t="s">
        <v>8</v>
      </c>
      <c r="C27" s="21">
        <v>253.4</v>
      </c>
      <c r="D27" s="22">
        <v>5.63</v>
      </c>
      <c r="E27" s="22">
        <v>161.69999999999999</v>
      </c>
      <c r="F27" s="21">
        <v>721.9</v>
      </c>
      <c r="G27" s="22">
        <v>16.03</v>
      </c>
      <c r="H27" s="22">
        <v>167</v>
      </c>
      <c r="I27" s="22">
        <v>56.5</v>
      </c>
      <c r="J27" s="22">
        <v>138.9</v>
      </c>
      <c r="K27" s="21">
        <v>2.96</v>
      </c>
      <c r="L27" s="22">
        <v>9.9450000000000003</v>
      </c>
      <c r="M27" s="23">
        <v>0.221</v>
      </c>
      <c r="N27" s="22">
        <v>3029.9</v>
      </c>
      <c r="O27" s="22">
        <v>30133.3</v>
      </c>
    </row>
    <row r="28" spans="1:15" x14ac:dyDescent="0.25">
      <c r="A28" s="28" t="str">
        <f>VLOOKUP(B28,Холдинги!$A:$B,2,0)</f>
        <v>ГПМ</v>
      </c>
      <c r="B28" s="29" t="s">
        <v>35</v>
      </c>
      <c r="C28" s="21">
        <v>214</v>
      </c>
      <c r="D28" s="22">
        <v>4.75</v>
      </c>
      <c r="E28" s="22">
        <v>95.5</v>
      </c>
      <c r="F28" s="21">
        <v>702</v>
      </c>
      <c r="G28" s="22">
        <v>15.59</v>
      </c>
      <c r="H28" s="22">
        <v>101</v>
      </c>
      <c r="I28" s="22">
        <v>43.1</v>
      </c>
      <c r="J28" s="22">
        <v>92</v>
      </c>
      <c r="K28" s="21">
        <v>1.91</v>
      </c>
      <c r="L28" s="22">
        <v>6.41</v>
      </c>
      <c r="M28" s="23">
        <v>0.14199999999999999</v>
      </c>
      <c r="N28" s="22">
        <v>6991.9</v>
      </c>
      <c r="O28" s="22">
        <v>44821.4</v>
      </c>
    </row>
    <row r="29" spans="1:15" x14ac:dyDescent="0.25">
      <c r="A29" s="28" t="str">
        <f>VLOOKUP(B29,Холдинги!$A:$B,2,0)</f>
        <v>ГПМ</v>
      </c>
      <c r="B29" s="29" t="s">
        <v>28</v>
      </c>
      <c r="C29" s="21">
        <v>233.1</v>
      </c>
      <c r="D29" s="22">
        <v>5.18</v>
      </c>
      <c r="E29" s="22">
        <v>86.1</v>
      </c>
      <c r="F29" s="21">
        <v>691.4</v>
      </c>
      <c r="G29" s="22">
        <v>15.36</v>
      </c>
      <c r="H29" s="22">
        <v>98</v>
      </c>
      <c r="I29" s="22">
        <v>58.2</v>
      </c>
      <c r="J29" s="22">
        <v>137.30000000000001</v>
      </c>
      <c r="K29" s="21">
        <v>2.8</v>
      </c>
      <c r="L29" s="22">
        <v>9.4149999999999991</v>
      </c>
      <c r="M29" s="23">
        <v>0.20899999999999999</v>
      </c>
      <c r="N29" s="22">
        <v>4625.3</v>
      </c>
      <c r="O29" s="22">
        <v>43547.6</v>
      </c>
    </row>
    <row r="30" spans="1:15" x14ac:dyDescent="0.25">
      <c r="A30" s="28" t="str">
        <f>VLOOKUP(B30,Холдинги!$A:$B,2,0)</f>
        <v>ГПМ</v>
      </c>
      <c r="B30" s="29" t="s">
        <v>39</v>
      </c>
      <c r="C30" s="21">
        <v>237.5</v>
      </c>
      <c r="D30" s="22">
        <v>5.28</v>
      </c>
      <c r="E30" s="22">
        <v>151.5</v>
      </c>
      <c r="F30" s="21">
        <v>667.1</v>
      </c>
      <c r="G30" s="22">
        <v>14.82</v>
      </c>
      <c r="H30" s="22">
        <v>150</v>
      </c>
      <c r="I30" s="22">
        <v>51.4</v>
      </c>
      <c r="J30" s="22">
        <v>128.19999999999999</v>
      </c>
      <c r="K30" s="21">
        <v>2.52</v>
      </c>
      <c r="L30" s="22">
        <v>8.4819999999999993</v>
      </c>
      <c r="M30" s="23">
        <v>0.188</v>
      </c>
      <c r="N30" s="22">
        <v>4995.3</v>
      </c>
      <c r="O30" s="22">
        <v>42369</v>
      </c>
    </row>
    <row r="31" spans="1:15" x14ac:dyDescent="0.25">
      <c r="A31" s="28" t="str">
        <f>VLOOKUP(B31,Холдинги!$A:$B,2,0)</f>
        <v>Крутой Медиа</v>
      </c>
      <c r="B31" s="29" t="s">
        <v>20</v>
      </c>
      <c r="C31" s="21">
        <v>204.7</v>
      </c>
      <c r="D31" s="22">
        <v>4.55</v>
      </c>
      <c r="E31" s="22">
        <v>76.099999999999994</v>
      </c>
      <c r="F31" s="21">
        <v>620.70000000000005</v>
      </c>
      <c r="G31" s="22">
        <v>13.78</v>
      </c>
      <c r="H31" s="22">
        <v>85</v>
      </c>
      <c r="I31" s="22">
        <v>38.5</v>
      </c>
      <c r="J31" s="22">
        <v>88.9</v>
      </c>
      <c r="K31" s="21">
        <v>1.63</v>
      </c>
      <c r="L31" s="22">
        <v>5.4749999999999996</v>
      </c>
      <c r="M31" s="23">
        <v>0.122</v>
      </c>
      <c r="N31" s="22">
        <v>7519.1</v>
      </c>
      <c r="O31" s="22">
        <v>41166.699999999997</v>
      </c>
    </row>
    <row r="32" spans="1:15" x14ac:dyDescent="0.25">
      <c r="A32" s="28" t="str">
        <f>VLOOKUP(B32,Холдинги!$A:$B,2,0)</f>
        <v>ЕМГ</v>
      </c>
      <c r="B32" s="29" t="s">
        <v>36</v>
      </c>
      <c r="C32" s="21">
        <v>203.8</v>
      </c>
      <c r="D32" s="22">
        <v>4.53</v>
      </c>
      <c r="E32" s="22">
        <v>89.2</v>
      </c>
      <c r="F32" s="21">
        <v>614.6</v>
      </c>
      <c r="G32" s="22">
        <v>13.65</v>
      </c>
      <c r="H32" s="22">
        <v>91</v>
      </c>
      <c r="I32" s="22">
        <v>74.099999999999994</v>
      </c>
      <c r="J32" s="22">
        <v>172.1</v>
      </c>
      <c r="K32" s="21">
        <v>3.12</v>
      </c>
      <c r="L32" s="22">
        <v>10.491</v>
      </c>
      <c r="M32" s="23">
        <v>0.23300000000000001</v>
      </c>
      <c r="N32" s="22">
        <v>4560</v>
      </c>
      <c r="O32" s="22">
        <v>47839.3</v>
      </c>
    </row>
    <row r="33" spans="1:15" x14ac:dyDescent="0.25">
      <c r="A33" s="28" t="str">
        <f>VLOOKUP(B33,Холдинги!$A:$B,2,0)</f>
        <v>Ру медиа</v>
      </c>
      <c r="B33" s="29" t="s">
        <v>6</v>
      </c>
      <c r="C33" s="21">
        <v>226.5</v>
      </c>
      <c r="D33" s="22">
        <v>5.03</v>
      </c>
      <c r="E33" s="22">
        <v>78.400000000000006</v>
      </c>
      <c r="F33" s="21">
        <v>578.70000000000005</v>
      </c>
      <c r="G33" s="22">
        <v>12.85</v>
      </c>
      <c r="H33" s="22">
        <v>92</v>
      </c>
      <c r="I33" s="22">
        <v>40.700000000000003</v>
      </c>
      <c r="J33" s="22">
        <v>111.5</v>
      </c>
      <c r="K33" s="21">
        <v>1.91</v>
      </c>
      <c r="L33" s="22">
        <v>6.4029999999999996</v>
      </c>
      <c r="M33" s="23">
        <v>0.14199999999999999</v>
      </c>
      <c r="N33" s="22">
        <v>5808.3</v>
      </c>
      <c r="O33" s="22">
        <v>37192.9</v>
      </c>
    </row>
    <row r="34" spans="1:15" x14ac:dyDescent="0.25">
      <c r="A34" s="28" t="str">
        <f>VLOOKUP(B34,Холдинги!$A:$B,2,0)</f>
        <v>Ру медиа</v>
      </c>
      <c r="B34" s="29" t="s">
        <v>26</v>
      </c>
      <c r="C34" s="21">
        <v>194</v>
      </c>
      <c r="D34" s="22">
        <v>4.3099999999999996</v>
      </c>
      <c r="E34" s="22">
        <v>136.4</v>
      </c>
      <c r="F34" s="21">
        <v>573.6</v>
      </c>
      <c r="G34" s="22">
        <v>12.74</v>
      </c>
      <c r="H34" s="22">
        <v>133</v>
      </c>
      <c r="I34" s="22">
        <v>76.599999999999994</v>
      </c>
      <c r="J34" s="22">
        <v>181.3</v>
      </c>
      <c r="K34" s="21">
        <v>3.07</v>
      </c>
      <c r="L34" s="22">
        <v>10.316000000000001</v>
      </c>
      <c r="M34" s="23">
        <v>0.22900000000000001</v>
      </c>
      <c r="N34" s="22">
        <v>711</v>
      </c>
      <c r="O34" s="22">
        <v>7334.5</v>
      </c>
    </row>
    <row r="35" spans="1:15" x14ac:dyDescent="0.25">
      <c r="A35" s="28" t="str">
        <f>VLOOKUP(B35,Холдинги!$A:$B,2,0)</f>
        <v>ВГТРК</v>
      </c>
      <c r="B35" s="29" t="s">
        <v>7</v>
      </c>
      <c r="C35" s="21">
        <v>235.1</v>
      </c>
      <c r="D35" s="22">
        <v>5.22</v>
      </c>
      <c r="E35" s="22">
        <v>55.6</v>
      </c>
      <c r="F35" s="21">
        <v>549.70000000000005</v>
      </c>
      <c r="G35" s="22">
        <v>12.21</v>
      </c>
      <c r="H35" s="22">
        <v>66</v>
      </c>
      <c r="I35" s="22">
        <v>52.1</v>
      </c>
      <c r="J35" s="22">
        <v>156.1</v>
      </c>
      <c r="K35" s="21">
        <v>2.5299999999999998</v>
      </c>
      <c r="L35" s="22">
        <v>8.5139999999999993</v>
      </c>
      <c r="M35" s="23">
        <v>0.189</v>
      </c>
      <c r="N35" s="22">
        <v>6491.4</v>
      </c>
      <c r="O35" s="22">
        <v>55265.599999999999</v>
      </c>
    </row>
    <row r="36" spans="1:15" x14ac:dyDescent="0.25">
      <c r="A36" s="28" t="str">
        <f>VLOOKUP(B36,Холдинги!$A:$B,2,0)</f>
        <v>Другие</v>
      </c>
      <c r="B36" s="29" t="s">
        <v>25</v>
      </c>
      <c r="C36" s="21">
        <v>177</v>
      </c>
      <c r="D36" s="22">
        <v>3.93</v>
      </c>
      <c r="E36" s="22">
        <v>61.2</v>
      </c>
      <c r="F36" s="21">
        <v>540.6</v>
      </c>
      <c r="G36" s="22">
        <v>12.01</v>
      </c>
      <c r="H36" s="22">
        <v>68</v>
      </c>
      <c r="I36" s="22">
        <v>33.4</v>
      </c>
      <c r="J36" s="22">
        <v>76.599999999999994</v>
      </c>
      <c r="K36" s="21">
        <v>1.22</v>
      </c>
      <c r="L36" s="22">
        <v>4.1059999999999999</v>
      </c>
      <c r="M36" s="23">
        <v>9.0999999999999998E-2</v>
      </c>
      <c r="N36" s="22">
        <v>12782.9</v>
      </c>
      <c r="O36" s="22">
        <v>52489.599999999999</v>
      </c>
    </row>
    <row r="37" spans="1:15" x14ac:dyDescent="0.25">
      <c r="A37" s="28" t="str">
        <f>VLOOKUP(B37,Холдинги!$A:$B,2,0)</f>
        <v>ММХ</v>
      </c>
      <c r="B37" s="29" t="s">
        <v>30</v>
      </c>
      <c r="C37" s="21">
        <v>177.2</v>
      </c>
      <c r="D37" s="22">
        <v>3.93</v>
      </c>
      <c r="E37" s="22">
        <v>103.5</v>
      </c>
      <c r="F37" s="21">
        <v>532.1</v>
      </c>
      <c r="G37" s="22">
        <v>11.82</v>
      </c>
      <c r="H37" s="22">
        <v>115</v>
      </c>
      <c r="I37" s="22">
        <v>59</v>
      </c>
      <c r="J37" s="22">
        <v>137.4</v>
      </c>
      <c r="K37" s="21">
        <v>2.16</v>
      </c>
      <c r="L37" s="22">
        <v>7.2560000000000002</v>
      </c>
      <c r="M37" s="23">
        <v>0.161</v>
      </c>
      <c r="N37" s="22">
        <v>3566.7</v>
      </c>
      <c r="O37" s="22">
        <v>25879.200000000001</v>
      </c>
    </row>
    <row r="38" spans="1:15" x14ac:dyDescent="0.25">
      <c r="A38" s="28" t="str">
        <f>VLOOKUP(B38,Холдинги!$A:$B,2,0)</f>
        <v>ГПМ</v>
      </c>
      <c r="B38" s="29" t="s">
        <v>9</v>
      </c>
      <c r="C38" s="21">
        <v>196.7</v>
      </c>
      <c r="D38" s="22">
        <v>4.37</v>
      </c>
      <c r="E38" s="22">
        <v>133.80000000000001</v>
      </c>
      <c r="F38" s="21">
        <v>528.79999999999995</v>
      </c>
      <c r="G38" s="22">
        <v>11.74</v>
      </c>
      <c r="H38" s="22">
        <v>121</v>
      </c>
      <c r="I38" s="22">
        <v>54.3</v>
      </c>
      <c r="J38" s="22">
        <v>141.4</v>
      </c>
      <c r="K38" s="21">
        <v>2.21</v>
      </c>
      <c r="L38" s="22">
        <v>7.42</v>
      </c>
      <c r="M38" s="23">
        <v>0.16500000000000001</v>
      </c>
      <c r="N38" s="22">
        <v>4134.8</v>
      </c>
      <c r="O38" s="22">
        <v>30678.6</v>
      </c>
    </row>
    <row r="39" spans="1:15" x14ac:dyDescent="0.25">
      <c r="A39" s="28" t="str">
        <f>VLOOKUP(B39,Холдинги!$A:$B,2,0)</f>
        <v>ММХ</v>
      </c>
      <c r="B39" s="29" t="s">
        <v>21</v>
      </c>
      <c r="C39" s="21">
        <v>156</v>
      </c>
      <c r="D39" s="22">
        <v>3.46</v>
      </c>
      <c r="E39" s="22">
        <v>78.400000000000006</v>
      </c>
      <c r="F39" s="21">
        <v>512.70000000000005</v>
      </c>
      <c r="G39" s="22">
        <v>11.39</v>
      </c>
      <c r="H39" s="22">
        <v>93</v>
      </c>
      <c r="I39" s="22">
        <v>55.2</v>
      </c>
      <c r="J39" s="22">
        <v>117.5</v>
      </c>
      <c r="K39" s="21">
        <v>1.78</v>
      </c>
      <c r="L39" s="22">
        <v>5.9790000000000001</v>
      </c>
      <c r="M39" s="23">
        <v>0.13300000000000001</v>
      </c>
      <c r="N39" s="22">
        <v>4894.6000000000004</v>
      </c>
      <c r="O39" s="22">
        <v>29262.5</v>
      </c>
    </row>
    <row r="40" spans="1:15" x14ac:dyDescent="0.25">
      <c r="A40" s="28" t="str">
        <f>VLOOKUP(B40,Холдинги!$A:$B,2,0)</f>
        <v>ЕМГ</v>
      </c>
      <c r="B40" s="29" t="s">
        <v>43</v>
      </c>
      <c r="C40" s="21">
        <v>187.7</v>
      </c>
      <c r="D40" s="22">
        <v>4.17</v>
      </c>
      <c r="E40" s="22">
        <v>146.19999999999999</v>
      </c>
      <c r="F40" s="21">
        <v>418.3</v>
      </c>
      <c r="G40" s="22">
        <v>9.2899999999999991</v>
      </c>
      <c r="H40" s="22">
        <v>139</v>
      </c>
      <c r="I40" s="22">
        <v>70</v>
      </c>
      <c r="J40" s="22">
        <v>220</v>
      </c>
      <c r="K40" s="21">
        <v>2.72</v>
      </c>
      <c r="L40" s="22">
        <v>9.1280000000000001</v>
      </c>
      <c r="M40" s="23">
        <v>0.20300000000000001</v>
      </c>
      <c r="N40" s="22">
        <v>3155.9</v>
      </c>
      <c r="O40" s="22">
        <v>28807.7</v>
      </c>
    </row>
    <row r="41" spans="1:15" x14ac:dyDescent="0.25">
      <c r="A41" s="28" t="str">
        <f>VLOOKUP(B41,Холдинги!$A:$B,2,0)</f>
        <v>ГПМ</v>
      </c>
      <c r="B41" s="29" t="s">
        <v>23</v>
      </c>
      <c r="C41" s="21">
        <v>126.6</v>
      </c>
      <c r="D41" s="22">
        <v>2.81</v>
      </c>
      <c r="E41" s="22">
        <v>103.5</v>
      </c>
      <c r="F41" s="21">
        <v>417.9</v>
      </c>
      <c r="G41" s="22">
        <v>9.2799999999999994</v>
      </c>
      <c r="H41" s="22">
        <v>107</v>
      </c>
      <c r="I41" s="22">
        <v>38.5</v>
      </c>
      <c r="J41" s="22">
        <v>81.7</v>
      </c>
      <c r="K41" s="21">
        <v>1.01</v>
      </c>
      <c r="L41" s="22">
        <v>3.3860000000000001</v>
      </c>
      <c r="M41" s="23">
        <v>7.4999999999999997E-2</v>
      </c>
      <c r="N41" s="22">
        <v>4839.3</v>
      </c>
      <c r="O41" s="22">
        <v>16386.900000000001</v>
      </c>
    </row>
    <row r="42" spans="1:15" x14ac:dyDescent="0.25">
      <c r="A42" s="28" t="str">
        <f>VLOOKUP(B42,Холдинги!$A:$B,2,0)</f>
        <v>Крутой Медиа</v>
      </c>
      <c r="B42" s="29" t="s">
        <v>45</v>
      </c>
      <c r="C42" s="21">
        <v>145</v>
      </c>
      <c r="D42" s="22">
        <v>3.22</v>
      </c>
      <c r="E42" s="22">
        <v>114.3</v>
      </c>
      <c r="F42" s="21">
        <v>406.8</v>
      </c>
      <c r="G42" s="22">
        <v>9.0299999999999994</v>
      </c>
      <c r="H42" s="22">
        <v>111</v>
      </c>
      <c r="I42" s="22">
        <v>28.3</v>
      </c>
      <c r="J42" s="22">
        <v>70.599999999999994</v>
      </c>
      <c r="K42" s="21">
        <v>0.85</v>
      </c>
      <c r="L42" s="22">
        <v>2.8490000000000002</v>
      </c>
      <c r="M42" s="23">
        <v>6.3E-2</v>
      </c>
      <c r="N42" s="22">
        <v>7853</v>
      </c>
      <c r="O42" s="22">
        <v>22375</v>
      </c>
    </row>
    <row r="43" spans="1:15" x14ac:dyDescent="0.25">
      <c r="A43" s="28" t="str">
        <f>VLOOKUP(B43,Холдинги!$A:$B,2,0)</f>
        <v>ВГТРК</v>
      </c>
      <c r="B43" s="29" t="s">
        <v>17</v>
      </c>
      <c r="C43" s="21">
        <v>137.9</v>
      </c>
      <c r="D43" s="22">
        <v>3.06</v>
      </c>
      <c r="E43" s="22">
        <v>63.6</v>
      </c>
      <c r="F43" s="21">
        <v>397.9</v>
      </c>
      <c r="G43" s="22">
        <v>8.84</v>
      </c>
      <c r="H43" s="22">
        <v>67</v>
      </c>
      <c r="I43" s="22">
        <v>38.799999999999997</v>
      </c>
      <c r="J43" s="22">
        <v>94.2</v>
      </c>
      <c r="K43" s="21">
        <v>1.1100000000000001</v>
      </c>
      <c r="L43" s="22">
        <v>3.7189999999999999</v>
      </c>
      <c r="M43" s="23">
        <v>8.3000000000000004E-2</v>
      </c>
      <c r="N43" s="22">
        <v>10212.200000000001</v>
      </c>
      <c r="O43" s="22">
        <v>37983.300000000003</v>
      </c>
    </row>
    <row r="44" spans="1:15" x14ac:dyDescent="0.25">
      <c r="A44" s="28" t="str">
        <f>VLOOKUP(B44,Холдинги!$A:$B,2,0)</f>
        <v>Крутой Медиа</v>
      </c>
      <c r="B44" s="29" t="s">
        <v>33</v>
      </c>
      <c r="C44" s="21">
        <v>97.6</v>
      </c>
      <c r="D44" s="22">
        <v>2.17</v>
      </c>
      <c r="E44" s="22">
        <v>101.4</v>
      </c>
      <c r="F44" s="21">
        <v>318</v>
      </c>
      <c r="G44" s="22">
        <v>7.06</v>
      </c>
      <c r="H44" s="22">
        <v>103</v>
      </c>
      <c r="I44" s="22">
        <v>31.9</v>
      </c>
      <c r="J44" s="22">
        <v>68.400000000000006</v>
      </c>
      <c r="K44" s="21">
        <v>0.64</v>
      </c>
      <c r="L44" s="22">
        <v>2.1589999999999998</v>
      </c>
      <c r="M44" s="23">
        <v>4.8000000000000001E-2</v>
      </c>
      <c r="N44" s="22">
        <v>10441.1</v>
      </c>
      <c r="O44" s="22">
        <v>22541.7</v>
      </c>
    </row>
    <row r="45" spans="1:15" x14ac:dyDescent="0.25">
      <c r="A45" s="28" t="str">
        <f>VLOOKUP(B45,Холдинги!$A:$B,2,0)</f>
        <v>Другие</v>
      </c>
      <c r="B45" s="29" t="s">
        <v>13</v>
      </c>
      <c r="C45" s="21">
        <v>108.4</v>
      </c>
      <c r="D45" s="22">
        <v>2.41</v>
      </c>
      <c r="E45" s="22">
        <v>65.3</v>
      </c>
      <c r="F45" s="21">
        <v>312</v>
      </c>
      <c r="G45" s="22">
        <v>6.93</v>
      </c>
      <c r="H45" s="22">
        <v>78</v>
      </c>
      <c r="I45" s="22">
        <v>33.9</v>
      </c>
      <c r="J45" s="22">
        <v>82.3</v>
      </c>
      <c r="K45" s="21">
        <v>0.76</v>
      </c>
      <c r="L45" s="22">
        <v>2.548</v>
      </c>
      <c r="M45" s="23">
        <v>5.7000000000000002E-2</v>
      </c>
      <c r="N45" s="22">
        <v>10012.299999999999</v>
      </c>
      <c r="O45" s="22">
        <v>25511.9</v>
      </c>
    </row>
    <row r="46" spans="1:15" x14ac:dyDescent="0.25">
      <c r="A46" s="28" t="str">
        <f>VLOOKUP(B46,Холдинги!$A:$B,2,0)</f>
        <v>ММ</v>
      </c>
      <c r="B46" s="29" t="s">
        <v>18</v>
      </c>
      <c r="C46" s="21">
        <v>116.1</v>
      </c>
      <c r="D46" s="22">
        <v>2.58</v>
      </c>
      <c r="E46" s="22">
        <v>79.5</v>
      </c>
      <c r="F46" s="21">
        <v>308.5</v>
      </c>
      <c r="G46" s="22">
        <v>6.85</v>
      </c>
      <c r="H46" s="22">
        <v>77</v>
      </c>
      <c r="I46" s="22">
        <v>28.4</v>
      </c>
      <c r="J46" s="22">
        <v>74.900000000000006</v>
      </c>
      <c r="K46" s="21">
        <v>0.68</v>
      </c>
      <c r="L46" s="22">
        <v>2.2930000000000001</v>
      </c>
      <c r="M46" s="23">
        <v>5.0999999999999997E-2</v>
      </c>
      <c r="N46" s="22">
        <v>4448.7</v>
      </c>
      <c r="O46" s="22">
        <v>10200</v>
      </c>
    </row>
    <row r="47" spans="1:15" x14ac:dyDescent="0.25">
      <c r="A47" s="28" t="str">
        <f>VLOOKUP(B47,Холдинги!$A:$B,2,0)</f>
        <v>Крутой Медиа</v>
      </c>
      <c r="B47" s="29" t="s">
        <v>37</v>
      </c>
      <c r="C47" s="21">
        <v>109.8</v>
      </c>
      <c r="D47" s="22">
        <v>2.44</v>
      </c>
      <c r="E47" s="22">
        <v>72</v>
      </c>
      <c r="F47" s="21">
        <v>284.7</v>
      </c>
      <c r="G47" s="22">
        <v>6.32</v>
      </c>
      <c r="H47" s="22">
        <v>73</v>
      </c>
      <c r="I47" s="22">
        <v>44.2</v>
      </c>
      <c r="J47" s="22">
        <v>119.3</v>
      </c>
      <c r="K47" s="21">
        <v>1</v>
      </c>
      <c r="L47" s="22">
        <v>3.371</v>
      </c>
      <c r="M47" s="23">
        <v>7.4999999999999997E-2</v>
      </c>
      <c r="N47" s="22">
        <v>5828.4</v>
      </c>
      <c r="O47" s="22">
        <v>19645.8</v>
      </c>
    </row>
    <row r="48" spans="1:15" x14ac:dyDescent="0.25">
      <c r="A48" s="28" t="str">
        <f>VLOOKUP(B48,Холдинги!$A:$B,2,0)</f>
        <v>Другие</v>
      </c>
      <c r="B48" s="29" t="s">
        <v>42</v>
      </c>
      <c r="C48" s="21">
        <v>95</v>
      </c>
      <c r="D48" s="22">
        <v>2.11</v>
      </c>
      <c r="E48" s="22">
        <v>46.4</v>
      </c>
      <c r="F48" s="21">
        <v>283.3</v>
      </c>
      <c r="G48" s="22">
        <v>6.29</v>
      </c>
      <c r="H48" s="22">
        <v>57</v>
      </c>
      <c r="I48" s="22">
        <v>37.6</v>
      </c>
      <c r="J48" s="22">
        <v>88.2</v>
      </c>
      <c r="K48" s="21">
        <v>0.74</v>
      </c>
      <c r="L48" s="22">
        <v>2.4780000000000002</v>
      </c>
      <c r="M48" s="23">
        <v>5.5E-2</v>
      </c>
      <c r="N48" s="22">
        <v>9095.7999999999993</v>
      </c>
      <c r="O48" s="22">
        <v>22541.7</v>
      </c>
    </row>
    <row r="49" spans="1:18" x14ac:dyDescent="0.25">
      <c r="A49" s="28" t="str">
        <f>VLOOKUP(B49,Холдинги!$A:$B,2,0)</f>
        <v>Крутой Медиа</v>
      </c>
      <c r="B49" s="29" t="s">
        <v>41</v>
      </c>
      <c r="C49" s="21">
        <v>80</v>
      </c>
      <c r="D49" s="22">
        <v>1.78</v>
      </c>
      <c r="E49" s="22">
        <v>124.2</v>
      </c>
      <c r="F49" s="21">
        <v>280.7</v>
      </c>
      <c r="G49" s="22">
        <v>6.23</v>
      </c>
      <c r="H49" s="22">
        <v>124</v>
      </c>
      <c r="I49" s="22">
        <v>28.7</v>
      </c>
      <c r="J49" s="22">
        <v>57.2</v>
      </c>
      <c r="K49" s="21">
        <v>0.47</v>
      </c>
      <c r="L49" s="22">
        <v>1.5940000000000001</v>
      </c>
      <c r="M49" s="23">
        <v>3.5000000000000003E-2</v>
      </c>
      <c r="N49" s="22">
        <v>13749.8</v>
      </c>
      <c r="O49" s="22">
        <v>21916.7</v>
      </c>
    </row>
    <row r="50" spans="1:18" x14ac:dyDescent="0.25">
      <c r="A50" s="28" t="e">
        <f>VLOOKUP(B50,Холдинги!$A:$B,2,0)</f>
        <v>#N/A</v>
      </c>
      <c r="B50" s="29" t="s">
        <v>106</v>
      </c>
      <c r="C50" s="21">
        <v>103.8</v>
      </c>
      <c r="D50" s="22">
        <v>2.2999999999999998</v>
      </c>
      <c r="E50" s="22">
        <v>160</v>
      </c>
      <c r="F50" s="21">
        <v>260.89999999999998</v>
      </c>
      <c r="G50" s="22">
        <v>5.8</v>
      </c>
      <c r="H50" s="22">
        <v>140</v>
      </c>
      <c r="I50" s="22">
        <v>39.299999999999997</v>
      </c>
      <c r="J50" s="22">
        <v>109.3</v>
      </c>
      <c r="K50" s="21">
        <v>0.84</v>
      </c>
      <c r="L50" s="22">
        <v>2.8290000000000002</v>
      </c>
      <c r="M50" s="23">
        <v>6.3E-2</v>
      </c>
      <c r="N50" s="22">
        <v>4478.2</v>
      </c>
      <c r="O50" s="22">
        <v>12666.7</v>
      </c>
    </row>
    <row r="51" spans="1:18" x14ac:dyDescent="0.25">
      <c r="A51" s="28" t="str">
        <f>VLOOKUP(B51,Холдинги!$A:$B,2,0)</f>
        <v>ВГТРК</v>
      </c>
      <c r="B51" s="29" t="s">
        <v>24</v>
      </c>
      <c r="C51" s="21">
        <v>97.2</v>
      </c>
      <c r="D51" s="22">
        <v>2.16</v>
      </c>
      <c r="E51" s="22">
        <v>53.3</v>
      </c>
      <c r="F51" s="21">
        <v>256.39999999999998</v>
      </c>
      <c r="G51" s="22">
        <v>5.7</v>
      </c>
      <c r="H51" s="22">
        <v>61</v>
      </c>
      <c r="I51" s="22">
        <v>45.4</v>
      </c>
      <c r="J51" s="22">
        <v>120.6</v>
      </c>
      <c r="K51" s="21">
        <v>0.91</v>
      </c>
      <c r="L51" s="22">
        <v>3.0680000000000001</v>
      </c>
      <c r="M51" s="23">
        <v>6.8000000000000005E-2</v>
      </c>
      <c r="N51" s="22">
        <v>15884.1</v>
      </c>
      <c r="O51" s="22">
        <v>48730.5</v>
      </c>
    </row>
    <row r="52" spans="1:18" x14ac:dyDescent="0.25">
      <c r="A52" s="28" t="e">
        <f>VLOOKUP(B52,Холдинги!$A:$B,2,0)</f>
        <v>#N/A</v>
      </c>
      <c r="B52" s="29" t="s">
        <v>108</v>
      </c>
      <c r="C52" s="21">
        <v>96.3</v>
      </c>
      <c r="D52" s="22">
        <v>2.14</v>
      </c>
      <c r="E52" s="22">
        <v>50.1</v>
      </c>
      <c r="F52" s="21">
        <v>248.1</v>
      </c>
      <c r="G52" s="22">
        <v>5.51</v>
      </c>
      <c r="H52" s="22">
        <v>60</v>
      </c>
      <c r="I52" s="22">
        <v>30.4</v>
      </c>
      <c r="J52" s="22">
        <v>82.5</v>
      </c>
      <c r="K52" s="21">
        <v>0.6</v>
      </c>
      <c r="L52" s="22">
        <v>2.0310000000000001</v>
      </c>
      <c r="M52" s="23">
        <v>4.4999999999999998E-2</v>
      </c>
      <c r="N52" s="22">
        <v>5916.3</v>
      </c>
      <c r="O52" s="22">
        <v>12016.7</v>
      </c>
    </row>
    <row r="53" spans="1:18" x14ac:dyDescent="0.25">
      <c r="A53" s="28" t="e">
        <f>VLOOKUP(B53,Холдинги!$A:$B,2,0)</f>
        <v>#N/A</v>
      </c>
      <c r="B53" s="29" t="s">
        <v>107</v>
      </c>
      <c r="C53" s="21">
        <v>80.8</v>
      </c>
      <c r="D53" s="22">
        <v>1.79</v>
      </c>
      <c r="E53" s="22">
        <v>86</v>
      </c>
      <c r="F53" s="21">
        <v>242.6</v>
      </c>
      <c r="G53" s="22">
        <v>5.39</v>
      </c>
      <c r="H53" s="22">
        <v>91</v>
      </c>
      <c r="I53" s="22">
        <v>58.5</v>
      </c>
      <c r="J53" s="22">
        <v>136.30000000000001</v>
      </c>
      <c r="K53" s="21">
        <v>0.98</v>
      </c>
      <c r="L53" s="22">
        <v>3.28</v>
      </c>
      <c r="M53" s="23">
        <v>7.2999999999999995E-2</v>
      </c>
      <c r="N53" s="22">
        <v>2128.1</v>
      </c>
      <c r="O53" s="22">
        <v>6979.2</v>
      </c>
      <c r="R53" s="41"/>
    </row>
    <row r="54" spans="1:18" x14ac:dyDescent="0.25">
      <c r="A54" s="28" t="str">
        <f>VLOOKUP(B54,Холдинги!$A:$B,2,0)</f>
        <v>ВГТРК</v>
      </c>
      <c r="B54" s="29" t="s">
        <v>47</v>
      </c>
      <c r="C54" s="21">
        <v>78.3</v>
      </c>
      <c r="D54" s="22">
        <v>1.74</v>
      </c>
      <c r="E54" s="22">
        <v>78</v>
      </c>
      <c r="F54" s="21">
        <v>230.2</v>
      </c>
      <c r="G54" s="22">
        <v>5.1100000000000003</v>
      </c>
      <c r="H54" s="22">
        <v>76</v>
      </c>
      <c r="I54" s="22">
        <v>25.5</v>
      </c>
      <c r="J54" s="22">
        <v>60.7</v>
      </c>
      <c r="K54" s="21">
        <v>0.41</v>
      </c>
      <c r="L54" s="22">
        <v>1.387</v>
      </c>
      <c r="M54" s="23">
        <v>3.1E-2</v>
      </c>
      <c r="N54" s="22">
        <v>3886.7</v>
      </c>
      <c r="O54" s="22">
        <v>5391.7</v>
      </c>
      <c r="R54" s="41"/>
    </row>
    <row r="55" spans="1:18" x14ac:dyDescent="0.25">
      <c r="A55" s="28" t="e">
        <f>VLOOKUP(B55,Холдинги!$A:$B,2,0)</f>
        <v>#N/A</v>
      </c>
      <c r="B55" s="29" t="s">
        <v>109</v>
      </c>
      <c r="C55" s="21">
        <v>78.400000000000006</v>
      </c>
      <c r="D55" s="22">
        <v>1.74</v>
      </c>
      <c r="E55" s="22">
        <v>76.2</v>
      </c>
      <c r="F55" s="21">
        <v>205.8</v>
      </c>
      <c r="G55" s="22">
        <v>4.57</v>
      </c>
      <c r="H55" s="22">
        <v>91</v>
      </c>
      <c r="I55" s="22">
        <v>30.4</v>
      </c>
      <c r="J55" s="22">
        <v>81</v>
      </c>
      <c r="K55" s="21">
        <v>0.49</v>
      </c>
      <c r="L55" s="22">
        <v>1.653</v>
      </c>
      <c r="M55" s="23">
        <v>3.6999999999999998E-2</v>
      </c>
      <c r="N55" s="22">
        <v>35637.300000000003</v>
      </c>
      <c r="O55" s="22">
        <v>58916.7</v>
      </c>
      <c r="R55" s="41"/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13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52:A54 A9:O51">
    <cfRule type="expression" dxfId="20" priority="14">
      <formula>$A9="ГПМ"</formula>
    </cfRule>
  </conditionalFormatting>
  <conditionalFormatting sqref="B52:O54">
    <cfRule type="expression" dxfId="19" priority="8">
      <formula>$A52="ГПМ"</formula>
    </cfRule>
  </conditionalFormatting>
  <conditionalFormatting sqref="B56">
    <cfRule type="expression" dxfId="18" priority="5">
      <formula>$A56="ГПМ"</formula>
    </cfRule>
  </conditionalFormatting>
  <conditionalFormatting sqref="B64:B66">
    <cfRule type="expression" dxfId="17" priority="6">
      <formula>$A57="ДРР"</formula>
    </cfRule>
  </conditionalFormatting>
  <conditionalFormatting sqref="B58:B63">
    <cfRule type="expression" dxfId="16" priority="7">
      <formula>#REF!="ДРР"</formula>
    </cfRule>
  </conditionalFormatting>
  <conditionalFormatting sqref="A55">
    <cfRule type="expression" dxfId="15" priority="4">
      <formula>$A55="ГПМ"</formula>
    </cfRule>
  </conditionalFormatting>
  <conditionalFormatting sqref="B55:O55">
    <cfRule type="expression" dxfId="14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159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160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101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29" t="s">
        <v>103</v>
      </c>
      <c r="C9" s="21">
        <v>1873.1</v>
      </c>
      <c r="D9" s="22">
        <v>22.99</v>
      </c>
      <c r="E9" s="22">
        <v>95.6</v>
      </c>
      <c r="F9" s="21">
        <v>3983.8</v>
      </c>
      <c r="G9" s="22">
        <v>48.89</v>
      </c>
      <c r="H9" s="22">
        <v>97</v>
      </c>
      <c r="I9" s="22">
        <v>83.3</v>
      </c>
      <c r="J9" s="22">
        <v>274.3</v>
      </c>
      <c r="K9" s="21">
        <v>15.1</v>
      </c>
      <c r="L9" s="22">
        <v>108.413</v>
      </c>
      <c r="M9" s="23">
        <v>1.33</v>
      </c>
      <c r="N9" s="22">
        <v>2299.4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29" t="s">
        <v>112</v>
      </c>
      <c r="C10" s="21">
        <v>1561.9</v>
      </c>
      <c r="D10" s="22">
        <v>19.170000000000002</v>
      </c>
      <c r="E10" s="22">
        <v>92.1</v>
      </c>
      <c r="F10" s="21">
        <v>3529.4</v>
      </c>
      <c r="G10" s="22">
        <v>43.31</v>
      </c>
      <c r="H10" s="22">
        <v>95</v>
      </c>
      <c r="I10" s="22">
        <v>74.2</v>
      </c>
      <c r="J10" s="22">
        <v>229.7</v>
      </c>
      <c r="K10" s="21">
        <v>11.2</v>
      </c>
      <c r="L10" s="22">
        <v>80.438000000000002</v>
      </c>
      <c r="M10" s="23">
        <v>0.98699999999999999</v>
      </c>
      <c r="N10" s="22">
        <v>2915.6</v>
      </c>
      <c r="O10" s="22">
        <v>234523.8</v>
      </c>
    </row>
    <row r="11" spans="1:18" ht="17.25" customHeight="1" x14ac:dyDescent="0.25">
      <c r="A11" s="28" t="str">
        <f>VLOOKUP(B11,Холдинги!$A:$B,2,0)</f>
        <v>ГПМ</v>
      </c>
      <c r="B11" s="29" t="s">
        <v>114</v>
      </c>
      <c r="C11" s="21">
        <v>1334.2</v>
      </c>
      <c r="D11" s="22">
        <v>16.37</v>
      </c>
      <c r="E11" s="22">
        <v>95.7</v>
      </c>
      <c r="F11" s="21">
        <v>3195.8</v>
      </c>
      <c r="G11" s="22">
        <v>39.22</v>
      </c>
      <c r="H11" s="22">
        <v>97</v>
      </c>
      <c r="I11" s="22">
        <v>69.5</v>
      </c>
      <c r="J11" s="22">
        <v>203.1</v>
      </c>
      <c r="K11" s="21">
        <v>8.9700000000000006</v>
      </c>
      <c r="L11" s="22">
        <v>64.391999999999996</v>
      </c>
      <c r="M11" s="23">
        <v>0.79</v>
      </c>
      <c r="N11" s="22">
        <v>2615.6</v>
      </c>
      <c r="O11" s="22">
        <v>168422.6</v>
      </c>
      <c r="R11" s="41"/>
    </row>
    <row r="12" spans="1:18" ht="17.25" customHeight="1" x14ac:dyDescent="0.25">
      <c r="A12" s="28" t="str">
        <f>VLOOKUP(B12,Холдинги!$A:$B,2,0)</f>
        <v>ГПМ</v>
      </c>
      <c r="B12" s="29" t="s">
        <v>104</v>
      </c>
      <c r="C12" s="21">
        <v>1390.3</v>
      </c>
      <c r="D12" s="22">
        <v>17.059999999999999</v>
      </c>
      <c r="E12" s="22">
        <v>89.8</v>
      </c>
      <c r="F12" s="21">
        <v>3126.5</v>
      </c>
      <c r="G12" s="22">
        <v>38.369999999999997</v>
      </c>
      <c r="H12" s="22">
        <v>92</v>
      </c>
      <c r="I12" s="22">
        <v>84</v>
      </c>
      <c r="J12" s="22">
        <v>261.60000000000002</v>
      </c>
      <c r="K12" s="21">
        <v>11.3</v>
      </c>
      <c r="L12" s="22">
        <v>81.132999999999996</v>
      </c>
      <c r="M12" s="23">
        <v>0.996</v>
      </c>
      <c r="N12" s="22">
        <v>2209.8000000000002</v>
      </c>
      <c r="O12" s="22">
        <v>179285.7</v>
      </c>
      <c r="R12" s="41"/>
    </row>
    <row r="13" spans="1:18" ht="17.25" customHeight="1" x14ac:dyDescent="0.25">
      <c r="A13" s="28" t="str">
        <f>VLOOKUP(B13,Холдинги!$A:$B,2,0)</f>
        <v>ГПМ</v>
      </c>
      <c r="B13" s="29" t="s">
        <v>113</v>
      </c>
      <c r="C13" s="21">
        <v>1218.7</v>
      </c>
      <c r="D13" s="22">
        <v>14.96</v>
      </c>
      <c r="E13" s="22">
        <v>91.7</v>
      </c>
      <c r="F13" s="21">
        <v>2972.7</v>
      </c>
      <c r="G13" s="22">
        <v>36.479999999999997</v>
      </c>
      <c r="H13" s="22">
        <v>94</v>
      </c>
      <c r="I13" s="22">
        <v>72.099999999999994</v>
      </c>
      <c r="J13" s="22">
        <v>206.8</v>
      </c>
      <c r="K13" s="21">
        <v>8.5</v>
      </c>
      <c r="L13" s="22">
        <v>60.996000000000002</v>
      </c>
      <c r="M13" s="23">
        <v>0.749</v>
      </c>
      <c r="N13" s="22">
        <v>2741.2</v>
      </c>
      <c r="O13" s="22">
        <v>167202.4</v>
      </c>
    </row>
    <row r="14" spans="1:18" ht="17.25" customHeight="1" x14ac:dyDescent="0.25">
      <c r="A14" s="28" t="str">
        <f>VLOOKUP(B14,Холдинги!$A:$B,2,0)</f>
        <v>ГПМ</v>
      </c>
      <c r="B14" s="29" t="s">
        <v>115</v>
      </c>
      <c r="C14" s="21">
        <v>1165.5</v>
      </c>
      <c r="D14" s="22">
        <v>14.3</v>
      </c>
      <c r="E14" s="22">
        <v>87.9</v>
      </c>
      <c r="F14" s="21">
        <v>2728.2</v>
      </c>
      <c r="G14" s="22">
        <v>33.479999999999997</v>
      </c>
      <c r="H14" s="22">
        <v>91</v>
      </c>
      <c r="I14" s="22">
        <v>79.7</v>
      </c>
      <c r="J14" s="22">
        <v>238.3</v>
      </c>
      <c r="K14" s="21">
        <v>8.98</v>
      </c>
      <c r="L14" s="22">
        <v>64.504999999999995</v>
      </c>
      <c r="M14" s="23">
        <v>0.79200000000000004</v>
      </c>
      <c r="N14" s="22">
        <v>2371.5</v>
      </c>
      <c r="O14" s="22">
        <v>152976.20000000001</v>
      </c>
    </row>
    <row r="15" spans="1:18" ht="17.25" customHeight="1" x14ac:dyDescent="0.25">
      <c r="A15" s="28" t="str">
        <f>VLOOKUP(B15,Холдинги!$A:$B,2,0)</f>
        <v>ГПМ</v>
      </c>
      <c r="B15" s="29" t="s">
        <v>5</v>
      </c>
      <c r="C15" s="21">
        <v>819.2</v>
      </c>
      <c r="D15" s="22">
        <v>10.050000000000001</v>
      </c>
      <c r="E15" s="22">
        <v>103.7</v>
      </c>
      <c r="F15" s="21">
        <v>2211.4</v>
      </c>
      <c r="G15" s="22">
        <v>27.14</v>
      </c>
      <c r="H15" s="22">
        <v>103</v>
      </c>
      <c r="I15" s="22">
        <v>57.6</v>
      </c>
      <c r="J15" s="22">
        <v>149.5</v>
      </c>
      <c r="K15" s="21">
        <v>4.57</v>
      </c>
      <c r="L15" s="22">
        <v>32.792999999999999</v>
      </c>
      <c r="M15" s="23">
        <v>0.40200000000000002</v>
      </c>
      <c r="N15" s="22">
        <v>3417.9</v>
      </c>
      <c r="O15" s="22">
        <v>112083.3</v>
      </c>
    </row>
    <row r="16" spans="1:18" ht="17.25" customHeight="1" x14ac:dyDescent="0.25">
      <c r="A16" s="28" t="str">
        <f>VLOOKUP(B16,Холдинги!$A:$B,2,0)</f>
        <v>ЕМГ</v>
      </c>
      <c r="B16" s="29" t="s">
        <v>29</v>
      </c>
      <c r="C16" s="21">
        <v>788.6</v>
      </c>
      <c r="D16" s="22">
        <v>9.68</v>
      </c>
      <c r="E16" s="22">
        <v>109.2</v>
      </c>
      <c r="F16" s="21">
        <v>2049.8000000000002</v>
      </c>
      <c r="G16" s="22">
        <v>25.16</v>
      </c>
      <c r="H16" s="22">
        <v>107</v>
      </c>
      <c r="I16" s="22">
        <v>64.599999999999994</v>
      </c>
      <c r="J16" s="22">
        <v>174.1</v>
      </c>
      <c r="K16" s="21">
        <v>4.93</v>
      </c>
      <c r="L16" s="22">
        <v>35.396000000000001</v>
      </c>
      <c r="M16" s="23">
        <v>0.434</v>
      </c>
      <c r="N16" s="22">
        <v>2532.3000000000002</v>
      </c>
      <c r="O16" s="22">
        <v>89632.1</v>
      </c>
    </row>
    <row r="17" spans="1:15" ht="17.25" customHeight="1" x14ac:dyDescent="0.25">
      <c r="A17" s="28" t="str">
        <f>VLOOKUP(B17,Холдинги!$A:$B,2,0)</f>
        <v>ЕМГ</v>
      </c>
      <c r="B17" s="29" t="s">
        <v>95</v>
      </c>
      <c r="C17" s="21">
        <v>691.7</v>
      </c>
      <c r="D17" s="22">
        <v>8.49</v>
      </c>
      <c r="E17" s="22">
        <v>101.9</v>
      </c>
      <c r="F17" s="21">
        <v>1820.4</v>
      </c>
      <c r="G17" s="22">
        <v>22.34</v>
      </c>
      <c r="H17" s="22">
        <v>102</v>
      </c>
      <c r="I17" s="22">
        <v>55.3</v>
      </c>
      <c r="J17" s="22">
        <v>147.19999999999999</v>
      </c>
      <c r="K17" s="21">
        <v>3.7</v>
      </c>
      <c r="L17" s="22">
        <v>26.582999999999998</v>
      </c>
      <c r="M17" s="23">
        <v>0.32600000000000001</v>
      </c>
      <c r="N17" s="22">
        <v>1260.3</v>
      </c>
      <c r="O17" s="22">
        <v>33503.599999999999</v>
      </c>
    </row>
    <row r="18" spans="1:15" ht="17.25" customHeight="1" x14ac:dyDescent="0.25">
      <c r="A18" s="28" t="str">
        <f>VLOOKUP(B18,Холдинги!$A:$B,2,0)</f>
        <v>РМГ</v>
      </c>
      <c r="B18" s="29" t="s">
        <v>31</v>
      </c>
      <c r="C18" s="21">
        <v>629.5</v>
      </c>
      <c r="D18" s="22">
        <v>7.72</v>
      </c>
      <c r="E18" s="22">
        <v>94.8</v>
      </c>
      <c r="F18" s="21">
        <v>1727.2</v>
      </c>
      <c r="G18" s="22">
        <v>21.2</v>
      </c>
      <c r="H18" s="22">
        <v>95</v>
      </c>
      <c r="I18" s="22">
        <v>55.6</v>
      </c>
      <c r="J18" s="22">
        <v>142</v>
      </c>
      <c r="K18" s="21">
        <v>3.39</v>
      </c>
      <c r="L18" s="22">
        <v>24.324999999999999</v>
      </c>
      <c r="M18" s="23">
        <v>0.29899999999999999</v>
      </c>
      <c r="N18" s="22">
        <v>3535.5</v>
      </c>
      <c r="O18" s="22">
        <v>86000</v>
      </c>
    </row>
    <row r="19" spans="1:15" x14ac:dyDescent="0.25">
      <c r="A19" s="28" t="str">
        <f>VLOOKUP(B19,Холдинги!$A:$B,2,0)</f>
        <v>ВГТРК</v>
      </c>
      <c r="B19" s="37" t="s">
        <v>7</v>
      </c>
      <c r="C19" s="21">
        <v>879.2</v>
      </c>
      <c r="D19" s="22">
        <v>10.79</v>
      </c>
      <c r="E19" s="22">
        <v>114.8</v>
      </c>
      <c r="F19" s="21">
        <v>1626.3</v>
      </c>
      <c r="G19" s="22">
        <v>19.96</v>
      </c>
      <c r="H19" s="22">
        <v>108</v>
      </c>
      <c r="I19" s="22">
        <v>88.3</v>
      </c>
      <c r="J19" s="22">
        <v>334.3</v>
      </c>
      <c r="K19" s="21">
        <v>7.51</v>
      </c>
      <c r="L19" s="22">
        <v>53.935000000000002</v>
      </c>
      <c r="M19" s="23">
        <v>0.66200000000000003</v>
      </c>
      <c r="N19" s="22">
        <v>1024.7</v>
      </c>
      <c r="O19" s="22">
        <v>55265.599999999999</v>
      </c>
    </row>
    <row r="20" spans="1:15" x14ac:dyDescent="0.25">
      <c r="A20" s="28" t="str">
        <f>VLOOKUP(B20,Холдинги!$A:$B,2,0)</f>
        <v>Другие</v>
      </c>
      <c r="B20" s="29" t="s">
        <v>25</v>
      </c>
      <c r="C20" s="21">
        <v>558</v>
      </c>
      <c r="D20" s="22">
        <v>6.85</v>
      </c>
      <c r="E20" s="22">
        <v>106.6</v>
      </c>
      <c r="F20" s="21">
        <v>1529.1</v>
      </c>
      <c r="G20" s="22">
        <v>18.77</v>
      </c>
      <c r="H20" s="22">
        <v>107</v>
      </c>
      <c r="I20" s="22">
        <v>68.8</v>
      </c>
      <c r="J20" s="22">
        <v>175.8</v>
      </c>
      <c r="K20" s="21">
        <v>3.71</v>
      </c>
      <c r="L20" s="22">
        <v>26.661000000000001</v>
      </c>
      <c r="M20" s="23">
        <v>0.32700000000000001</v>
      </c>
      <c r="N20" s="22">
        <v>1968.7</v>
      </c>
      <c r="O20" s="22">
        <v>52489.599999999999</v>
      </c>
    </row>
    <row r="21" spans="1:15" x14ac:dyDescent="0.25">
      <c r="A21" s="28" t="str">
        <f>VLOOKUP(B21,Холдинги!$A:$B,2,0)</f>
        <v>ЕМГ</v>
      </c>
      <c r="B21" s="29" t="s">
        <v>11</v>
      </c>
      <c r="C21" s="21">
        <v>518.9</v>
      </c>
      <c r="D21" s="22">
        <v>6.37</v>
      </c>
      <c r="E21" s="22">
        <v>77.2</v>
      </c>
      <c r="F21" s="21">
        <v>1528.7</v>
      </c>
      <c r="G21" s="22">
        <v>18.760000000000002</v>
      </c>
      <c r="H21" s="22">
        <v>84</v>
      </c>
      <c r="I21" s="22">
        <v>56.9</v>
      </c>
      <c r="J21" s="22">
        <v>135.19999999999999</v>
      </c>
      <c r="K21" s="21">
        <v>2.86</v>
      </c>
      <c r="L21" s="22">
        <v>20.5</v>
      </c>
      <c r="M21" s="23">
        <v>0.252</v>
      </c>
      <c r="N21" s="22">
        <v>4798.2</v>
      </c>
      <c r="O21" s="22">
        <v>98362.5</v>
      </c>
    </row>
    <row r="22" spans="1:15" x14ac:dyDescent="0.25">
      <c r="A22" s="28" t="str">
        <f>VLOOKUP(B22,Холдинги!$A:$B,2,0)</f>
        <v>РМГ</v>
      </c>
      <c r="B22" s="29" t="s">
        <v>22</v>
      </c>
      <c r="C22" s="21">
        <v>542.6</v>
      </c>
      <c r="D22" s="22">
        <v>6.66</v>
      </c>
      <c r="E22" s="22">
        <v>99.5</v>
      </c>
      <c r="F22" s="21">
        <v>1481.1</v>
      </c>
      <c r="G22" s="22">
        <v>18.18</v>
      </c>
      <c r="H22" s="22">
        <v>98</v>
      </c>
      <c r="I22" s="22">
        <v>77</v>
      </c>
      <c r="J22" s="22">
        <v>197.5</v>
      </c>
      <c r="K22" s="21">
        <v>4.04</v>
      </c>
      <c r="L22" s="22">
        <v>29.027000000000001</v>
      </c>
      <c r="M22" s="23">
        <v>0.35599999999999998</v>
      </c>
      <c r="N22" s="22">
        <v>2013.6</v>
      </c>
      <c r="O22" s="22">
        <v>58450</v>
      </c>
    </row>
    <row r="23" spans="1:15" x14ac:dyDescent="0.25">
      <c r="A23" s="28" t="str">
        <f>VLOOKUP(B23,Холдинги!$A:$B,2,0)</f>
        <v>Крутой Медиа</v>
      </c>
      <c r="B23" s="29" t="s">
        <v>20</v>
      </c>
      <c r="C23" s="21">
        <v>507.2</v>
      </c>
      <c r="D23" s="22">
        <v>6.22</v>
      </c>
      <c r="E23" s="22">
        <v>104.2</v>
      </c>
      <c r="F23" s="21">
        <v>1360.5</v>
      </c>
      <c r="G23" s="22">
        <v>16.7</v>
      </c>
      <c r="H23" s="22">
        <v>103</v>
      </c>
      <c r="I23" s="22">
        <v>47.2</v>
      </c>
      <c r="J23" s="22">
        <v>123.1</v>
      </c>
      <c r="K23" s="21">
        <v>2.31</v>
      </c>
      <c r="L23" s="22">
        <v>16.614000000000001</v>
      </c>
      <c r="M23" s="23">
        <v>0.20399999999999999</v>
      </c>
      <c r="N23" s="22">
        <v>2477.9</v>
      </c>
      <c r="O23" s="22">
        <v>41166.699999999997</v>
      </c>
    </row>
    <row r="24" spans="1:15" x14ac:dyDescent="0.25">
      <c r="A24" s="28" t="str">
        <f>VLOOKUP(B24,Холдинги!$A:$B,2,0)</f>
        <v>ГПМ</v>
      </c>
      <c r="B24" s="29" t="s">
        <v>28</v>
      </c>
      <c r="C24" s="21">
        <v>508.6</v>
      </c>
      <c r="D24" s="22">
        <v>6.24</v>
      </c>
      <c r="E24" s="22">
        <v>103.8</v>
      </c>
      <c r="F24" s="21">
        <v>1287.7</v>
      </c>
      <c r="G24" s="22">
        <v>15.8</v>
      </c>
      <c r="H24" s="22">
        <v>101</v>
      </c>
      <c r="I24" s="22">
        <v>79.2</v>
      </c>
      <c r="J24" s="22">
        <v>219</v>
      </c>
      <c r="K24" s="21">
        <v>3.9</v>
      </c>
      <c r="L24" s="22">
        <v>27.975000000000001</v>
      </c>
      <c r="M24" s="23">
        <v>0.34300000000000003</v>
      </c>
      <c r="N24" s="22">
        <v>1556.7</v>
      </c>
      <c r="O24" s="22">
        <v>43547.6</v>
      </c>
    </row>
    <row r="25" spans="1:15" x14ac:dyDescent="0.25">
      <c r="A25" s="28" t="str">
        <f>VLOOKUP(B25,Холдинги!$A:$B,2,0)</f>
        <v>ЕМГ</v>
      </c>
      <c r="B25" s="29" t="s">
        <v>36</v>
      </c>
      <c r="C25" s="21">
        <v>412.4</v>
      </c>
      <c r="D25" s="22">
        <v>5.0599999999999996</v>
      </c>
      <c r="E25" s="22">
        <v>99.8</v>
      </c>
      <c r="F25" s="21">
        <v>1254.8</v>
      </c>
      <c r="G25" s="22">
        <v>15.4</v>
      </c>
      <c r="H25" s="22">
        <v>102</v>
      </c>
      <c r="I25" s="22">
        <v>69.8</v>
      </c>
      <c r="J25" s="22">
        <v>160.6</v>
      </c>
      <c r="K25" s="21">
        <v>2.78</v>
      </c>
      <c r="L25" s="22">
        <v>19.991</v>
      </c>
      <c r="M25" s="23">
        <v>0.245</v>
      </c>
      <c r="N25" s="22">
        <v>2393.1</v>
      </c>
      <c r="O25" s="22">
        <v>47839.3</v>
      </c>
    </row>
    <row r="26" spans="1:15" x14ac:dyDescent="0.25">
      <c r="A26" s="28" t="str">
        <f>VLOOKUP(B26,Холдинги!$A:$B,2,0)</f>
        <v>ГПМ</v>
      </c>
      <c r="B26" s="29" t="s">
        <v>35</v>
      </c>
      <c r="C26" s="21">
        <v>377.5</v>
      </c>
      <c r="D26" s="22">
        <v>4.63</v>
      </c>
      <c r="E26" s="22">
        <v>93.1</v>
      </c>
      <c r="F26" s="21">
        <v>1183.5999999999999</v>
      </c>
      <c r="G26" s="22">
        <v>14.53</v>
      </c>
      <c r="H26" s="22">
        <v>94</v>
      </c>
      <c r="I26" s="22">
        <v>43.7</v>
      </c>
      <c r="J26" s="22">
        <v>97.6</v>
      </c>
      <c r="K26" s="21">
        <v>1.6</v>
      </c>
      <c r="L26" s="22">
        <v>11.462</v>
      </c>
      <c r="M26" s="23">
        <v>0.14099999999999999</v>
      </c>
      <c r="N26" s="22">
        <v>3910.3</v>
      </c>
      <c r="O26" s="22">
        <v>44821.4</v>
      </c>
    </row>
    <row r="27" spans="1:15" x14ac:dyDescent="0.25">
      <c r="A27" s="28" t="str">
        <f>VLOOKUP(B27,Холдинги!$A:$B,2,0)</f>
        <v>Ру медиа</v>
      </c>
      <c r="B27" s="29" t="s">
        <v>6</v>
      </c>
      <c r="C27" s="21">
        <v>573.1</v>
      </c>
      <c r="D27" s="22">
        <v>7.03</v>
      </c>
      <c r="E27" s="22">
        <v>109.6</v>
      </c>
      <c r="F27" s="21">
        <v>1179.4000000000001</v>
      </c>
      <c r="G27" s="22">
        <v>14.47</v>
      </c>
      <c r="H27" s="22">
        <v>103</v>
      </c>
      <c r="I27" s="22">
        <v>54.2</v>
      </c>
      <c r="J27" s="22">
        <v>184.2</v>
      </c>
      <c r="K27" s="21">
        <v>3</v>
      </c>
      <c r="L27" s="22">
        <v>21.555</v>
      </c>
      <c r="M27" s="23">
        <v>0.26500000000000001</v>
      </c>
      <c r="N27" s="22">
        <v>1725.5</v>
      </c>
      <c r="O27" s="22">
        <v>37192.9</v>
      </c>
    </row>
    <row r="28" spans="1:15" x14ac:dyDescent="0.25">
      <c r="A28" s="28" t="str">
        <f>VLOOKUP(B28,Холдинги!$A:$B,2,0)</f>
        <v>ММХ</v>
      </c>
      <c r="B28" s="29" t="s">
        <v>19</v>
      </c>
      <c r="C28" s="21">
        <v>400.8</v>
      </c>
      <c r="D28" s="22">
        <v>4.92</v>
      </c>
      <c r="E28" s="22">
        <v>93.7</v>
      </c>
      <c r="F28" s="21">
        <v>1174.3</v>
      </c>
      <c r="G28" s="22">
        <v>14.41</v>
      </c>
      <c r="H28" s="22">
        <v>95</v>
      </c>
      <c r="I28" s="22">
        <v>72.7</v>
      </c>
      <c r="J28" s="22">
        <v>173.7</v>
      </c>
      <c r="K28" s="21">
        <v>2.82</v>
      </c>
      <c r="L28" s="22">
        <v>20.239999999999998</v>
      </c>
      <c r="M28" s="23">
        <v>0.248</v>
      </c>
      <c r="N28" s="22">
        <v>2931</v>
      </c>
      <c r="O28" s="22">
        <v>59322.9</v>
      </c>
    </row>
    <row r="29" spans="1:15" x14ac:dyDescent="0.25">
      <c r="A29" s="28" t="str">
        <f>VLOOKUP(B29,Холдинги!$A:$B,2,0)</f>
        <v>ВГТРК</v>
      </c>
      <c r="B29" s="29" t="s">
        <v>17</v>
      </c>
      <c r="C29" s="21">
        <v>430.8</v>
      </c>
      <c r="D29" s="22">
        <v>5.29</v>
      </c>
      <c r="E29" s="22">
        <v>109.8</v>
      </c>
      <c r="F29" s="21">
        <v>1133.5</v>
      </c>
      <c r="G29" s="22">
        <v>13.91</v>
      </c>
      <c r="H29" s="22">
        <v>105</v>
      </c>
      <c r="I29" s="22">
        <v>64.5</v>
      </c>
      <c r="J29" s="22">
        <v>171.6</v>
      </c>
      <c r="K29" s="21">
        <v>2.69</v>
      </c>
      <c r="L29" s="22">
        <v>19.298999999999999</v>
      </c>
      <c r="M29" s="23">
        <v>0.23699999999999999</v>
      </c>
      <c r="N29" s="22">
        <v>1968.1</v>
      </c>
      <c r="O29" s="22">
        <v>37983.300000000003</v>
      </c>
    </row>
    <row r="30" spans="1:15" x14ac:dyDescent="0.25">
      <c r="A30" s="28" t="str">
        <f>VLOOKUP(B30,Холдинги!$A:$B,2,0)</f>
        <v>ГПМ</v>
      </c>
      <c r="B30" s="29" t="s">
        <v>27</v>
      </c>
      <c r="C30" s="21">
        <v>367.5</v>
      </c>
      <c r="D30" s="22">
        <v>4.51</v>
      </c>
      <c r="E30" s="22">
        <v>69.5</v>
      </c>
      <c r="F30" s="21">
        <v>1100.0999999999999</v>
      </c>
      <c r="G30" s="22">
        <v>13.5</v>
      </c>
      <c r="H30" s="22">
        <v>75</v>
      </c>
      <c r="I30" s="22">
        <v>52.3</v>
      </c>
      <c r="J30" s="22">
        <v>122.2</v>
      </c>
      <c r="K30" s="21">
        <v>1.86</v>
      </c>
      <c r="L30" s="22">
        <v>13.339</v>
      </c>
      <c r="M30" s="23">
        <v>0.16400000000000001</v>
      </c>
      <c r="N30" s="22">
        <v>6711.5</v>
      </c>
      <c r="O30" s="22">
        <v>89523.8</v>
      </c>
    </row>
    <row r="31" spans="1:15" x14ac:dyDescent="0.25">
      <c r="A31" s="28" t="str">
        <f>VLOOKUP(B31,Холдинги!$A:$B,2,0)</f>
        <v>ГПМ</v>
      </c>
      <c r="B31" s="29" t="s">
        <v>12</v>
      </c>
      <c r="C31" s="21">
        <v>372.2</v>
      </c>
      <c r="D31" s="22">
        <v>4.57</v>
      </c>
      <c r="E31" s="22">
        <v>86.2</v>
      </c>
      <c r="F31" s="21">
        <v>1063.0999999999999</v>
      </c>
      <c r="G31" s="22">
        <v>13.05</v>
      </c>
      <c r="H31" s="22">
        <v>87</v>
      </c>
      <c r="I31" s="22">
        <v>64.3</v>
      </c>
      <c r="J31" s="22">
        <v>157.69999999999999</v>
      </c>
      <c r="K31" s="21">
        <v>2.3199999999999998</v>
      </c>
      <c r="L31" s="22">
        <v>16.629000000000001</v>
      </c>
      <c r="M31" s="23">
        <v>0.20399999999999999</v>
      </c>
      <c r="N31" s="22">
        <v>3386.3</v>
      </c>
      <c r="O31" s="22">
        <v>56309.5</v>
      </c>
    </row>
    <row r="32" spans="1:15" x14ac:dyDescent="0.25">
      <c r="A32" s="28" t="str">
        <f>VLOOKUP(B32,Холдинги!$A:$B,2,0)</f>
        <v>РМГ</v>
      </c>
      <c r="B32" s="29" t="s">
        <v>44</v>
      </c>
      <c r="C32" s="21">
        <v>299.39999999999998</v>
      </c>
      <c r="D32" s="22">
        <v>3.67</v>
      </c>
      <c r="E32" s="22">
        <v>79.400000000000006</v>
      </c>
      <c r="F32" s="21">
        <v>1020.8</v>
      </c>
      <c r="G32" s="22">
        <v>12.53</v>
      </c>
      <c r="H32" s="22">
        <v>88</v>
      </c>
      <c r="I32" s="22">
        <v>38.4</v>
      </c>
      <c r="J32" s="22">
        <v>78.900000000000006</v>
      </c>
      <c r="K32" s="21">
        <v>1.1100000000000001</v>
      </c>
      <c r="L32" s="22">
        <v>7.9930000000000003</v>
      </c>
      <c r="M32" s="23">
        <v>9.8000000000000004E-2</v>
      </c>
      <c r="N32" s="22">
        <v>4585.5</v>
      </c>
      <c r="O32" s="22">
        <v>36650</v>
      </c>
    </row>
    <row r="33" spans="1:15" x14ac:dyDescent="0.25">
      <c r="A33" s="28" t="str">
        <f>VLOOKUP(B33,Холдинги!$A:$B,2,0)</f>
        <v>ММХ</v>
      </c>
      <c r="B33" s="29" t="s">
        <v>21</v>
      </c>
      <c r="C33" s="21">
        <v>375.2</v>
      </c>
      <c r="D33" s="22">
        <v>4.5999999999999996</v>
      </c>
      <c r="E33" s="22">
        <v>104.3</v>
      </c>
      <c r="F33" s="21">
        <v>979.7</v>
      </c>
      <c r="G33" s="22">
        <v>12.02</v>
      </c>
      <c r="H33" s="22">
        <v>98</v>
      </c>
      <c r="I33" s="22">
        <v>66.900000000000006</v>
      </c>
      <c r="J33" s="22">
        <v>179.2</v>
      </c>
      <c r="K33" s="21">
        <v>2.4300000000000002</v>
      </c>
      <c r="L33" s="22">
        <v>17.417999999999999</v>
      </c>
      <c r="M33" s="23">
        <v>0.214</v>
      </c>
      <c r="N33" s="22">
        <v>1680</v>
      </c>
      <c r="O33" s="22">
        <v>29262.5</v>
      </c>
    </row>
    <row r="34" spans="1:15" x14ac:dyDescent="0.25">
      <c r="A34" s="28" t="str">
        <f>VLOOKUP(B34,Холдинги!$A:$B,2,0)</f>
        <v>Другие</v>
      </c>
      <c r="B34" s="29" t="s">
        <v>42</v>
      </c>
      <c r="C34" s="21">
        <v>422.7</v>
      </c>
      <c r="D34" s="22">
        <v>5.19</v>
      </c>
      <c r="E34" s="22">
        <v>114.1</v>
      </c>
      <c r="F34" s="21">
        <v>963.9</v>
      </c>
      <c r="G34" s="22">
        <v>11.83</v>
      </c>
      <c r="H34" s="22">
        <v>108</v>
      </c>
      <c r="I34" s="22">
        <v>79.400000000000006</v>
      </c>
      <c r="J34" s="22">
        <v>243.6</v>
      </c>
      <c r="K34" s="21">
        <v>3.25</v>
      </c>
      <c r="L34" s="22">
        <v>23.297000000000001</v>
      </c>
      <c r="M34" s="23">
        <v>0.28599999999999998</v>
      </c>
      <c r="N34" s="22">
        <v>967.6</v>
      </c>
      <c r="O34" s="22">
        <v>22541.7</v>
      </c>
    </row>
    <row r="35" spans="1:15" x14ac:dyDescent="0.25">
      <c r="A35" s="28" t="str">
        <f>VLOOKUP(B35,Холдинги!$A:$B,2,0)</f>
        <v>Крутой Медиа</v>
      </c>
      <c r="B35" s="29" t="s">
        <v>15</v>
      </c>
      <c r="C35" s="21">
        <v>220.5</v>
      </c>
      <c r="D35" s="22">
        <v>2.71</v>
      </c>
      <c r="E35" s="22">
        <v>67.3</v>
      </c>
      <c r="F35" s="21">
        <v>809.2</v>
      </c>
      <c r="G35" s="22">
        <v>9.93</v>
      </c>
      <c r="H35" s="22">
        <v>80</v>
      </c>
      <c r="I35" s="22">
        <v>43.7</v>
      </c>
      <c r="J35" s="22">
        <v>83.3</v>
      </c>
      <c r="K35" s="21">
        <v>0.93</v>
      </c>
      <c r="L35" s="22">
        <v>6.6840000000000002</v>
      </c>
      <c r="M35" s="23">
        <v>8.2000000000000003E-2</v>
      </c>
      <c r="N35" s="22">
        <v>6813.6</v>
      </c>
      <c r="O35" s="22">
        <v>45541.7</v>
      </c>
    </row>
    <row r="36" spans="1:15" x14ac:dyDescent="0.25">
      <c r="A36" s="28" t="str">
        <f>VLOOKUP(B36,Холдинги!$A:$B,2,0)</f>
        <v>ВГТРК</v>
      </c>
      <c r="B36" s="29" t="s">
        <v>24</v>
      </c>
      <c r="C36" s="21">
        <v>356.7</v>
      </c>
      <c r="D36" s="22">
        <v>4.38</v>
      </c>
      <c r="E36" s="22">
        <v>108.1</v>
      </c>
      <c r="F36" s="21">
        <v>794.5</v>
      </c>
      <c r="G36" s="22">
        <v>9.75</v>
      </c>
      <c r="H36" s="22">
        <v>104</v>
      </c>
      <c r="I36" s="22">
        <v>92.3</v>
      </c>
      <c r="J36" s="22">
        <v>290.10000000000002</v>
      </c>
      <c r="K36" s="21">
        <v>3.19</v>
      </c>
      <c r="L36" s="22">
        <v>22.867000000000001</v>
      </c>
      <c r="M36" s="23">
        <v>0.28100000000000003</v>
      </c>
      <c r="N36" s="22">
        <v>2131</v>
      </c>
      <c r="O36" s="22">
        <v>48730.5</v>
      </c>
    </row>
    <row r="37" spans="1:15" x14ac:dyDescent="0.25">
      <c r="A37" s="28" t="e">
        <f>VLOOKUP(B37,Холдинги!$A:$B,2,0)</f>
        <v>#N/A</v>
      </c>
      <c r="B37" s="29" t="s">
        <v>108</v>
      </c>
      <c r="C37" s="21">
        <v>385.3</v>
      </c>
      <c r="D37" s="22">
        <v>4.7300000000000004</v>
      </c>
      <c r="E37" s="22">
        <v>110.7</v>
      </c>
      <c r="F37" s="21">
        <v>791.7</v>
      </c>
      <c r="G37" s="22">
        <v>9.7200000000000006</v>
      </c>
      <c r="H37" s="22">
        <v>107</v>
      </c>
      <c r="I37" s="22">
        <v>62.5</v>
      </c>
      <c r="J37" s="22">
        <v>213.1</v>
      </c>
      <c r="K37" s="21">
        <v>2.33</v>
      </c>
      <c r="L37" s="22">
        <v>16.733000000000001</v>
      </c>
      <c r="M37" s="23">
        <v>0.20499999999999999</v>
      </c>
      <c r="N37" s="22">
        <v>718.1</v>
      </c>
      <c r="O37" s="22">
        <v>12016.7</v>
      </c>
    </row>
    <row r="38" spans="1:15" x14ac:dyDescent="0.25">
      <c r="A38" s="28" t="str">
        <f>VLOOKUP(B38,Холдинги!$A:$B,2,0)</f>
        <v>РМГ</v>
      </c>
      <c r="B38" s="29" t="s">
        <v>16</v>
      </c>
      <c r="C38" s="21">
        <v>254.7</v>
      </c>
      <c r="D38" s="22">
        <v>3.13</v>
      </c>
      <c r="E38" s="22">
        <v>82.8</v>
      </c>
      <c r="F38" s="21">
        <v>781.8</v>
      </c>
      <c r="G38" s="22">
        <v>9.59</v>
      </c>
      <c r="H38" s="22">
        <v>86</v>
      </c>
      <c r="I38" s="22">
        <v>64.5</v>
      </c>
      <c r="J38" s="22">
        <v>147.1</v>
      </c>
      <c r="K38" s="21">
        <v>1.59</v>
      </c>
      <c r="L38" s="22">
        <v>11.407999999999999</v>
      </c>
      <c r="M38" s="23">
        <v>0.14000000000000001</v>
      </c>
      <c r="N38" s="22">
        <v>3217.6</v>
      </c>
      <c r="O38" s="22">
        <v>36708.300000000003</v>
      </c>
    </row>
    <row r="39" spans="1:15" x14ac:dyDescent="0.25">
      <c r="A39" s="28" t="str">
        <f>VLOOKUP(B39,Холдинги!$A:$B,2,0)</f>
        <v>Другие</v>
      </c>
      <c r="B39" s="29" t="s">
        <v>13</v>
      </c>
      <c r="C39" s="21">
        <v>320.2</v>
      </c>
      <c r="D39" s="22">
        <v>3.93</v>
      </c>
      <c r="E39" s="22">
        <v>106.6</v>
      </c>
      <c r="F39" s="21">
        <v>753.1</v>
      </c>
      <c r="G39" s="22">
        <v>9.24</v>
      </c>
      <c r="H39" s="22">
        <v>104</v>
      </c>
      <c r="I39" s="22">
        <v>63.5</v>
      </c>
      <c r="J39" s="22">
        <v>188.9</v>
      </c>
      <c r="K39" s="21">
        <v>1.97</v>
      </c>
      <c r="L39" s="22">
        <v>14.113</v>
      </c>
      <c r="M39" s="23">
        <v>0.17299999999999999</v>
      </c>
      <c r="N39" s="22">
        <v>1807.7</v>
      </c>
      <c r="O39" s="22">
        <v>25511.9</v>
      </c>
    </row>
    <row r="40" spans="1:15" x14ac:dyDescent="0.25">
      <c r="A40" s="28" t="str">
        <f>VLOOKUP(B40,Холдинги!$A:$B,2,0)</f>
        <v>ММХ</v>
      </c>
      <c r="B40" s="29" t="s">
        <v>30</v>
      </c>
      <c r="C40" s="21">
        <v>278.39999999999998</v>
      </c>
      <c r="D40" s="22">
        <v>3.42</v>
      </c>
      <c r="E40" s="22">
        <v>89.9</v>
      </c>
      <c r="F40" s="21">
        <v>749.7</v>
      </c>
      <c r="G40" s="22">
        <v>9.1999999999999993</v>
      </c>
      <c r="H40" s="22">
        <v>89</v>
      </c>
      <c r="I40" s="22">
        <v>77.8</v>
      </c>
      <c r="J40" s="22">
        <v>202.3</v>
      </c>
      <c r="K40" s="21">
        <v>2.1</v>
      </c>
      <c r="L40" s="22">
        <v>15.048</v>
      </c>
      <c r="M40" s="23">
        <v>0.185</v>
      </c>
      <c r="N40" s="22">
        <v>1719.8</v>
      </c>
      <c r="O40" s="22">
        <v>25879.200000000001</v>
      </c>
    </row>
    <row r="41" spans="1:15" x14ac:dyDescent="0.25">
      <c r="A41" s="28" t="str">
        <f>VLOOKUP(B41,Холдинги!$A:$B,2,0)</f>
        <v>ГПМ</v>
      </c>
      <c r="B41" s="29" t="s">
        <v>9</v>
      </c>
      <c r="C41" s="21">
        <v>234.8</v>
      </c>
      <c r="D41" s="22">
        <v>2.88</v>
      </c>
      <c r="E41" s="22">
        <v>88.3</v>
      </c>
      <c r="F41" s="21">
        <v>733.3</v>
      </c>
      <c r="G41" s="22">
        <v>9</v>
      </c>
      <c r="H41" s="22">
        <v>93</v>
      </c>
      <c r="I41" s="22">
        <v>50.4</v>
      </c>
      <c r="J41" s="22">
        <v>113</v>
      </c>
      <c r="K41" s="21">
        <v>1.1399999999999999</v>
      </c>
      <c r="L41" s="22">
        <v>8.2200000000000006</v>
      </c>
      <c r="M41" s="23">
        <v>0.10100000000000001</v>
      </c>
      <c r="N41" s="22">
        <v>3732.1</v>
      </c>
      <c r="O41" s="22">
        <v>30678.6</v>
      </c>
    </row>
    <row r="42" spans="1:15" x14ac:dyDescent="0.25">
      <c r="A42" s="28" t="str">
        <f>VLOOKUP(B42,Холдинги!$A:$B,2,0)</f>
        <v>Ру медиа</v>
      </c>
      <c r="B42" s="29" t="s">
        <v>26</v>
      </c>
      <c r="C42" s="21">
        <v>234.2</v>
      </c>
      <c r="D42" s="22">
        <v>2.87</v>
      </c>
      <c r="E42" s="22">
        <v>91</v>
      </c>
      <c r="F42" s="21">
        <v>696.4</v>
      </c>
      <c r="G42" s="22">
        <v>8.5500000000000007</v>
      </c>
      <c r="H42" s="22">
        <v>89</v>
      </c>
      <c r="I42" s="22">
        <v>86.8</v>
      </c>
      <c r="J42" s="22">
        <v>204.4</v>
      </c>
      <c r="K42" s="21">
        <v>1.97</v>
      </c>
      <c r="L42" s="22">
        <v>14.121</v>
      </c>
      <c r="M42" s="23">
        <v>0.17299999999999999</v>
      </c>
      <c r="N42" s="22">
        <v>519.4</v>
      </c>
      <c r="O42" s="22">
        <v>7334.5</v>
      </c>
    </row>
    <row r="43" spans="1:15" x14ac:dyDescent="0.25">
      <c r="A43" s="28" t="str">
        <f>VLOOKUP(B43,Холдинги!$A:$B,2,0)</f>
        <v>Крутой Медиа</v>
      </c>
      <c r="B43" s="29" t="s">
        <v>37</v>
      </c>
      <c r="C43" s="21">
        <v>276.10000000000002</v>
      </c>
      <c r="D43" s="22">
        <v>3.39</v>
      </c>
      <c r="E43" s="22">
        <v>100.1</v>
      </c>
      <c r="F43" s="21">
        <v>690.7</v>
      </c>
      <c r="G43" s="22">
        <v>8.48</v>
      </c>
      <c r="H43" s="22">
        <v>97</v>
      </c>
      <c r="I43" s="22">
        <v>66.400000000000006</v>
      </c>
      <c r="J43" s="22">
        <v>185.7</v>
      </c>
      <c r="K43" s="21">
        <v>1.77</v>
      </c>
      <c r="L43" s="22">
        <v>12.722</v>
      </c>
      <c r="M43" s="23">
        <v>0.156</v>
      </c>
      <c r="N43" s="22">
        <v>1544.2</v>
      </c>
      <c r="O43" s="22">
        <v>19645.8</v>
      </c>
    </row>
    <row r="44" spans="1:15" x14ac:dyDescent="0.25">
      <c r="A44" s="28" t="str">
        <f>VLOOKUP(B44,Холдинги!$A:$B,2,0)</f>
        <v>ММ</v>
      </c>
      <c r="B44" s="29" t="s">
        <v>18</v>
      </c>
      <c r="C44" s="21">
        <v>235.1</v>
      </c>
      <c r="D44" s="22">
        <v>2.89</v>
      </c>
      <c r="E44" s="22">
        <v>88.9</v>
      </c>
      <c r="F44" s="21">
        <v>683.5</v>
      </c>
      <c r="G44" s="22">
        <v>8.39</v>
      </c>
      <c r="H44" s="22">
        <v>94</v>
      </c>
      <c r="I44" s="22">
        <v>34.4</v>
      </c>
      <c r="J44" s="22">
        <v>83</v>
      </c>
      <c r="K44" s="21">
        <v>0.78</v>
      </c>
      <c r="L44" s="22">
        <v>5.625</v>
      </c>
      <c r="M44" s="23">
        <v>6.9000000000000006E-2</v>
      </c>
      <c r="N44" s="22">
        <v>1813.4</v>
      </c>
      <c r="O44" s="22">
        <v>10200</v>
      </c>
    </row>
    <row r="45" spans="1:15" x14ac:dyDescent="0.25">
      <c r="A45" s="28" t="str">
        <f>VLOOKUP(B45,Холдинги!$A:$B,2,0)</f>
        <v>ГПМ</v>
      </c>
      <c r="B45" s="29" t="s">
        <v>23</v>
      </c>
      <c r="C45" s="21">
        <v>199.5</v>
      </c>
      <c r="D45" s="22">
        <v>2.4500000000000002</v>
      </c>
      <c r="E45" s="22">
        <v>90.2</v>
      </c>
      <c r="F45" s="21">
        <v>661.5</v>
      </c>
      <c r="G45" s="22">
        <v>8.1199999999999992</v>
      </c>
      <c r="H45" s="22">
        <v>93</v>
      </c>
      <c r="I45" s="22">
        <v>63.2</v>
      </c>
      <c r="J45" s="22">
        <v>133.4</v>
      </c>
      <c r="K45" s="21">
        <v>1.22</v>
      </c>
      <c r="L45" s="22">
        <v>8.7550000000000008</v>
      </c>
      <c r="M45" s="23">
        <v>0.107</v>
      </c>
      <c r="N45" s="22">
        <v>1871.7</v>
      </c>
      <c r="O45" s="22">
        <v>16386.900000000001</v>
      </c>
    </row>
    <row r="46" spans="1:15" x14ac:dyDescent="0.25">
      <c r="A46" s="28" t="str">
        <f>VLOOKUP(B46,Холдинги!$A:$B,2,0)</f>
        <v>РМГ</v>
      </c>
      <c r="B46" s="29" t="s">
        <v>8</v>
      </c>
      <c r="C46" s="21">
        <v>194.5</v>
      </c>
      <c r="D46" s="22">
        <v>2.39</v>
      </c>
      <c r="E46" s="22">
        <v>68.599999999999994</v>
      </c>
      <c r="F46" s="21">
        <v>585.1</v>
      </c>
      <c r="G46" s="22">
        <v>7.18</v>
      </c>
      <c r="H46" s="22">
        <v>75</v>
      </c>
      <c r="I46" s="22">
        <v>52.9</v>
      </c>
      <c r="J46" s="22">
        <v>123.2</v>
      </c>
      <c r="K46" s="21">
        <v>1</v>
      </c>
      <c r="L46" s="22">
        <v>7.1509999999999998</v>
      </c>
      <c r="M46" s="23">
        <v>8.7999999999999995E-2</v>
      </c>
      <c r="N46" s="22">
        <v>4213.7</v>
      </c>
      <c r="O46" s="22">
        <v>30133.3</v>
      </c>
    </row>
    <row r="47" spans="1:15" x14ac:dyDescent="0.25">
      <c r="A47" s="28" t="str">
        <f>VLOOKUP(B47,Холдинги!$A:$B,2,0)</f>
        <v>ГПМ</v>
      </c>
      <c r="B47" s="29" t="s">
        <v>39</v>
      </c>
      <c r="C47" s="21">
        <v>174.7</v>
      </c>
      <c r="D47" s="22">
        <v>2.14</v>
      </c>
      <c r="E47" s="22">
        <v>61.6</v>
      </c>
      <c r="F47" s="21">
        <v>535.79999999999995</v>
      </c>
      <c r="G47" s="22">
        <v>6.58</v>
      </c>
      <c r="H47" s="22">
        <v>67</v>
      </c>
      <c r="I47" s="22">
        <v>51.2</v>
      </c>
      <c r="J47" s="22">
        <v>116.9</v>
      </c>
      <c r="K47" s="21">
        <v>0.87</v>
      </c>
      <c r="L47" s="22">
        <v>6.2160000000000002</v>
      </c>
      <c r="M47" s="23">
        <v>7.5999999999999998E-2</v>
      </c>
      <c r="N47" s="22">
        <v>6816.2</v>
      </c>
      <c r="O47" s="22">
        <v>42369</v>
      </c>
    </row>
    <row r="48" spans="1:15" x14ac:dyDescent="0.25">
      <c r="A48" s="28" t="str">
        <f>VLOOKUP(B48,Холдинги!$A:$B,2,0)</f>
        <v>Крутой Медиа</v>
      </c>
      <c r="B48" s="29" t="s">
        <v>45</v>
      </c>
      <c r="C48" s="21">
        <v>170.3</v>
      </c>
      <c r="D48" s="22">
        <v>2.09</v>
      </c>
      <c r="E48" s="22">
        <v>74.2</v>
      </c>
      <c r="F48" s="21">
        <v>532.6</v>
      </c>
      <c r="G48" s="22">
        <v>6.54</v>
      </c>
      <c r="H48" s="22">
        <v>80</v>
      </c>
      <c r="I48" s="22">
        <v>34</v>
      </c>
      <c r="J48" s="22">
        <v>76.099999999999994</v>
      </c>
      <c r="K48" s="21">
        <v>0.56000000000000005</v>
      </c>
      <c r="L48" s="22">
        <v>4.0209999999999999</v>
      </c>
      <c r="M48" s="23">
        <v>4.9000000000000002E-2</v>
      </c>
      <c r="N48" s="22">
        <v>5564</v>
      </c>
      <c r="O48" s="22">
        <v>22375</v>
      </c>
    </row>
    <row r="49" spans="1:18" x14ac:dyDescent="0.25">
      <c r="A49" s="28" t="str">
        <f>VLOOKUP(B49,Холдинги!$A:$B,2,0)</f>
        <v>ВГТРК</v>
      </c>
      <c r="B49" s="29" t="s">
        <v>47</v>
      </c>
      <c r="C49" s="21">
        <v>158.5</v>
      </c>
      <c r="D49" s="22">
        <v>1.94</v>
      </c>
      <c r="E49" s="22">
        <v>87.2</v>
      </c>
      <c r="F49" s="21">
        <v>514.9</v>
      </c>
      <c r="G49" s="22">
        <v>6.32</v>
      </c>
      <c r="H49" s="22">
        <v>94</v>
      </c>
      <c r="I49" s="22">
        <v>49.4</v>
      </c>
      <c r="J49" s="22">
        <v>106.4</v>
      </c>
      <c r="K49" s="21">
        <v>0.76</v>
      </c>
      <c r="L49" s="22">
        <v>5.4320000000000004</v>
      </c>
      <c r="M49" s="23">
        <v>6.7000000000000004E-2</v>
      </c>
      <c r="N49" s="22">
        <v>992.5</v>
      </c>
      <c r="O49" s="22">
        <v>5391.7</v>
      </c>
    </row>
    <row r="50" spans="1:18" x14ac:dyDescent="0.25">
      <c r="A50" s="28" t="str">
        <f>VLOOKUP(B50,Холдинги!$A:$B,2,0)</f>
        <v>Крутой Медиа</v>
      </c>
      <c r="B50" s="29" t="s">
        <v>33</v>
      </c>
      <c r="C50" s="21">
        <v>147.1</v>
      </c>
      <c r="D50" s="22">
        <v>1.81</v>
      </c>
      <c r="E50" s="22">
        <v>84.5</v>
      </c>
      <c r="F50" s="21">
        <v>494.3</v>
      </c>
      <c r="G50" s="22">
        <v>6.07</v>
      </c>
      <c r="H50" s="22">
        <v>88</v>
      </c>
      <c r="I50" s="22">
        <v>33.299999999999997</v>
      </c>
      <c r="J50" s="22">
        <v>69.3</v>
      </c>
      <c r="K50" s="21">
        <v>0.47</v>
      </c>
      <c r="L50" s="22">
        <v>3.4</v>
      </c>
      <c r="M50" s="23">
        <v>4.2000000000000003E-2</v>
      </c>
      <c r="N50" s="22">
        <v>6629.4</v>
      </c>
      <c r="O50" s="22">
        <v>22541.7</v>
      </c>
    </row>
    <row r="51" spans="1:18" x14ac:dyDescent="0.25">
      <c r="A51" s="28" t="e">
        <f>VLOOKUP(B51,Холдинги!$A:$B,2,0)</f>
        <v>#N/A</v>
      </c>
      <c r="B51" s="29" t="s">
        <v>107</v>
      </c>
      <c r="C51" s="21">
        <v>165.8</v>
      </c>
      <c r="D51" s="22">
        <v>2.04</v>
      </c>
      <c r="E51" s="22">
        <v>97.5</v>
      </c>
      <c r="F51" s="21">
        <v>459.1</v>
      </c>
      <c r="G51" s="22">
        <v>5.63</v>
      </c>
      <c r="H51" s="22">
        <v>95</v>
      </c>
      <c r="I51" s="22">
        <v>79.8</v>
      </c>
      <c r="J51" s="22">
        <v>201.7</v>
      </c>
      <c r="K51" s="21">
        <v>1.28</v>
      </c>
      <c r="L51" s="22">
        <v>9.1880000000000006</v>
      </c>
      <c r="M51" s="23">
        <v>0.113</v>
      </c>
      <c r="N51" s="22">
        <v>759.6</v>
      </c>
      <c r="O51" s="22">
        <v>6979.2</v>
      </c>
    </row>
    <row r="52" spans="1:18" x14ac:dyDescent="0.25">
      <c r="A52" s="28" t="str">
        <f>VLOOKUP(B52,Холдинги!$A:$B,2,0)</f>
        <v>ЕМГ</v>
      </c>
      <c r="B52" s="29" t="s">
        <v>43</v>
      </c>
      <c r="C52" s="21">
        <v>175.5</v>
      </c>
      <c r="D52" s="22">
        <v>2.15</v>
      </c>
      <c r="E52" s="22">
        <v>75.599999999999994</v>
      </c>
      <c r="F52" s="21">
        <v>412.1</v>
      </c>
      <c r="G52" s="22">
        <v>5.0599999999999996</v>
      </c>
      <c r="H52" s="22">
        <v>75</v>
      </c>
      <c r="I52" s="22">
        <v>73.8</v>
      </c>
      <c r="J52" s="22">
        <v>220.1</v>
      </c>
      <c r="K52" s="21">
        <v>1.25</v>
      </c>
      <c r="L52" s="22">
        <v>8.9979999999999993</v>
      </c>
      <c r="M52" s="23">
        <v>0.11</v>
      </c>
      <c r="N52" s="22">
        <v>3201.6</v>
      </c>
      <c r="O52" s="22">
        <v>28807.7</v>
      </c>
    </row>
    <row r="53" spans="1:18" x14ac:dyDescent="0.25">
      <c r="A53" s="28" t="e">
        <f>VLOOKUP(B53,Холдинги!$A:$B,2,0)</f>
        <v>#N/A</v>
      </c>
      <c r="B53" s="29" t="s">
        <v>109</v>
      </c>
      <c r="C53" s="21">
        <v>173.7</v>
      </c>
      <c r="D53" s="22">
        <v>2.13</v>
      </c>
      <c r="E53" s="22">
        <v>93.3</v>
      </c>
      <c r="F53" s="21">
        <v>350.8</v>
      </c>
      <c r="G53" s="22">
        <v>4.3099999999999996</v>
      </c>
      <c r="H53" s="22">
        <v>86</v>
      </c>
      <c r="I53" s="22">
        <v>60.9</v>
      </c>
      <c r="J53" s="22">
        <v>211.2</v>
      </c>
      <c r="K53" s="21">
        <v>1.02</v>
      </c>
      <c r="L53" s="22">
        <v>7.35</v>
      </c>
      <c r="M53" s="23">
        <v>0.09</v>
      </c>
      <c r="N53" s="22">
        <v>8015.6</v>
      </c>
      <c r="O53" s="22">
        <v>58916.7</v>
      </c>
      <c r="R53" s="41"/>
    </row>
    <row r="54" spans="1:18" x14ac:dyDescent="0.25">
      <c r="A54" s="28" t="str">
        <f>VLOOKUP(B54,Холдинги!$A:$B,2,0)</f>
        <v>Крутой Медиа</v>
      </c>
      <c r="B54" s="29" t="s">
        <v>41</v>
      </c>
      <c r="C54" s="21">
        <v>62.2</v>
      </c>
      <c r="D54" s="22">
        <v>0.76</v>
      </c>
      <c r="E54" s="22">
        <v>53.4</v>
      </c>
      <c r="F54" s="21">
        <v>297.2</v>
      </c>
      <c r="G54" s="22">
        <v>3.65</v>
      </c>
      <c r="H54" s="22">
        <v>73</v>
      </c>
      <c r="I54" s="22">
        <v>35</v>
      </c>
      <c r="J54" s="22">
        <v>51.3</v>
      </c>
      <c r="K54" s="21">
        <v>0.21</v>
      </c>
      <c r="L54" s="22">
        <v>1.514</v>
      </c>
      <c r="M54" s="23">
        <v>1.9E-2</v>
      </c>
      <c r="N54" s="22">
        <v>14478.1</v>
      </c>
      <c r="O54" s="22">
        <v>21916.7</v>
      </c>
      <c r="R54" s="41"/>
    </row>
    <row r="55" spans="1:18" x14ac:dyDescent="0.25">
      <c r="A55" s="28" t="e">
        <f>VLOOKUP(B55,Холдинги!$A:$B,2,0)</f>
        <v>#N/A</v>
      </c>
      <c r="B55" s="29" t="s">
        <v>106</v>
      </c>
      <c r="C55" s="21">
        <v>52.6</v>
      </c>
      <c r="D55" s="22">
        <v>0.65</v>
      </c>
      <c r="E55" s="22">
        <v>44.8</v>
      </c>
      <c r="F55" s="21">
        <v>167.3</v>
      </c>
      <c r="G55" s="22">
        <v>2.0499999999999998</v>
      </c>
      <c r="H55" s="22">
        <v>50</v>
      </c>
      <c r="I55" s="22">
        <v>31.8</v>
      </c>
      <c r="J55" s="22">
        <v>70</v>
      </c>
      <c r="K55" s="21">
        <v>0.16</v>
      </c>
      <c r="L55" s="22">
        <v>1.1619999999999999</v>
      </c>
      <c r="M55" s="23">
        <v>1.4E-2</v>
      </c>
      <c r="N55" s="22">
        <v>10898.9</v>
      </c>
      <c r="O55" s="22">
        <v>12666.7</v>
      </c>
      <c r="R55" s="41"/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14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20:O51 A52:A54 A9:B19 C10:O19">
    <cfRule type="expression" dxfId="13" priority="10">
      <formula>$A9="ГПМ"</formula>
    </cfRule>
  </conditionalFormatting>
  <conditionalFormatting sqref="C9:O9">
    <cfRule type="expression" dxfId="12" priority="9">
      <formula>$A9="ГПМ"</formula>
    </cfRule>
  </conditionalFormatting>
  <conditionalFormatting sqref="B52:O54">
    <cfRule type="expression" dxfId="11" priority="8">
      <formula>$A52="ГПМ"</formula>
    </cfRule>
  </conditionalFormatting>
  <conditionalFormatting sqref="B56">
    <cfRule type="expression" dxfId="10" priority="5">
      <formula>$A56="ГПМ"</formula>
    </cfRule>
  </conditionalFormatting>
  <conditionalFormatting sqref="B64:B66">
    <cfRule type="expression" dxfId="9" priority="6">
      <formula>$A57="ДРР"</formula>
    </cfRule>
  </conditionalFormatting>
  <conditionalFormatting sqref="B58:B63">
    <cfRule type="expression" dxfId="8" priority="7">
      <formula>#REF!="ДРР"</formula>
    </cfRule>
  </conditionalFormatting>
  <conditionalFormatting sqref="A55">
    <cfRule type="expression" dxfId="7" priority="4">
      <formula>$A55="ГПМ"</formula>
    </cfRule>
  </conditionalFormatting>
  <conditionalFormatting sqref="B55:O55">
    <cfRule type="expression" dxfId="6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158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120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102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29" t="s">
        <v>103</v>
      </c>
      <c r="C9" s="21">
        <v>1131.4000000000001</v>
      </c>
      <c r="D9" s="22">
        <v>25.5</v>
      </c>
      <c r="E9" s="22">
        <v>106</v>
      </c>
      <c r="F9" s="21">
        <v>2432.9</v>
      </c>
      <c r="G9" s="22">
        <v>54.84</v>
      </c>
      <c r="H9" s="22">
        <v>109</v>
      </c>
      <c r="I9" s="22">
        <v>87.4</v>
      </c>
      <c r="J9" s="22">
        <v>284.60000000000002</v>
      </c>
      <c r="K9" s="21">
        <v>17.84</v>
      </c>
      <c r="L9" s="22">
        <v>68.695999999999998</v>
      </c>
      <c r="M9" s="23">
        <v>1.5489999999999999</v>
      </c>
      <c r="N9" s="22">
        <v>3628.8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29" t="s">
        <v>112</v>
      </c>
      <c r="C10" s="21">
        <v>985.1</v>
      </c>
      <c r="D10" s="22">
        <v>22.21</v>
      </c>
      <c r="E10" s="22">
        <v>106.7</v>
      </c>
      <c r="F10" s="21">
        <v>2202.3000000000002</v>
      </c>
      <c r="G10" s="22">
        <v>49.65</v>
      </c>
      <c r="H10" s="22">
        <v>109</v>
      </c>
      <c r="I10" s="22">
        <v>81.8</v>
      </c>
      <c r="J10" s="22">
        <v>256.10000000000002</v>
      </c>
      <c r="K10" s="21">
        <v>14.54</v>
      </c>
      <c r="L10" s="22">
        <v>55.963000000000001</v>
      </c>
      <c r="M10" s="23">
        <v>1.262</v>
      </c>
      <c r="N10" s="22">
        <v>4190.7</v>
      </c>
      <c r="O10" s="22">
        <v>234523.8</v>
      </c>
    </row>
    <row r="11" spans="1:18" ht="17.25" customHeight="1" x14ac:dyDescent="0.25">
      <c r="A11" s="28" t="str">
        <f>VLOOKUP(B11,Холдинги!$A:$B,2,0)</f>
        <v>ГПМ</v>
      </c>
      <c r="B11" s="29" t="s">
        <v>104</v>
      </c>
      <c r="C11" s="21">
        <v>949.9</v>
      </c>
      <c r="D11" s="22">
        <v>21.41</v>
      </c>
      <c r="E11" s="22">
        <v>112.7</v>
      </c>
      <c r="F11" s="21">
        <v>2136.4</v>
      </c>
      <c r="G11" s="22">
        <v>48.16</v>
      </c>
      <c r="H11" s="22">
        <v>116</v>
      </c>
      <c r="I11" s="22">
        <v>85.2</v>
      </c>
      <c r="J11" s="22">
        <v>265.2</v>
      </c>
      <c r="K11" s="21">
        <v>14.6</v>
      </c>
      <c r="L11" s="22">
        <v>56.207000000000001</v>
      </c>
      <c r="M11" s="23">
        <v>1.2669999999999999</v>
      </c>
      <c r="N11" s="22">
        <v>3189.8</v>
      </c>
      <c r="O11" s="22">
        <v>179285.7</v>
      </c>
      <c r="R11" s="41"/>
    </row>
    <row r="12" spans="1:18" ht="17.25" customHeight="1" x14ac:dyDescent="0.25">
      <c r="A12" s="28" t="str">
        <f>VLOOKUP(B12,Холдинги!$A:$B,2,0)</f>
        <v>ГПМ</v>
      </c>
      <c r="B12" s="29" t="s">
        <v>114</v>
      </c>
      <c r="C12" s="21">
        <v>816.3</v>
      </c>
      <c r="D12" s="22">
        <v>18.399999999999999</v>
      </c>
      <c r="E12" s="22">
        <v>107.6</v>
      </c>
      <c r="F12" s="21">
        <v>1922.7</v>
      </c>
      <c r="G12" s="22">
        <v>43.34</v>
      </c>
      <c r="H12" s="22">
        <v>107</v>
      </c>
      <c r="I12" s="22">
        <v>76.5</v>
      </c>
      <c r="J12" s="22">
        <v>227.4</v>
      </c>
      <c r="K12" s="21">
        <v>11.27</v>
      </c>
      <c r="L12" s="22">
        <v>43.378</v>
      </c>
      <c r="M12" s="23">
        <v>0.97799999999999998</v>
      </c>
      <c r="N12" s="22">
        <v>3882.7</v>
      </c>
      <c r="O12" s="22">
        <v>168422.6</v>
      </c>
    </row>
    <row r="13" spans="1:18" ht="17.25" customHeight="1" x14ac:dyDescent="0.25">
      <c r="A13" s="28" t="str">
        <f>VLOOKUP(B13,Холдинги!$A:$B,2,0)</f>
        <v>ГПМ</v>
      </c>
      <c r="B13" s="29" t="s">
        <v>113</v>
      </c>
      <c r="C13" s="21">
        <v>778.6</v>
      </c>
      <c r="D13" s="22">
        <v>17.55</v>
      </c>
      <c r="E13" s="22">
        <v>107.6</v>
      </c>
      <c r="F13" s="21">
        <v>1918.5</v>
      </c>
      <c r="G13" s="22">
        <v>43.25</v>
      </c>
      <c r="H13" s="22">
        <v>112</v>
      </c>
      <c r="I13" s="22">
        <v>70</v>
      </c>
      <c r="J13" s="22">
        <v>198.8</v>
      </c>
      <c r="K13" s="21">
        <v>9.83</v>
      </c>
      <c r="L13" s="22">
        <v>37.843000000000004</v>
      </c>
      <c r="M13" s="23">
        <v>0.85299999999999998</v>
      </c>
      <c r="N13" s="22">
        <v>4418.3999999999996</v>
      </c>
      <c r="O13" s="22">
        <v>167202.4</v>
      </c>
    </row>
    <row r="14" spans="1:18" ht="17.25" customHeight="1" x14ac:dyDescent="0.25">
      <c r="A14" s="28" t="str">
        <f>VLOOKUP(B14,Холдинги!$A:$B,2,0)</f>
        <v>ГПМ</v>
      </c>
      <c r="B14" s="29" t="s">
        <v>115</v>
      </c>
      <c r="C14" s="21">
        <v>774.9</v>
      </c>
      <c r="D14" s="22">
        <v>17.47</v>
      </c>
      <c r="E14" s="22">
        <v>107.4</v>
      </c>
      <c r="F14" s="21">
        <v>1832.8</v>
      </c>
      <c r="G14" s="22">
        <v>41.31</v>
      </c>
      <c r="H14" s="22">
        <v>112</v>
      </c>
      <c r="I14" s="22">
        <v>78.8</v>
      </c>
      <c r="J14" s="22">
        <v>233.1</v>
      </c>
      <c r="K14" s="21">
        <v>11.01</v>
      </c>
      <c r="L14" s="22">
        <v>42.390999999999998</v>
      </c>
      <c r="M14" s="23">
        <v>0.95599999999999996</v>
      </c>
      <c r="N14" s="22">
        <v>3608.7</v>
      </c>
      <c r="O14" s="22">
        <v>152976.20000000001</v>
      </c>
    </row>
    <row r="15" spans="1:18" ht="17.25" customHeight="1" x14ac:dyDescent="0.25">
      <c r="A15" s="28" t="str">
        <f>VLOOKUP(B15,Холдинги!$A:$B,2,0)</f>
        <v>ГПМ</v>
      </c>
      <c r="B15" s="29" t="s">
        <v>5</v>
      </c>
      <c r="C15" s="21">
        <v>423.4</v>
      </c>
      <c r="D15" s="22">
        <v>9.5500000000000007</v>
      </c>
      <c r="E15" s="22">
        <v>98.4</v>
      </c>
      <c r="F15" s="21">
        <v>1148.7</v>
      </c>
      <c r="G15" s="22">
        <v>25.89</v>
      </c>
      <c r="H15" s="22">
        <v>98</v>
      </c>
      <c r="I15" s="22">
        <v>60.9</v>
      </c>
      <c r="J15" s="22">
        <v>157.1</v>
      </c>
      <c r="K15" s="21">
        <v>4.6500000000000004</v>
      </c>
      <c r="L15" s="22">
        <v>17.902000000000001</v>
      </c>
      <c r="M15" s="23">
        <v>0.40400000000000003</v>
      </c>
      <c r="N15" s="22">
        <v>6260.9</v>
      </c>
      <c r="O15" s="22">
        <v>112083.3</v>
      </c>
    </row>
    <row r="16" spans="1:18" ht="17.25" customHeight="1" x14ac:dyDescent="0.25">
      <c r="A16" s="28" t="str">
        <f>VLOOKUP(B16,Холдинги!$A:$B,2,0)</f>
        <v>РМГ</v>
      </c>
      <c r="B16" s="29" t="s">
        <v>31</v>
      </c>
      <c r="C16" s="21">
        <v>399.9</v>
      </c>
      <c r="D16" s="22">
        <v>9.01</v>
      </c>
      <c r="E16" s="22">
        <v>110.6</v>
      </c>
      <c r="F16" s="21">
        <v>1118.4000000000001</v>
      </c>
      <c r="G16" s="22">
        <v>25.21</v>
      </c>
      <c r="H16" s="22">
        <v>113</v>
      </c>
      <c r="I16" s="22">
        <v>59.4</v>
      </c>
      <c r="J16" s="22">
        <v>148.69999999999999</v>
      </c>
      <c r="K16" s="21">
        <v>4.29</v>
      </c>
      <c r="L16" s="22">
        <v>16.501999999999999</v>
      </c>
      <c r="M16" s="23">
        <v>0.372</v>
      </c>
      <c r="N16" s="22">
        <v>5211.3999999999996</v>
      </c>
      <c r="O16" s="22">
        <v>86000</v>
      </c>
    </row>
    <row r="17" spans="1:15" ht="17.25" customHeight="1" x14ac:dyDescent="0.25">
      <c r="A17" s="28" t="str">
        <f>VLOOKUP(B17,Холдинги!$A:$B,2,0)</f>
        <v>ЕМГ</v>
      </c>
      <c r="B17" s="29" t="s">
        <v>11</v>
      </c>
      <c r="C17" s="21">
        <v>397.3</v>
      </c>
      <c r="D17" s="22">
        <v>8.9600000000000009</v>
      </c>
      <c r="E17" s="22">
        <v>108.6</v>
      </c>
      <c r="F17" s="21">
        <v>1115</v>
      </c>
      <c r="G17" s="22">
        <v>25.13</v>
      </c>
      <c r="H17" s="22">
        <v>113</v>
      </c>
      <c r="I17" s="22">
        <v>62.3</v>
      </c>
      <c r="J17" s="22">
        <v>155.5</v>
      </c>
      <c r="K17" s="21">
        <v>4.47</v>
      </c>
      <c r="L17" s="22">
        <v>17.198</v>
      </c>
      <c r="M17" s="23">
        <v>0.38800000000000001</v>
      </c>
      <c r="N17" s="22">
        <v>5719.4</v>
      </c>
      <c r="O17" s="22">
        <v>98362.5</v>
      </c>
    </row>
    <row r="18" spans="1:15" ht="17.25" customHeight="1" x14ac:dyDescent="0.25">
      <c r="A18" s="28" t="str">
        <f>VLOOKUP(B18,Холдинги!$A:$B,2,0)</f>
        <v>ЕМГ</v>
      </c>
      <c r="B18" s="29" t="s">
        <v>29</v>
      </c>
      <c r="C18" s="21">
        <v>420.3</v>
      </c>
      <c r="D18" s="22">
        <v>9.4700000000000006</v>
      </c>
      <c r="E18" s="22">
        <v>106.9</v>
      </c>
      <c r="F18" s="21">
        <v>1100.4000000000001</v>
      </c>
      <c r="G18" s="22">
        <v>24.8</v>
      </c>
      <c r="H18" s="22">
        <v>105</v>
      </c>
      <c r="I18" s="22">
        <v>64.7</v>
      </c>
      <c r="J18" s="22">
        <v>173.1</v>
      </c>
      <c r="K18" s="21">
        <v>4.91</v>
      </c>
      <c r="L18" s="22">
        <v>18.896999999999998</v>
      </c>
      <c r="M18" s="23">
        <v>0.42599999999999999</v>
      </c>
      <c r="N18" s="22">
        <v>4743.3</v>
      </c>
      <c r="O18" s="22">
        <v>89632.1</v>
      </c>
    </row>
    <row r="19" spans="1:15" x14ac:dyDescent="0.25">
      <c r="A19" s="28" t="str">
        <f>VLOOKUP(B19,Холдинги!$A:$B,2,0)</f>
        <v>РМГ</v>
      </c>
      <c r="B19" s="29" t="s">
        <v>22</v>
      </c>
      <c r="C19" s="21">
        <v>316.2</v>
      </c>
      <c r="D19" s="22">
        <v>7.13</v>
      </c>
      <c r="E19" s="22">
        <v>106.5</v>
      </c>
      <c r="F19" s="21">
        <v>947.6</v>
      </c>
      <c r="G19" s="22">
        <v>21.36</v>
      </c>
      <c r="H19" s="22">
        <v>115</v>
      </c>
      <c r="I19" s="22">
        <v>84.3</v>
      </c>
      <c r="J19" s="22">
        <v>196.9</v>
      </c>
      <c r="K19" s="21">
        <v>4.8099999999999996</v>
      </c>
      <c r="L19" s="22">
        <v>18.510000000000002</v>
      </c>
      <c r="M19" s="23">
        <v>0.41699999999999998</v>
      </c>
      <c r="N19" s="22">
        <v>3157.7</v>
      </c>
      <c r="O19" s="22">
        <v>58450</v>
      </c>
    </row>
    <row r="20" spans="1:15" x14ac:dyDescent="0.25">
      <c r="A20" s="28" t="str">
        <f>VLOOKUP(B20,Холдинги!$A:$B,2,0)</f>
        <v>ЕМГ</v>
      </c>
      <c r="B20" s="29" t="s">
        <v>95</v>
      </c>
      <c r="C20" s="21">
        <v>323</v>
      </c>
      <c r="D20" s="22">
        <v>7.28</v>
      </c>
      <c r="E20" s="22">
        <v>87.3</v>
      </c>
      <c r="F20" s="21">
        <v>911.5</v>
      </c>
      <c r="G20" s="22">
        <v>20.55</v>
      </c>
      <c r="H20" s="22">
        <v>94</v>
      </c>
      <c r="I20" s="22">
        <v>51.9</v>
      </c>
      <c r="J20" s="22">
        <v>128.6</v>
      </c>
      <c r="K20" s="21">
        <v>3.02</v>
      </c>
      <c r="L20" s="22">
        <v>11.632999999999999</v>
      </c>
      <c r="M20" s="23">
        <v>0.26200000000000001</v>
      </c>
      <c r="N20" s="22">
        <v>2880</v>
      </c>
      <c r="O20" s="22">
        <v>33503.599999999999</v>
      </c>
    </row>
    <row r="21" spans="1:15" x14ac:dyDescent="0.25">
      <c r="A21" s="28" t="str">
        <f>VLOOKUP(B21,Холдинги!$A:$B,2,0)</f>
        <v>ГПМ</v>
      </c>
      <c r="B21" s="29" t="s">
        <v>27</v>
      </c>
      <c r="C21" s="21">
        <v>301.8</v>
      </c>
      <c r="D21" s="22">
        <v>6.8</v>
      </c>
      <c r="E21" s="22">
        <v>104.8</v>
      </c>
      <c r="F21" s="21">
        <v>904.7</v>
      </c>
      <c r="G21" s="22">
        <v>20.39</v>
      </c>
      <c r="H21" s="22">
        <v>114</v>
      </c>
      <c r="I21" s="22">
        <v>54.9</v>
      </c>
      <c r="J21" s="22">
        <v>128.1</v>
      </c>
      <c r="K21" s="21">
        <v>2.99</v>
      </c>
      <c r="L21" s="22">
        <v>11.497</v>
      </c>
      <c r="M21" s="23">
        <v>0.25900000000000001</v>
      </c>
      <c r="N21" s="22">
        <v>7786.6</v>
      </c>
      <c r="O21" s="22">
        <v>89523.8</v>
      </c>
    </row>
    <row r="22" spans="1:15" x14ac:dyDescent="0.25">
      <c r="A22" s="28" t="str">
        <f>VLOOKUP(B22,Холдинги!$A:$B,2,0)</f>
        <v>ММХ</v>
      </c>
      <c r="B22" s="29" t="s">
        <v>19</v>
      </c>
      <c r="C22" s="21">
        <v>316.7</v>
      </c>
      <c r="D22" s="22">
        <v>7.14</v>
      </c>
      <c r="E22" s="22">
        <v>136</v>
      </c>
      <c r="F22" s="21">
        <v>895.5</v>
      </c>
      <c r="G22" s="22">
        <v>20.190000000000001</v>
      </c>
      <c r="H22" s="22">
        <v>133</v>
      </c>
      <c r="I22" s="22">
        <v>76.599999999999994</v>
      </c>
      <c r="J22" s="22">
        <v>189.7</v>
      </c>
      <c r="K22" s="21">
        <v>4.38</v>
      </c>
      <c r="L22" s="22">
        <v>16.849</v>
      </c>
      <c r="M22" s="23">
        <v>0.38</v>
      </c>
      <c r="N22" s="22">
        <v>3520.8</v>
      </c>
      <c r="O22" s="22">
        <v>59322.9</v>
      </c>
    </row>
    <row r="23" spans="1:15" x14ac:dyDescent="0.25">
      <c r="A23" s="28" t="str">
        <f>VLOOKUP(B23,Холдинги!$A:$B,2,0)</f>
        <v>ГПМ</v>
      </c>
      <c r="B23" s="29" t="s">
        <v>12</v>
      </c>
      <c r="C23" s="21">
        <v>292.89999999999998</v>
      </c>
      <c r="D23" s="22">
        <v>6.6</v>
      </c>
      <c r="E23" s="22">
        <v>124.6</v>
      </c>
      <c r="F23" s="21">
        <v>860.7</v>
      </c>
      <c r="G23" s="22">
        <v>19.399999999999999</v>
      </c>
      <c r="H23" s="22">
        <v>129</v>
      </c>
      <c r="I23" s="22">
        <v>67.900000000000006</v>
      </c>
      <c r="J23" s="22">
        <v>161.80000000000001</v>
      </c>
      <c r="K23" s="21">
        <v>3.59</v>
      </c>
      <c r="L23" s="22">
        <v>13.816000000000001</v>
      </c>
      <c r="M23" s="23">
        <v>0.311</v>
      </c>
      <c r="N23" s="22">
        <v>4075.8</v>
      </c>
      <c r="O23" s="22">
        <v>56309.5</v>
      </c>
    </row>
    <row r="24" spans="1:15" x14ac:dyDescent="0.25">
      <c r="A24" s="28" t="str">
        <f>VLOOKUP(B24,Холдинги!$A:$B,2,0)</f>
        <v>ГПМ</v>
      </c>
      <c r="B24" s="29" t="s">
        <v>28</v>
      </c>
      <c r="C24" s="21">
        <v>276.10000000000002</v>
      </c>
      <c r="D24" s="22">
        <v>6.22</v>
      </c>
      <c r="E24" s="22">
        <v>103.5</v>
      </c>
      <c r="F24" s="21">
        <v>754.1</v>
      </c>
      <c r="G24" s="22">
        <v>17</v>
      </c>
      <c r="H24" s="22">
        <v>109</v>
      </c>
      <c r="I24" s="22">
        <v>66.400000000000006</v>
      </c>
      <c r="J24" s="22">
        <v>170.2</v>
      </c>
      <c r="K24" s="21">
        <v>3.31</v>
      </c>
      <c r="L24" s="22">
        <v>12.733000000000001</v>
      </c>
      <c r="M24" s="23">
        <v>0.28699999999999998</v>
      </c>
      <c r="N24" s="22">
        <v>3420.1</v>
      </c>
      <c r="O24" s="22">
        <v>43547.6</v>
      </c>
    </row>
    <row r="25" spans="1:15" x14ac:dyDescent="0.25">
      <c r="A25" s="28" t="str">
        <f>VLOOKUP(B25,Холдинги!$A:$B,2,0)</f>
        <v>ГПМ</v>
      </c>
      <c r="B25" s="29" t="s">
        <v>35</v>
      </c>
      <c r="C25" s="21">
        <v>225.2</v>
      </c>
      <c r="D25" s="22">
        <v>5.08</v>
      </c>
      <c r="E25" s="22">
        <v>102</v>
      </c>
      <c r="F25" s="21">
        <v>742.6</v>
      </c>
      <c r="G25" s="22">
        <v>16.739999999999998</v>
      </c>
      <c r="H25" s="22">
        <v>108</v>
      </c>
      <c r="I25" s="22">
        <v>45.5</v>
      </c>
      <c r="J25" s="22">
        <v>96.5</v>
      </c>
      <c r="K25" s="21">
        <v>1.85</v>
      </c>
      <c r="L25" s="22">
        <v>7.1109999999999998</v>
      </c>
      <c r="M25" s="23">
        <v>0.16</v>
      </c>
      <c r="N25" s="22">
        <v>6302.7</v>
      </c>
      <c r="O25" s="22">
        <v>44821.4</v>
      </c>
    </row>
    <row r="26" spans="1:15" x14ac:dyDescent="0.25">
      <c r="A26" s="28" t="str">
        <f>VLOOKUP(B26,Холдинги!$A:$B,2,0)</f>
        <v>Крутой Медиа</v>
      </c>
      <c r="B26" s="29" t="s">
        <v>20</v>
      </c>
      <c r="C26" s="21">
        <v>230.1</v>
      </c>
      <c r="D26" s="22">
        <v>5.19</v>
      </c>
      <c r="E26" s="22">
        <v>86.8</v>
      </c>
      <c r="F26" s="21">
        <v>717.9</v>
      </c>
      <c r="G26" s="22">
        <v>16.18</v>
      </c>
      <c r="H26" s="22">
        <v>100</v>
      </c>
      <c r="I26" s="22">
        <v>39.4</v>
      </c>
      <c r="J26" s="22">
        <v>88.5</v>
      </c>
      <c r="K26" s="21">
        <v>1.64</v>
      </c>
      <c r="L26" s="22">
        <v>6.3010000000000002</v>
      </c>
      <c r="M26" s="23">
        <v>0.14199999999999999</v>
      </c>
      <c r="N26" s="22">
        <v>6533.5</v>
      </c>
      <c r="O26" s="22">
        <v>41166.699999999997</v>
      </c>
    </row>
    <row r="27" spans="1:15" x14ac:dyDescent="0.25">
      <c r="A27" s="28" t="str">
        <f>VLOOKUP(B27,Холдинги!$A:$B,2,0)</f>
        <v>РМГ</v>
      </c>
      <c r="B27" s="37" t="s">
        <v>44</v>
      </c>
      <c r="C27" s="21">
        <v>218.4</v>
      </c>
      <c r="D27" s="22">
        <v>4.92</v>
      </c>
      <c r="E27" s="22">
        <v>106.4</v>
      </c>
      <c r="F27" s="21">
        <v>710.4</v>
      </c>
      <c r="G27" s="22">
        <v>16.010000000000002</v>
      </c>
      <c r="H27" s="22">
        <v>113</v>
      </c>
      <c r="I27" s="22">
        <v>42</v>
      </c>
      <c r="J27" s="22">
        <v>90.4</v>
      </c>
      <c r="K27" s="21">
        <v>1.65</v>
      </c>
      <c r="L27" s="22">
        <v>6.37</v>
      </c>
      <c r="M27" s="23">
        <v>0.14399999999999999</v>
      </c>
      <c r="N27" s="22">
        <v>5753.8</v>
      </c>
      <c r="O27" s="22">
        <v>36650</v>
      </c>
    </row>
    <row r="28" spans="1:15" x14ac:dyDescent="0.25">
      <c r="A28" s="28" t="str">
        <f>VLOOKUP(B28,Холдинги!$A:$B,2,0)</f>
        <v>ЕМГ</v>
      </c>
      <c r="B28" s="29" t="s">
        <v>36</v>
      </c>
      <c r="C28" s="21">
        <v>232.5</v>
      </c>
      <c r="D28" s="22">
        <v>5.24</v>
      </c>
      <c r="E28" s="22">
        <v>103.3</v>
      </c>
      <c r="F28" s="21">
        <v>699.5</v>
      </c>
      <c r="G28" s="22">
        <v>15.77</v>
      </c>
      <c r="H28" s="22">
        <v>105</v>
      </c>
      <c r="I28" s="22">
        <v>79.7</v>
      </c>
      <c r="J28" s="22">
        <v>185.5</v>
      </c>
      <c r="K28" s="21">
        <v>3.34</v>
      </c>
      <c r="L28" s="22">
        <v>12.875</v>
      </c>
      <c r="M28" s="23">
        <v>0.28999999999999998</v>
      </c>
      <c r="N28" s="22">
        <v>3715.7</v>
      </c>
      <c r="O28" s="22">
        <v>47839.3</v>
      </c>
    </row>
    <row r="29" spans="1:15" x14ac:dyDescent="0.25">
      <c r="A29" s="28" t="str">
        <f>VLOOKUP(B29,Холдинги!$A:$B,2,0)</f>
        <v>ВГТРК</v>
      </c>
      <c r="B29" s="29" t="s">
        <v>7</v>
      </c>
      <c r="C29" s="21">
        <v>337.9</v>
      </c>
      <c r="D29" s="22">
        <v>7.62</v>
      </c>
      <c r="E29" s="22">
        <v>81</v>
      </c>
      <c r="F29" s="21">
        <v>683.3</v>
      </c>
      <c r="G29" s="22">
        <v>15.4</v>
      </c>
      <c r="H29" s="22">
        <v>84</v>
      </c>
      <c r="I29" s="22">
        <v>78.2</v>
      </c>
      <c r="J29" s="22">
        <v>270.60000000000002</v>
      </c>
      <c r="K29" s="21">
        <v>4.76</v>
      </c>
      <c r="L29" s="22">
        <v>18.341999999999999</v>
      </c>
      <c r="M29" s="23">
        <v>0.41299999999999998</v>
      </c>
      <c r="N29" s="22">
        <v>3013</v>
      </c>
      <c r="O29" s="22">
        <v>55265.599999999999</v>
      </c>
    </row>
    <row r="30" spans="1:15" x14ac:dyDescent="0.25">
      <c r="A30" s="28" t="str">
        <f>VLOOKUP(B30,Холдинги!$A:$B,2,0)</f>
        <v>РМГ</v>
      </c>
      <c r="B30" s="29" t="s">
        <v>16</v>
      </c>
      <c r="C30" s="21">
        <v>212.5</v>
      </c>
      <c r="D30" s="22">
        <v>4.79</v>
      </c>
      <c r="E30" s="22">
        <v>126.9</v>
      </c>
      <c r="F30" s="21">
        <v>640.9</v>
      </c>
      <c r="G30" s="22">
        <v>14.45</v>
      </c>
      <c r="H30" s="22">
        <v>129</v>
      </c>
      <c r="I30" s="22">
        <v>71.400000000000006</v>
      </c>
      <c r="J30" s="22">
        <v>165.8</v>
      </c>
      <c r="K30" s="21">
        <v>2.74</v>
      </c>
      <c r="L30" s="22">
        <v>10.542999999999999</v>
      </c>
      <c r="M30" s="23">
        <v>0.23799999999999999</v>
      </c>
      <c r="N30" s="22">
        <v>3481.7</v>
      </c>
      <c r="O30" s="22">
        <v>36708.300000000003</v>
      </c>
    </row>
    <row r="31" spans="1:15" x14ac:dyDescent="0.25">
      <c r="A31" s="28" t="str">
        <f>VLOOKUP(B31,Холдинги!$A:$B,2,0)</f>
        <v>Другие</v>
      </c>
      <c r="B31" s="29" t="s">
        <v>25</v>
      </c>
      <c r="C31" s="21">
        <v>215.4</v>
      </c>
      <c r="D31" s="22">
        <v>4.8600000000000003</v>
      </c>
      <c r="E31" s="22">
        <v>75.599999999999994</v>
      </c>
      <c r="F31" s="21">
        <v>639.70000000000005</v>
      </c>
      <c r="G31" s="22">
        <v>14.42</v>
      </c>
      <c r="H31" s="22">
        <v>82</v>
      </c>
      <c r="I31" s="22">
        <v>55.6</v>
      </c>
      <c r="J31" s="22">
        <v>131</v>
      </c>
      <c r="K31" s="21">
        <v>2.16</v>
      </c>
      <c r="L31" s="22">
        <v>8.3119999999999994</v>
      </c>
      <c r="M31" s="23">
        <v>0.187</v>
      </c>
      <c r="N31" s="22">
        <v>6315.1</v>
      </c>
      <c r="O31" s="22">
        <v>52489.599999999999</v>
      </c>
    </row>
    <row r="32" spans="1:15" x14ac:dyDescent="0.25">
      <c r="A32" s="28" t="str">
        <f>VLOOKUP(B32,Холдинги!$A:$B,2,0)</f>
        <v>Ру медиа</v>
      </c>
      <c r="B32" s="29" t="s">
        <v>6</v>
      </c>
      <c r="C32" s="21">
        <v>282.60000000000002</v>
      </c>
      <c r="D32" s="22">
        <v>6.37</v>
      </c>
      <c r="E32" s="22">
        <v>99.3</v>
      </c>
      <c r="F32" s="21">
        <v>631.9</v>
      </c>
      <c r="G32" s="22">
        <v>14.24</v>
      </c>
      <c r="H32" s="22">
        <v>102</v>
      </c>
      <c r="I32" s="22">
        <v>46.3</v>
      </c>
      <c r="J32" s="22">
        <v>144.9</v>
      </c>
      <c r="K32" s="21">
        <v>2.36</v>
      </c>
      <c r="L32" s="22">
        <v>9.0860000000000003</v>
      </c>
      <c r="M32" s="23">
        <v>0.20499999999999999</v>
      </c>
      <c r="N32" s="22">
        <v>4093.4</v>
      </c>
      <c r="O32" s="22">
        <v>37192.9</v>
      </c>
    </row>
    <row r="33" spans="1:15" x14ac:dyDescent="0.25">
      <c r="A33" s="28" t="str">
        <f>VLOOKUP(B33,Холдинги!$A:$B,2,0)</f>
        <v>Крутой Медиа</v>
      </c>
      <c r="B33" s="29" t="s">
        <v>15</v>
      </c>
      <c r="C33" s="21">
        <v>166.9</v>
      </c>
      <c r="D33" s="22">
        <v>3.76</v>
      </c>
      <c r="E33" s="22">
        <v>93.5</v>
      </c>
      <c r="F33" s="21">
        <v>625.9</v>
      </c>
      <c r="G33" s="22">
        <v>14.11</v>
      </c>
      <c r="H33" s="22">
        <v>113</v>
      </c>
      <c r="I33" s="22">
        <v>44.5</v>
      </c>
      <c r="J33" s="22">
        <v>83.1</v>
      </c>
      <c r="K33" s="21">
        <v>1.34</v>
      </c>
      <c r="L33" s="22">
        <v>5.1589999999999998</v>
      </c>
      <c r="M33" s="23">
        <v>0.11600000000000001</v>
      </c>
      <c r="N33" s="22">
        <v>8827.7000000000007</v>
      </c>
      <c r="O33" s="22">
        <v>45541.7</v>
      </c>
    </row>
    <row r="34" spans="1:15" x14ac:dyDescent="0.25">
      <c r="A34" s="28" t="str">
        <f>VLOOKUP(B34,Холдинги!$A:$B,2,0)</f>
        <v>ММХ</v>
      </c>
      <c r="B34" s="29" t="s">
        <v>21</v>
      </c>
      <c r="C34" s="21">
        <v>180.2</v>
      </c>
      <c r="D34" s="22">
        <v>4.0599999999999996</v>
      </c>
      <c r="E34" s="22">
        <v>92</v>
      </c>
      <c r="F34" s="21">
        <v>541.6</v>
      </c>
      <c r="G34" s="22">
        <v>12.21</v>
      </c>
      <c r="H34" s="22">
        <v>100</v>
      </c>
      <c r="I34" s="22">
        <v>70.3</v>
      </c>
      <c r="J34" s="22">
        <v>163.80000000000001</v>
      </c>
      <c r="K34" s="21">
        <v>2.29</v>
      </c>
      <c r="L34" s="22">
        <v>8.7989999999999995</v>
      </c>
      <c r="M34" s="23">
        <v>0.19800000000000001</v>
      </c>
      <c r="N34" s="22">
        <v>3325.8</v>
      </c>
      <c r="O34" s="22">
        <v>29262.5</v>
      </c>
    </row>
    <row r="35" spans="1:15" x14ac:dyDescent="0.25">
      <c r="A35" s="28" t="str">
        <f>VLOOKUP(B35,Холдинги!$A:$B,2,0)</f>
        <v>Ру медиа</v>
      </c>
      <c r="B35" s="29" t="s">
        <v>26</v>
      </c>
      <c r="C35" s="21">
        <v>179.3</v>
      </c>
      <c r="D35" s="22">
        <v>4.04</v>
      </c>
      <c r="E35" s="22">
        <v>127.9</v>
      </c>
      <c r="F35" s="21">
        <v>524.20000000000005</v>
      </c>
      <c r="G35" s="22">
        <v>11.82</v>
      </c>
      <c r="H35" s="22">
        <v>123</v>
      </c>
      <c r="I35" s="22">
        <v>95</v>
      </c>
      <c r="J35" s="22">
        <v>227.4</v>
      </c>
      <c r="K35" s="21">
        <v>3.07</v>
      </c>
      <c r="L35" s="22">
        <v>11.824999999999999</v>
      </c>
      <c r="M35" s="23">
        <v>0.26700000000000002</v>
      </c>
      <c r="N35" s="22">
        <v>620.29999999999995</v>
      </c>
      <c r="O35" s="22">
        <v>7334.5</v>
      </c>
    </row>
    <row r="36" spans="1:15" x14ac:dyDescent="0.25">
      <c r="A36" s="28" t="str">
        <f>VLOOKUP(B36,Холдинги!$A:$B,2,0)</f>
        <v>РМГ</v>
      </c>
      <c r="B36" s="29" t="s">
        <v>8</v>
      </c>
      <c r="C36" s="21">
        <v>162.69999999999999</v>
      </c>
      <c r="D36" s="22">
        <v>3.67</v>
      </c>
      <c r="E36" s="22">
        <v>105.4</v>
      </c>
      <c r="F36" s="21">
        <v>506</v>
      </c>
      <c r="G36" s="22">
        <v>11.41</v>
      </c>
      <c r="H36" s="22">
        <v>119</v>
      </c>
      <c r="I36" s="22">
        <v>57.9</v>
      </c>
      <c r="J36" s="22">
        <v>130.4</v>
      </c>
      <c r="K36" s="21">
        <v>1.7</v>
      </c>
      <c r="L36" s="22">
        <v>6.5449999999999999</v>
      </c>
      <c r="M36" s="23">
        <v>0.14799999999999999</v>
      </c>
      <c r="N36" s="22">
        <v>4604.3999999999996</v>
      </c>
      <c r="O36" s="22">
        <v>30133.3</v>
      </c>
    </row>
    <row r="37" spans="1:15" x14ac:dyDescent="0.25">
      <c r="A37" s="28" t="str">
        <f>VLOOKUP(B37,Холдинги!$A:$B,2,0)</f>
        <v>ММХ</v>
      </c>
      <c r="B37" s="29" t="s">
        <v>30</v>
      </c>
      <c r="C37" s="21">
        <v>176</v>
      </c>
      <c r="D37" s="22">
        <v>3.97</v>
      </c>
      <c r="E37" s="22">
        <v>104.4</v>
      </c>
      <c r="F37" s="21">
        <v>497.7</v>
      </c>
      <c r="G37" s="22">
        <v>11.22</v>
      </c>
      <c r="H37" s="22">
        <v>109</v>
      </c>
      <c r="I37" s="22">
        <v>77.599999999999994</v>
      </c>
      <c r="J37" s="22">
        <v>192.2</v>
      </c>
      <c r="K37" s="21">
        <v>2.46</v>
      </c>
      <c r="L37" s="22">
        <v>9.4870000000000001</v>
      </c>
      <c r="M37" s="23">
        <v>0.214</v>
      </c>
      <c r="N37" s="22">
        <v>2727.7</v>
      </c>
      <c r="O37" s="22">
        <v>25879.200000000001</v>
      </c>
    </row>
    <row r="38" spans="1:15" x14ac:dyDescent="0.25">
      <c r="A38" s="28" t="str">
        <f>VLOOKUP(B38,Холдинги!$A:$B,2,0)</f>
        <v>ГПМ</v>
      </c>
      <c r="B38" s="29" t="s">
        <v>9</v>
      </c>
      <c r="C38" s="21">
        <v>168.4</v>
      </c>
      <c r="D38" s="22">
        <v>3.8</v>
      </c>
      <c r="E38" s="22">
        <v>116.3</v>
      </c>
      <c r="F38" s="21">
        <v>479.6</v>
      </c>
      <c r="G38" s="22">
        <v>10.81</v>
      </c>
      <c r="H38" s="22">
        <v>111</v>
      </c>
      <c r="I38" s="22">
        <v>55.6</v>
      </c>
      <c r="J38" s="22">
        <v>136.6</v>
      </c>
      <c r="K38" s="21">
        <v>1.69</v>
      </c>
      <c r="L38" s="22">
        <v>6.5010000000000003</v>
      </c>
      <c r="M38" s="23">
        <v>0.14699999999999999</v>
      </c>
      <c r="N38" s="22">
        <v>4719</v>
      </c>
      <c r="O38" s="22">
        <v>30678.6</v>
      </c>
    </row>
    <row r="39" spans="1:15" x14ac:dyDescent="0.25">
      <c r="A39" s="28" t="str">
        <f>VLOOKUP(B39,Холдинги!$A:$B,2,0)</f>
        <v>ВГТРК</v>
      </c>
      <c r="B39" s="29" t="s">
        <v>17</v>
      </c>
      <c r="C39" s="21">
        <v>162.69999999999999</v>
      </c>
      <c r="D39" s="22">
        <v>3.67</v>
      </c>
      <c r="E39" s="22">
        <v>76.2</v>
      </c>
      <c r="F39" s="21">
        <v>454.7</v>
      </c>
      <c r="G39" s="22">
        <v>10.25</v>
      </c>
      <c r="H39" s="22">
        <v>78</v>
      </c>
      <c r="I39" s="22">
        <v>64.400000000000006</v>
      </c>
      <c r="J39" s="22">
        <v>161.30000000000001</v>
      </c>
      <c r="K39" s="21">
        <v>1.89</v>
      </c>
      <c r="L39" s="22">
        <v>7.2750000000000004</v>
      </c>
      <c r="M39" s="23">
        <v>0.16400000000000001</v>
      </c>
      <c r="N39" s="22">
        <v>5220.8999999999996</v>
      </c>
      <c r="O39" s="22">
        <v>37983.300000000003</v>
      </c>
    </row>
    <row r="40" spans="1:15" x14ac:dyDescent="0.25">
      <c r="A40" s="28" t="str">
        <f>VLOOKUP(B40,Холдинги!$A:$B,2,0)</f>
        <v>ГПМ</v>
      </c>
      <c r="B40" s="29" t="s">
        <v>39</v>
      </c>
      <c r="C40" s="21">
        <v>144.4</v>
      </c>
      <c r="D40" s="22">
        <v>3.26</v>
      </c>
      <c r="E40" s="22">
        <v>93.5</v>
      </c>
      <c r="F40" s="21">
        <v>450.4</v>
      </c>
      <c r="G40" s="22">
        <v>10.15</v>
      </c>
      <c r="H40" s="22">
        <v>103</v>
      </c>
      <c r="I40" s="22">
        <v>56.2</v>
      </c>
      <c r="J40" s="22">
        <v>126.1</v>
      </c>
      <c r="K40" s="21">
        <v>1.46</v>
      </c>
      <c r="L40" s="22">
        <v>5.6360000000000001</v>
      </c>
      <c r="M40" s="23">
        <v>0.127</v>
      </c>
      <c r="N40" s="22">
        <v>7517.3</v>
      </c>
      <c r="O40" s="22">
        <v>42369</v>
      </c>
    </row>
    <row r="41" spans="1:15" x14ac:dyDescent="0.25">
      <c r="A41" s="28" t="str">
        <f>VLOOKUP(B41,Холдинги!$A:$B,2,0)</f>
        <v>ГПМ</v>
      </c>
      <c r="B41" s="29" t="s">
        <v>23</v>
      </c>
      <c r="C41" s="21">
        <v>127.2</v>
      </c>
      <c r="D41" s="22">
        <v>2.87</v>
      </c>
      <c r="E41" s="22">
        <v>105.6</v>
      </c>
      <c r="F41" s="21">
        <v>420.9</v>
      </c>
      <c r="G41" s="22">
        <v>9.49</v>
      </c>
      <c r="H41" s="22">
        <v>109</v>
      </c>
      <c r="I41" s="22">
        <v>68.2</v>
      </c>
      <c r="J41" s="22">
        <v>144.30000000000001</v>
      </c>
      <c r="K41" s="21">
        <v>1.56</v>
      </c>
      <c r="L41" s="22">
        <v>6.024</v>
      </c>
      <c r="M41" s="23">
        <v>0.13600000000000001</v>
      </c>
      <c r="N41" s="22">
        <v>2720.4</v>
      </c>
      <c r="O41" s="22">
        <v>16386.900000000001</v>
      </c>
    </row>
    <row r="42" spans="1:15" x14ac:dyDescent="0.25">
      <c r="A42" s="28" t="str">
        <f>VLOOKUP(B42,Холдинги!$A:$B,2,0)</f>
        <v>Другие</v>
      </c>
      <c r="B42" s="29" t="s">
        <v>42</v>
      </c>
      <c r="C42" s="21">
        <v>143</v>
      </c>
      <c r="D42" s="22">
        <v>3.22</v>
      </c>
      <c r="E42" s="22">
        <v>70.900000000000006</v>
      </c>
      <c r="F42" s="21">
        <v>366.8</v>
      </c>
      <c r="G42" s="22">
        <v>8.27</v>
      </c>
      <c r="H42" s="22">
        <v>75</v>
      </c>
      <c r="I42" s="22">
        <v>63.7</v>
      </c>
      <c r="J42" s="22">
        <v>173.9</v>
      </c>
      <c r="K42" s="21">
        <v>1.64</v>
      </c>
      <c r="L42" s="22">
        <v>6.327</v>
      </c>
      <c r="M42" s="23">
        <v>0.14299999999999999</v>
      </c>
      <c r="N42" s="22">
        <v>3562.8</v>
      </c>
      <c r="O42" s="22">
        <v>22541.7</v>
      </c>
    </row>
    <row r="43" spans="1:15" x14ac:dyDescent="0.25">
      <c r="A43" s="28" t="str">
        <f>VLOOKUP(B43,Холдинги!$A:$B,2,0)</f>
        <v>Крутой Медиа</v>
      </c>
      <c r="B43" s="29" t="s">
        <v>45</v>
      </c>
      <c r="C43" s="21">
        <v>123.2</v>
      </c>
      <c r="D43" s="22">
        <v>2.78</v>
      </c>
      <c r="E43" s="22">
        <v>98.5</v>
      </c>
      <c r="F43" s="21">
        <v>360.5</v>
      </c>
      <c r="G43" s="22">
        <v>8.1300000000000008</v>
      </c>
      <c r="H43" s="22">
        <v>100</v>
      </c>
      <c r="I43" s="22">
        <v>39</v>
      </c>
      <c r="J43" s="22">
        <v>93.3</v>
      </c>
      <c r="K43" s="21">
        <v>0.87</v>
      </c>
      <c r="L43" s="22">
        <v>3.3370000000000002</v>
      </c>
      <c r="M43" s="23">
        <v>7.4999999999999997E-2</v>
      </c>
      <c r="N43" s="22">
        <v>6705.8</v>
      </c>
      <c r="O43" s="22">
        <v>22375</v>
      </c>
    </row>
    <row r="44" spans="1:15" x14ac:dyDescent="0.25">
      <c r="A44" s="28" t="str">
        <f>VLOOKUP(B44,Холдинги!$A:$B,2,0)</f>
        <v>Другие</v>
      </c>
      <c r="B44" s="29" t="s">
        <v>13</v>
      </c>
      <c r="C44" s="21">
        <v>114.4</v>
      </c>
      <c r="D44" s="22">
        <v>2.58</v>
      </c>
      <c r="E44" s="22">
        <v>70</v>
      </c>
      <c r="F44" s="21">
        <v>327.60000000000002</v>
      </c>
      <c r="G44" s="22">
        <v>7.38</v>
      </c>
      <c r="H44" s="22">
        <v>83</v>
      </c>
      <c r="I44" s="22">
        <v>39.5</v>
      </c>
      <c r="J44" s="22">
        <v>96.6</v>
      </c>
      <c r="K44" s="21">
        <v>0.82</v>
      </c>
      <c r="L44" s="22">
        <v>3.14</v>
      </c>
      <c r="M44" s="23">
        <v>7.0999999999999994E-2</v>
      </c>
      <c r="N44" s="22">
        <v>8123.7</v>
      </c>
      <c r="O44" s="22">
        <v>25511.9</v>
      </c>
    </row>
    <row r="45" spans="1:15" x14ac:dyDescent="0.25">
      <c r="A45" s="28" t="str">
        <f>VLOOKUP(B45,Холдинги!$A:$B,2,0)</f>
        <v>ЕМГ</v>
      </c>
      <c r="B45" s="29" t="s">
        <v>43</v>
      </c>
      <c r="C45" s="21">
        <v>136.9</v>
      </c>
      <c r="D45" s="22">
        <v>3.09</v>
      </c>
      <c r="E45" s="22">
        <v>108.3</v>
      </c>
      <c r="F45" s="21">
        <v>298.89999999999998</v>
      </c>
      <c r="G45" s="22">
        <v>6.74</v>
      </c>
      <c r="H45" s="22">
        <v>100</v>
      </c>
      <c r="I45" s="22">
        <v>85.4</v>
      </c>
      <c r="J45" s="22">
        <v>273.8</v>
      </c>
      <c r="K45" s="21">
        <v>2.11</v>
      </c>
      <c r="L45" s="22">
        <v>8.1189999999999998</v>
      </c>
      <c r="M45" s="23">
        <v>0.183</v>
      </c>
      <c r="N45" s="22">
        <v>3548.2</v>
      </c>
      <c r="O45" s="22">
        <v>28807.7</v>
      </c>
    </row>
    <row r="46" spans="1:15" x14ac:dyDescent="0.25">
      <c r="A46" s="28" t="str">
        <f>VLOOKUP(B46,Холдинги!$A:$B,2,0)</f>
        <v>ММ</v>
      </c>
      <c r="B46" s="29" t="s">
        <v>18</v>
      </c>
      <c r="C46" s="21">
        <v>95.7</v>
      </c>
      <c r="D46" s="22">
        <v>2.16</v>
      </c>
      <c r="E46" s="22">
        <v>66.5</v>
      </c>
      <c r="F46" s="21">
        <v>294.39999999999998</v>
      </c>
      <c r="G46" s="22">
        <v>6.64</v>
      </c>
      <c r="H46" s="22">
        <v>75</v>
      </c>
      <c r="I46" s="22">
        <v>31.7</v>
      </c>
      <c r="J46" s="22">
        <v>72.099999999999994</v>
      </c>
      <c r="K46" s="21">
        <v>0.55000000000000004</v>
      </c>
      <c r="L46" s="22">
        <v>2.105</v>
      </c>
      <c r="M46" s="23">
        <v>4.7E-2</v>
      </c>
      <c r="N46" s="22">
        <v>4846.2</v>
      </c>
      <c r="O46" s="22">
        <v>10200</v>
      </c>
    </row>
    <row r="47" spans="1:15" x14ac:dyDescent="0.25">
      <c r="A47" s="28" t="str">
        <f>VLOOKUP(B47,Холдинги!$A:$B,2,0)</f>
        <v>Крутой Медиа</v>
      </c>
      <c r="B47" s="29" t="s">
        <v>33</v>
      </c>
      <c r="C47" s="21">
        <v>89.2</v>
      </c>
      <c r="D47" s="22">
        <v>2.0099999999999998</v>
      </c>
      <c r="E47" s="22">
        <v>94.1</v>
      </c>
      <c r="F47" s="21">
        <v>293.89999999999998</v>
      </c>
      <c r="G47" s="22">
        <v>6.63</v>
      </c>
      <c r="H47" s="22">
        <v>96</v>
      </c>
      <c r="I47" s="22">
        <v>37.4</v>
      </c>
      <c r="J47" s="22">
        <v>79.5</v>
      </c>
      <c r="K47" s="21">
        <v>0.6</v>
      </c>
      <c r="L47" s="22">
        <v>2.3180000000000001</v>
      </c>
      <c r="M47" s="23">
        <v>5.1999999999999998E-2</v>
      </c>
      <c r="N47" s="22">
        <v>9723.5</v>
      </c>
      <c r="O47" s="22">
        <v>22541.7</v>
      </c>
    </row>
    <row r="48" spans="1:15" x14ac:dyDescent="0.25">
      <c r="A48" s="28" t="e">
        <f>VLOOKUP(B48,Холдинги!$A:$B,2,0)</f>
        <v>#N/A</v>
      </c>
      <c r="B48" s="29" t="s">
        <v>108</v>
      </c>
      <c r="C48" s="21">
        <v>103.2</v>
      </c>
      <c r="D48" s="22">
        <v>2.33</v>
      </c>
      <c r="E48" s="22">
        <v>54.4</v>
      </c>
      <c r="F48" s="21">
        <v>283</v>
      </c>
      <c r="G48" s="22">
        <v>6.38</v>
      </c>
      <c r="H48" s="22">
        <v>70</v>
      </c>
      <c r="I48" s="22">
        <v>40.5</v>
      </c>
      <c r="J48" s="22">
        <v>103.5</v>
      </c>
      <c r="K48" s="21">
        <v>0.75</v>
      </c>
      <c r="L48" s="22">
        <v>2.9039999999999999</v>
      </c>
      <c r="M48" s="23">
        <v>6.5000000000000002E-2</v>
      </c>
      <c r="N48" s="22">
        <v>4137.8</v>
      </c>
      <c r="O48" s="22">
        <v>12016.7</v>
      </c>
    </row>
    <row r="49" spans="1:18" x14ac:dyDescent="0.25">
      <c r="A49" s="28" t="str">
        <f>VLOOKUP(B49,Холдинги!$A:$B,2,0)</f>
        <v>Крутой Медиа</v>
      </c>
      <c r="B49" s="29" t="s">
        <v>37</v>
      </c>
      <c r="C49" s="21">
        <v>103.6</v>
      </c>
      <c r="D49" s="22">
        <v>2.33</v>
      </c>
      <c r="E49" s="22">
        <v>68.900000000000006</v>
      </c>
      <c r="F49" s="21">
        <v>270.5</v>
      </c>
      <c r="G49" s="22">
        <v>6.1</v>
      </c>
      <c r="H49" s="22">
        <v>70</v>
      </c>
      <c r="I49" s="22">
        <v>67.400000000000006</v>
      </c>
      <c r="J49" s="22">
        <v>180.6</v>
      </c>
      <c r="K49" s="21">
        <v>1.26</v>
      </c>
      <c r="L49" s="22">
        <v>4.8460000000000001</v>
      </c>
      <c r="M49" s="23">
        <v>0.109</v>
      </c>
      <c r="N49" s="22">
        <v>4053.9</v>
      </c>
      <c r="O49" s="22">
        <v>19645.8</v>
      </c>
    </row>
    <row r="50" spans="1:18" x14ac:dyDescent="0.25">
      <c r="A50" s="28" t="str">
        <f>VLOOKUP(B50,Холдинги!$A:$B,2,0)</f>
        <v>ВГТРК</v>
      </c>
      <c r="B50" s="29" t="s">
        <v>24</v>
      </c>
      <c r="C50" s="21">
        <v>102.2</v>
      </c>
      <c r="D50" s="22">
        <v>2.2999999999999998</v>
      </c>
      <c r="E50" s="22">
        <v>56.9</v>
      </c>
      <c r="F50" s="21">
        <v>255</v>
      </c>
      <c r="G50" s="22">
        <v>5.75</v>
      </c>
      <c r="H50" s="22">
        <v>61</v>
      </c>
      <c r="I50" s="22">
        <v>66.099999999999994</v>
      </c>
      <c r="J50" s="22">
        <v>185.3</v>
      </c>
      <c r="K50" s="21">
        <v>1.22</v>
      </c>
      <c r="L50" s="22">
        <v>4.6879999999999997</v>
      </c>
      <c r="M50" s="23">
        <v>0.106</v>
      </c>
      <c r="N50" s="22">
        <v>10395.1</v>
      </c>
      <c r="O50" s="22">
        <v>48730.5</v>
      </c>
    </row>
    <row r="51" spans="1:18" x14ac:dyDescent="0.25">
      <c r="A51" s="28" t="e">
        <f>VLOOKUP(B51,Холдинги!$A:$B,2,0)</f>
        <v>#N/A</v>
      </c>
      <c r="B51" s="29" t="s">
        <v>107</v>
      </c>
      <c r="C51" s="21">
        <v>73</v>
      </c>
      <c r="D51" s="22">
        <v>1.65</v>
      </c>
      <c r="E51" s="22">
        <v>78.8</v>
      </c>
      <c r="F51" s="21">
        <v>216</v>
      </c>
      <c r="G51" s="22">
        <v>4.87</v>
      </c>
      <c r="H51" s="22">
        <v>82</v>
      </c>
      <c r="I51" s="22">
        <v>74.099999999999994</v>
      </c>
      <c r="J51" s="22">
        <v>175.3</v>
      </c>
      <c r="K51" s="21">
        <v>0.98</v>
      </c>
      <c r="L51" s="22">
        <v>3.7559999999999998</v>
      </c>
      <c r="M51" s="23">
        <v>8.5000000000000006E-2</v>
      </c>
      <c r="N51" s="22">
        <v>1857.9</v>
      </c>
      <c r="O51" s="22">
        <v>6979.2</v>
      </c>
    </row>
    <row r="52" spans="1:18" x14ac:dyDescent="0.25">
      <c r="A52" s="28" t="str">
        <f>VLOOKUP(B52,Холдинги!$A:$B,2,0)</f>
        <v>Крутой Медиа</v>
      </c>
      <c r="B52" s="29" t="s">
        <v>41</v>
      </c>
      <c r="C52" s="21">
        <v>45.9</v>
      </c>
      <c r="D52" s="22">
        <v>1.03</v>
      </c>
      <c r="E52" s="22">
        <v>72.2</v>
      </c>
      <c r="F52" s="21">
        <v>211.4</v>
      </c>
      <c r="G52" s="22">
        <v>4.7699999999999996</v>
      </c>
      <c r="H52" s="22">
        <v>95</v>
      </c>
      <c r="I52" s="22">
        <v>33.299999999999997</v>
      </c>
      <c r="J52" s="22">
        <v>50.6</v>
      </c>
      <c r="K52" s="21">
        <v>0.28000000000000003</v>
      </c>
      <c r="L52" s="22">
        <v>1.0620000000000001</v>
      </c>
      <c r="M52" s="23">
        <v>2.4E-2</v>
      </c>
      <c r="N52" s="22">
        <v>20632.7</v>
      </c>
      <c r="O52" s="22">
        <v>21916.7</v>
      </c>
    </row>
    <row r="53" spans="1:18" x14ac:dyDescent="0.25">
      <c r="A53" s="28" t="str">
        <f>VLOOKUP(B53,Холдинги!$A:$B,2,0)</f>
        <v>ВГТРК</v>
      </c>
      <c r="B53" s="29" t="s">
        <v>47</v>
      </c>
      <c r="C53" s="21">
        <v>54.3</v>
      </c>
      <c r="D53" s="22">
        <v>1.22</v>
      </c>
      <c r="E53" s="22">
        <v>54.8</v>
      </c>
      <c r="F53" s="21">
        <v>196.1</v>
      </c>
      <c r="G53" s="22">
        <v>4.42</v>
      </c>
      <c r="H53" s="22">
        <v>66</v>
      </c>
      <c r="I53" s="22">
        <v>48.8</v>
      </c>
      <c r="J53" s="22">
        <v>94.5</v>
      </c>
      <c r="K53" s="21">
        <v>0.48</v>
      </c>
      <c r="L53" s="22">
        <v>1.84</v>
      </c>
      <c r="M53" s="23">
        <v>4.1000000000000002E-2</v>
      </c>
      <c r="N53" s="22">
        <v>2931</v>
      </c>
      <c r="O53" s="22">
        <v>5391.7</v>
      </c>
      <c r="R53" s="41"/>
    </row>
    <row r="54" spans="1:18" x14ac:dyDescent="0.25">
      <c r="A54" s="28" t="e">
        <f>VLOOKUP(B54,Холдинги!$A:$B,2,0)</f>
        <v>#N/A</v>
      </c>
      <c r="B54" s="29" t="s">
        <v>109</v>
      </c>
      <c r="C54" s="21">
        <v>72.3</v>
      </c>
      <c r="D54" s="22">
        <v>1.63</v>
      </c>
      <c r="E54" s="22">
        <v>71.3</v>
      </c>
      <c r="F54" s="21">
        <v>172.8</v>
      </c>
      <c r="G54" s="22">
        <v>3.89</v>
      </c>
      <c r="H54" s="22">
        <v>77</v>
      </c>
      <c r="I54" s="22">
        <v>45.6</v>
      </c>
      <c r="J54" s="22">
        <v>133.4</v>
      </c>
      <c r="K54" s="21">
        <v>0.59</v>
      </c>
      <c r="L54" s="22">
        <v>2.2869999999999999</v>
      </c>
      <c r="M54" s="23">
        <v>5.1999999999999998E-2</v>
      </c>
      <c r="N54" s="22">
        <v>25760.7</v>
      </c>
      <c r="O54" s="22">
        <v>58916.7</v>
      </c>
    </row>
    <row r="55" spans="1:18" x14ac:dyDescent="0.25">
      <c r="A55" s="28" t="e">
        <f>VLOOKUP(B55,Холдинги!$A:$B,2,0)</f>
        <v>#N/A</v>
      </c>
      <c r="B55" s="29" t="s">
        <v>106</v>
      </c>
      <c r="C55" s="21">
        <v>43.9</v>
      </c>
      <c r="D55" s="22">
        <v>0.99</v>
      </c>
      <c r="E55" s="22">
        <v>68.7</v>
      </c>
      <c r="F55" s="21">
        <v>125.8</v>
      </c>
      <c r="G55" s="22">
        <v>2.84</v>
      </c>
      <c r="H55" s="22">
        <v>69</v>
      </c>
      <c r="I55" s="22">
        <v>30.3</v>
      </c>
      <c r="J55" s="22">
        <v>74</v>
      </c>
      <c r="K55" s="21">
        <v>0.24</v>
      </c>
      <c r="L55" s="22">
        <v>0.92400000000000004</v>
      </c>
      <c r="M55" s="23">
        <v>2.1000000000000001E-2</v>
      </c>
      <c r="N55" s="22">
        <v>13703.8</v>
      </c>
      <c r="O55" s="22">
        <v>12666.7</v>
      </c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15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20:O54 A9:B19 C10:O19">
    <cfRule type="expression" dxfId="5" priority="7">
      <formula>$A9="ГПМ"</formula>
    </cfRule>
  </conditionalFormatting>
  <conditionalFormatting sqref="C9:O9">
    <cfRule type="expression" dxfId="4" priority="6">
      <formula>$A9="ГПМ"</formula>
    </cfRule>
  </conditionalFormatting>
  <conditionalFormatting sqref="B56">
    <cfRule type="expression" dxfId="3" priority="3">
      <formula>$A56="ГПМ"</formula>
    </cfRule>
  </conditionalFormatting>
  <conditionalFormatting sqref="B64:B66">
    <cfRule type="expression" dxfId="2" priority="4">
      <formula>$A57="ДРР"</formula>
    </cfRule>
  </conditionalFormatting>
  <conditionalFormatting sqref="B58:B63">
    <cfRule type="expression" dxfId="1" priority="5">
      <formula>#REF!="ДРР"</formula>
    </cfRule>
  </conditionalFormatting>
  <conditionalFormatting sqref="A55:O55">
    <cfRule type="expression" dxfId="0" priority="2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55"/>
  <sheetViews>
    <sheetView topLeftCell="A31" workbookViewId="0">
      <selection activeCell="A44" sqref="A44"/>
    </sheetView>
  </sheetViews>
  <sheetFormatPr defaultColWidth="9.140625" defaultRowHeight="15" x14ac:dyDescent="0.25"/>
  <cols>
    <col min="1" max="1" width="27.28515625" style="11" customWidth="1"/>
    <col min="2" max="2" width="18.140625" style="11" customWidth="1"/>
    <col min="3" max="16384" width="9.140625" style="11"/>
  </cols>
  <sheetData>
    <row r="1" spans="1:15" x14ac:dyDescent="0.25">
      <c r="A1" s="10" t="s">
        <v>59</v>
      </c>
      <c r="B1" s="10" t="s">
        <v>60</v>
      </c>
    </row>
    <row r="2" spans="1:15" x14ac:dyDescent="0.25">
      <c r="A2" s="12" t="s">
        <v>6</v>
      </c>
      <c r="B2" s="10" t="s">
        <v>61</v>
      </c>
    </row>
    <row r="3" spans="1:15" x14ac:dyDescent="0.25">
      <c r="A3" s="12" t="s">
        <v>12</v>
      </c>
      <c r="B3" s="39" t="s">
        <v>105</v>
      </c>
    </row>
    <row r="4" spans="1:15" x14ac:dyDescent="0.25">
      <c r="A4" s="12" t="s">
        <v>8</v>
      </c>
      <c r="B4" s="10" t="s">
        <v>62</v>
      </c>
    </row>
    <row r="5" spans="1:15" x14ac:dyDescent="0.25">
      <c r="A5" s="12" t="s">
        <v>39</v>
      </c>
      <c r="B5" s="39" t="s">
        <v>105</v>
      </c>
    </row>
    <row r="6" spans="1:15" x14ac:dyDescent="0.25">
      <c r="A6" s="12" t="s">
        <v>15</v>
      </c>
      <c r="B6" s="10" t="s">
        <v>63</v>
      </c>
    </row>
    <row r="7" spans="1:15" x14ac:dyDescent="0.25">
      <c r="A7" s="12" t="s">
        <v>16</v>
      </c>
      <c r="B7" s="10" t="s">
        <v>62</v>
      </c>
    </row>
    <row r="8" spans="1:15" x14ac:dyDescent="0.25">
      <c r="A8" s="12" t="s">
        <v>28</v>
      </c>
      <c r="B8" s="39" t="s">
        <v>105</v>
      </c>
    </row>
    <row r="9" spans="1:15" x14ac:dyDescent="0.25">
      <c r="A9" s="12" t="s">
        <v>30</v>
      </c>
      <c r="B9" s="35" t="s">
        <v>64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x14ac:dyDescent="0.25">
      <c r="A10" s="13" t="s">
        <v>48</v>
      </c>
      <c r="B10" s="32" t="s">
        <v>65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x14ac:dyDescent="0.25">
      <c r="A11" s="12" t="s">
        <v>5</v>
      </c>
      <c r="B11" s="40" t="s">
        <v>105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x14ac:dyDescent="0.25">
      <c r="A12" s="12" t="s">
        <v>40</v>
      </c>
      <c r="B12" s="32" t="s">
        <v>63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5" x14ac:dyDescent="0.25">
      <c r="A13" s="12" t="s">
        <v>7</v>
      </c>
      <c r="B13" s="38" t="s">
        <v>96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</row>
    <row r="14" spans="1:15" x14ac:dyDescent="0.25">
      <c r="A14" s="12" t="s">
        <v>41</v>
      </c>
      <c r="B14" s="32" t="s">
        <v>63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5" x14ac:dyDescent="0.25">
      <c r="A15" s="13" t="s">
        <v>37</v>
      </c>
      <c r="B15" s="32" t="s">
        <v>63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</row>
    <row r="16" spans="1:15" x14ac:dyDescent="0.25">
      <c r="A16" s="12" t="s">
        <v>9</v>
      </c>
      <c r="B16" s="40" t="s">
        <v>105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1:15" x14ac:dyDescent="0.25">
      <c r="A17" s="12" t="s">
        <v>10</v>
      </c>
      <c r="B17" s="32" t="s">
        <v>65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</row>
    <row r="18" spans="1:15" x14ac:dyDescent="0.25">
      <c r="A18" s="13" t="s">
        <v>38</v>
      </c>
      <c r="B18" s="32" t="s">
        <v>66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</row>
    <row r="19" spans="1:15" x14ac:dyDescent="0.25">
      <c r="A19" s="12" t="s">
        <v>11</v>
      </c>
      <c r="B19" s="32" t="s">
        <v>65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x14ac:dyDescent="0.25">
      <c r="A20" s="13" t="s">
        <v>13</v>
      </c>
      <c r="B20" s="32" t="s">
        <v>66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</row>
    <row r="21" spans="1:15" x14ac:dyDescent="0.25">
      <c r="A21" s="13" t="s">
        <v>14</v>
      </c>
      <c r="B21" s="32" t="s">
        <v>66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 x14ac:dyDescent="0.25">
      <c r="A22" s="12" t="s">
        <v>17</v>
      </c>
      <c r="B22" s="38" t="s">
        <v>96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 x14ac:dyDescent="0.25">
      <c r="A23" s="12" t="s">
        <v>46</v>
      </c>
      <c r="B23" s="32" t="s">
        <v>66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 x14ac:dyDescent="0.25">
      <c r="A24" s="13" t="s">
        <v>18</v>
      </c>
      <c r="B24" s="38" t="s">
        <v>97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 x14ac:dyDescent="0.25">
      <c r="A25" s="12" t="s">
        <v>19</v>
      </c>
      <c r="B25" s="32" t="s">
        <v>64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1:15" x14ac:dyDescent="0.25">
      <c r="A26" s="12" t="s">
        <v>43</v>
      </c>
      <c r="B26" s="32" t="s">
        <v>65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</row>
    <row r="27" spans="1:15" x14ac:dyDescent="0.25">
      <c r="A27" s="12" t="s">
        <v>36</v>
      </c>
      <c r="B27" s="32" t="s">
        <v>65</v>
      </c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</row>
    <row r="28" spans="1:15" x14ac:dyDescent="0.25">
      <c r="A28" s="12" t="s">
        <v>27</v>
      </c>
      <c r="B28" s="40" t="s">
        <v>105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</row>
    <row r="29" spans="1:15" x14ac:dyDescent="0.25">
      <c r="A29" s="12" t="s">
        <v>23</v>
      </c>
      <c r="B29" s="40" t="s">
        <v>105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</row>
    <row r="30" spans="1:15" x14ac:dyDescent="0.25">
      <c r="A30" s="12" t="s">
        <v>20</v>
      </c>
      <c r="B30" s="32" t="s">
        <v>63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5" x14ac:dyDescent="0.25">
      <c r="A31" s="12" t="s">
        <v>21</v>
      </c>
      <c r="B31" s="32" t="s">
        <v>64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</row>
    <row r="32" spans="1:15" x14ac:dyDescent="0.25">
      <c r="A32" s="12" t="s">
        <v>42</v>
      </c>
      <c r="B32" s="32" t="s">
        <v>66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</row>
    <row r="33" spans="1:15" x14ac:dyDescent="0.25">
      <c r="A33" s="13" t="s">
        <v>47</v>
      </c>
      <c r="B33" s="38" t="s">
        <v>96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</row>
    <row r="34" spans="1:15" x14ac:dyDescent="0.25">
      <c r="A34" s="12" t="s">
        <v>22</v>
      </c>
      <c r="B34" s="32" t="s">
        <v>62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</row>
    <row r="35" spans="1:15" x14ac:dyDescent="0.25">
      <c r="A35" s="12" t="s">
        <v>24</v>
      </c>
      <c r="B35" s="38" t="s">
        <v>96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</row>
    <row r="36" spans="1:15" x14ac:dyDescent="0.25">
      <c r="A36" s="12" t="s">
        <v>45</v>
      </c>
      <c r="B36" s="32" t="s">
        <v>63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</row>
    <row r="37" spans="1:15" x14ac:dyDescent="0.25">
      <c r="A37" s="12" t="s">
        <v>25</v>
      </c>
      <c r="B37" s="32" t="s">
        <v>66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</row>
    <row r="38" spans="1:15" x14ac:dyDescent="0.25">
      <c r="A38" s="12" t="s">
        <v>26</v>
      </c>
      <c r="B38" s="32" t="s">
        <v>61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1:15" x14ac:dyDescent="0.25">
      <c r="A39" s="12" t="s">
        <v>29</v>
      </c>
      <c r="B39" s="32" t="s">
        <v>65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</row>
    <row r="40" spans="1:15" x14ac:dyDescent="0.25">
      <c r="A40" s="12" t="s">
        <v>31</v>
      </c>
      <c r="B40" s="32" t="s">
        <v>62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</row>
    <row r="41" spans="1:15" x14ac:dyDescent="0.25">
      <c r="A41" s="12" t="s">
        <v>32</v>
      </c>
      <c r="B41" s="32" t="s">
        <v>64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</row>
    <row r="42" spans="1:15" x14ac:dyDescent="0.25">
      <c r="A42" s="13" t="s">
        <v>33</v>
      </c>
      <c r="B42" s="32" t="s">
        <v>63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</row>
    <row r="43" spans="1:15" x14ac:dyDescent="0.25">
      <c r="A43" s="12" t="s">
        <v>44</v>
      </c>
      <c r="B43" s="32" t="s">
        <v>62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</row>
    <row r="44" spans="1:15" x14ac:dyDescent="0.25">
      <c r="A44" s="12" t="s">
        <v>34</v>
      </c>
      <c r="B44" s="32" t="s">
        <v>66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</row>
    <row r="45" spans="1:15" x14ac:dyDescent="0.25">
      <c r="A45" s="12" t="s">
        <v>35</v>
      </c>
      <c r="B45" s="40" t="s">
        <v>105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</row>
    <row r="46" spans="1:15" x14ac:dyDescent="0.25">
      <c r="A46" s="10" t="s">
        <v>67</v>
      </c>
      <c r="B46" s="32" t="s">
        <v>66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</row>
    <row r="47" spans="1:15" x14ac:dyDescent="0.25">
      <c r="A47" s="14" t="s">
        <v>85</v>
      </c>
      <c r="B47" s="38" t="s">
        <v>97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</row>
    <row r="48" spans="1:15" x14ac:dyDescent="0.25">
      <c r="A48" s="10" t="s">
        <v>68</v>
      </c>
      <c r="B48" s="32" t="s">
        <v>66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</row>
    <row r="49" spans="1:15" x14ac:dyDescent="0.25">
      <c r="A49" s="10" t="s">
        <v>103</v>
      </c>
      <c r="B49" s="32" t="s">
        <v>105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5" x14ac:dyDescent="0.25">
      <c r="A50" s="10" t="s">
        <v>112</v>
      </c>
      <c r="B50" s="32" t="s">
        <v>105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</row>
    <row r="51" spans="1:15" x14ac:dyDescent="0.25">
      <c r="A51" s="10" t="s">
        <v>104</v>
      </c>
      <c r="B51" s="32" t="s">
        <v>105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</row>
    <row r="52" spans="1:15" x14ac:dyDescent="0.25">
      <c r="A52" s="10" t="s">
        <v>113</v>
      </c>
      <c r="B52" s="32" t="s">
        <v>105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</row>
    <row r="53" spans="1:15" x14ac:dyDescent="0.25">
      <c r="A53" s="10" t="s">
        <v>114</v>
      </c>
      <c r="B53" s="32" t="s">
        <v>105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</row>
    <row r="54" spans="1:15" x14ac:dyDescent="0.25">
      <c r="A54" s="10" t="s">
        <v>115</v>
      </c>
      <c r="B54" s="32" t="s">
        <v>105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</row>
    <row r="55" spans="1:15" x14ac:dyDescent="0.25"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</row>
  </sheetData>
  <autoFilter ref="A1:B48" xr:uid="{00000000-0009-0000-0000-000016000000}">
    <sortState xmlns:xlrd2="http://schemas.microsoft.com/office/spreadsheetml/2017/richdata2" ref="A2:B45">
      <sortCondition ref="A1"/>
    </sortState>
  </autoFilter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O83"/>
  <sheetViews>
    <sheetView topLeftCell="B1" zoomScale="50" zoomScaleNormal="50" workbookViewId="0">
      <selection activeCell="B1" sqref="B1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5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27"/>
      <c r="B3" s="8" t="s">
        <v>124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5" x14ac:dyDescent="0.25">
      <c r="A4" s="27"/>
      <c r="B4" s="6" t="s">
        <v>118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5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5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27"/>
      <c r="B7" s="49" t="s">
        <v>71</v>
      </c>
      <c r="C7" s="46"/>
      <c r="D7" s="46"/>
      <c r="E7" s="46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5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5" ht="17.25" customHeight="1" x14ac:dyDescent="0.25">
      <c r="A9" s="28" t="str">
        <f>VLOOKUP(B9,Холдинги!$A:$B,2,0)</f>
        <v>ГПМ</v>
      </c>
      <c r="B9" s="29" t="s">
        <v>103</v>
      </c>
      <c r="C9" s="21">
        <v>1292.4000000000001</v>
      </c>
      <c r="D9" s="22">
        <v>26.1</v>
      </c>
      <c r="E9" s="22">
        <v>108.5</v>
      </c>
      <c r="F9" s="21">
        <v>2653.2</v>
      </c>
      <c r="G9" s="22">
        <v>53.59</v>
      </c>
      <c r="H9" s="22">
        <v>106</v>
      </c>
      <c r="I9" s="22">
        <v>82.4</v>
      </c>
      <c r="J9" s="22">
        <v>280.8</v>
      </c>
      <c r="K9" s="21">
        <v>16.77</v>
      </c>
      <c r="L9" s="22">
        <v>73.915999999999997</v>
      </c>
      <c r="M9" s="23">
        <v>1.4930000000000001</v>
      </c>
      <c r="N9" s="22">
        <v>3372.6</v>
      </c>
      <c r="O9" s="22">
        <v>249285.7</v>
      </c>
    </row>
    <row r="10" spans="1:15" ht="17.25" customHeight="1" x14ac:dyDescent="0.25">
      <c r="A10" s="28" t="str">
        <f>VLOOKUP(B10,Холдинги!$A:$B,2,0)</f>
        <v>ГПМ</v>
      </c>
      <c r="B10" s="29" t="s">
        <v>112</v>
      </c>
      <c r="C10" s="21">
        <v>1139.8</v>
      </c>
      <c r="D10" s="22">
        <v>23.02</v>
      </c>
      <c r="E10" s="22">
        <v>110.6</v>
      </c>
      <c r="F10" s="21">
        <v>2422.1</v>
      </c>
      <c r="G10" s="22">
        <v>48.92</v>
      </c>
      <c r="H10" s="22">
        <v>107</v>
      </c>
      <c r="I10" s="22">
        <v>78.099999999999994</v>
      </c>
      <c r="J10" s="22">
        <v>257.10000000000002</v>
      </c>
      <c r="K10" s="21">
        <v>14.02</v>
      </c>
      <c r="L10" s="22">
        <v>61.780999999999999</v>
      </c>
      <c r="M10" s="23">
        <v>1.248</v>
      </c>
      <c r="N10" s="22">
        <v>3796.1</v>
      </c>
      <c r="O10" s="22">
        <v>234523.8</v>
      </c>
    </row>
    <row r="11" spans="1:15" ht="17.25" customHeight="1" x14ac:dyDescent="0.25">
      <c r="A11" s="28" t="str">
        <f>VLOOKUP(B11,Холдинги!$A:$B,2,0)</f>
        <v>ГПМ</v>
      </c>
      <c r="B11" s="29" t="s">
        <v>104</v>
      </c>
      <c r="C11" s="21">
        <v>998.7</v>
      </c>
      <c r="D11" s="22">
        <v>20.170000000000002</v>
      </c>
      <c r="E11" s="22">
        <v>106.2</v>
      </c>
      <c r="F11" s="21">
        <v>2119.6999999999998</v>
      </c>
      <c r="G11" s="22">
        <v>42.81</v>
      </c>
      <c r="H11" s="22">
        <v>103</v>
      </c>
      <c r="I11" s="22">
        <v>77.099999999999994</v>
      </c>
      <c r="J11" s="22">
        <v>254.4</v>
      </c>
      <c r="K11" s="21">
        <v>12.14</v>
      </c>
      <c r="L11" s="22">
        <v>53.493000000000002</v>
      </c>
      <c r="M11" s="23">
        <v>1.08</v>
      </c>
      <c r="N11" s="22">
        <v>3351.6</v>
      </c>
      <c r="O11" s="22">
        <v>179285.7</v>
      </c>
    </row>
    <row r="12" spans="1:15" ht="17.25" customHeight="1" x14ac:dyDescent="0.25">
      <c r="A12" s="28" t="str">
        <f>VLOOKUP(B12,Холдинги!$A:$B,2,0)</f>
        <v>ГПМ</v>
      </c>
      <c r="B12" s="29" t="s">
        <v>114</v>
      </c>
      <c r="C12" s="21">
        <v>920.6</v>
      </c>
      <c r="D12" s="22">
        <v>18.59</v>
      </c>
      <c r="E12" s="22">
        <v>108.7</v>
      </c>
      <c r="F12" s="21">
        <v>2115.5</v>
      </c>
      <c r="G12" s="22">
        <v>42.72</v>
      </c>
      <c r="H12" s="22">
        <v>106</v>
      </c>
      <c r="I12" s="22">
        <v>69.900000000000006</v>
      </c>
      <c r="J12" s="22">
        <v>212.8</v>
      </c>
      <c r="K12" s="21">
        <v>10.14</v>
      </c>
      <c r="L12" s="22">
        <v>44.667999999999999</v>
      </c>
      <c r="M12" s="23">
        <v>0.90200000000000002</v>
      </c>
      <c r="N12" s="22">
        <v>3770.5</v>
      </c>
      <c r="O12" s="22">
        <v>168422.6</v>
      </c>
    </row>
    <row r="13" spans="1:15" ht="17.25" customHeight="1" x14ac:dyDescent="0.25">
      <c r="A13" s="28" t="str">
        <f>VLOOKUP(B13,Холдинги!$A:$B,2,0)</f>
        <v>ГПМ</v>
      </c>
      <c r="B13" s="29" t="s">
        <v>113</v>
      </c>
      <c r="C13" s="21">
        <v>862.2</v>
      </c>
      <c r="D13" s="22">
        <v>17.41</v>
      </c>
      <c r="E13" s="22">
        <v>106.7</v>
      </c>
      <c r="F13" s="21">
        <v>1993</v>
      </c>
      <c r="G13" s="22">
        <v>40.25</v>
      </c>
      <c r="H13" s="22">
        <v>104</v>
      </c>
      <c r="I13" s="22">
        <v>62.8</v>
      </c>
      <c r="J13" s="22">
        <v>190.3</v>
      </c>
      <c r="K13" s="21">
        <v>8.5399999999999991</v>
      </c>
      <c r="L13" s="22">
        <v>37.619999999999997</v>
      </c>
      <c r="M13" s="23">
        <v>0.76</v>
      </c>
      <c r="N13" s="22">
        <v>4444.5</v>
      </c>
      <c r="O13" s="22">
        <v>167202.4</v>
      </c>
    </row>
    <row r="14" spans="1:15" ht="17.25" customHeight="1" x14ac:dyDescent="0.25">
      <c r="A14" s="28" t="str">
        <f>VLOOKUP(B14,Холдинги!$A:$B,2,0)</f>
        <v>ГПМ</v>
      </c>
      <c r="B14" s="29" t="s">
        <v>115</v>
      </c>
      <c r="C14" s="21">
        <v>811.8</v>
      </c>
      <c r="D14" s="22">
        <v>16.399999999999999</v>
      </c>
      <c r="E14" s="22">
        <v>100.8</v>
      </c>
      <c r="F14" s="21">
        <v>1832.9</v>
      </c>
      <c r="G14" s="22">
        <v>37.020000000000003</v>
      </c>
      <c r="H14" s="22">
        <v>100</v>
      </c>
      <c r="I14" s="22">
        <v>70.5</v>
      </c>
      <c r="J14" s="22">
        <v>218.5</v>
      </c>
      <c r="K14" s="21">
        <v>9.02</v>
      </c>
      <c r="L14" s="22">
        <v>39.734999999999999</v>
      </c>
      <c r="M14" s="23">
        <v>0.80300000000000005</v>
      </c>
      <c r="N14" s="22">
        <v>3849.9</v>
      </c>
      <c r="O14" s="22">
        <v>152976.20000000001</v>
      </c>
    </row>
    <row r="15" spans="1:15" ht="17.25" customHeight="1" x14ac:dyDescent="0.25">
      <c r="A15" s="28" t="str">
        <f>VLOOKUP(B15,Холдинги!$A:$B,2,0)</f>
        <v>ГПМ</v>
      </c>
      <c r="B15" s="29" t="s">
        <v>5</v>
      </c>
      <c r="C15" s="21">
        <v>500</v>
      </c>
      <c r="D15" s="22">
        <v>10.1</v>
      </c>
      <c r="E15" s="22">
        <v>104.1</v>
      </c>
      <c r="F15" s="21">
        <v>1367.3</v>
      </c>
      <c r="G15" s="22">
        <v>27.61</v>
      </c>
      <c r="H15" s="22">
        <v>105</v>
      </c>
      <c r="I15" s="22">
        <v>60.5</v>
      </c>
      <c r="J15" s="22">
        <v>154.9</v>
      </c>
      <c r="K15" s="21">
        <v>4.7699999999999996</v>
      </c>
      <c r="L15" s="22">
        <v>21.013000000000002</v>
      </c>
      <c r="M15" s="23">
        <v>0.42399999999999999</v>
      </c>
      <c r="N15" s="22">
        <v>5334.1</v>
      </c>
      <c r="O15" s="22">
        <v>112083.3</v>
      </c>
    </row>
    <row r="16" spans="1:15" ht="17.25" customHeight="1" x14ac:dyDescent="0.25">
      <c r="A16" s="28" t="str">
        <f>VLOOKUP(B16,Холдинги!$A:$B,2,0)</f>
        <v>ЕМГ</v>
      </c>
      <c r="B16" s="29" t="s">
        <v>29</v>
      </c>
      <c r="C16" s="21">
        <v>529.1</v>
      </c>
      <c r="D16" s="22">
        <v>10.69</v>
      </c>
      <c r="E16" s="22">
        <v>120.6</v>
      </c>
      <c r="F16" s="21">
        <v>1262.8</v>
      </c>
      <c r="G16" s="22">
        <v>25.5</v>
      </c>
      <c r="H16" s="22">
        <v>108</v>
      </c>
      <c r="I16" s="22">
        <v>58</v>
      </c>
      <c r="J16" s="22">
        <v>170.3</v>
      </c>
      <c r="K16" s="21">
        <v>4.84</v>
      </c>
      <c r="L16" s="22">
        <v>21.329000000000001</v>
      </c>
      <c r="M16" s="23">
        <v>0.43099999999999999</v>
      </c>
      <c r="N16" s="22">
        <v>4202.3</v>
      </c>
      <c r="O16" s="22">
        <v>89632.1</v>
      </c>
    </row>
    <row r="17" spans="1:15" ht="17.25" customHeight="1" x14ac:dyDescent="0.25">
      <c r="A17" s="28" t="str">
        <f>VLOOKUP(B17,Холдинги!$A:$B,2,0)</f>
        <v>ЕМГ</v>
      </c>
      <c r="B17" s="29" t="s">
        <v>11</v>
      </c>
      <c r="C17" s="21">
        <v>434.9</v>
      </c>
      <c r="D17" s="22">
        <v>8.7799999999999994</v>
      </c>
      <c r="E17" s="22">
        <v>106.5</v>
      </c>
      <c r="F17" s="21">
        <v>1130.5999999999999</v>
      </c>
      <c r="G17" s="22">
        <v>22.83</v>
      </c>
      <c r="H17" s="22">
        <v>103</v>
      </c>
      <c r="I17" s="22">
        <v>51</v>
      </c>
      <c r="J17" s="22">
        <v>137.30000000000001</v>
      </c>
      <c r="K17" s="21">
        <v>3.5</v>
      </c>
      <c r="L17" s="22">
        <v>15.403</v>
      </c>
      <c r="M17" s="23">
        <v>0.311</v>
      </c>
      <c r="N17" s="22">
        <v>6385.9</v>
      </c>
      <c r="O17" s="22">
        <v>98362.5</v>
      </c>
    </row>
    <row r="18" spans="1:15" ht="17.25" customHeight="1" x14ac:dyDescent="0.25">
      <c r="A18" s="28" t="str">
        <f>VLOOKUP(B18,Холдинги!$A:$B,2,0)</f>
        <v>ЕМГ</v>
      </c>
      <c r="B18" s="37" t="s">
        <v>95</v>
      </c>
      <c r="C18" s="21">
        <v>421.7</v>
      </c>
      <c r="D18" s="22">
        <v>8.52</v>
      </c>
      <c r="E18" s="22">
        <v>102.2</v>
      </c>
      <c r="F18" s="21">
        <v>1090.5999999999999</v>
      </c>
      <c r="G18" s="22">
        <v>22.03</v>
      </c>
      <c r="H18" s="22">
        <v>100</v>
      </c>
      <c r="I18" s="22">
        <v>44.3</v>
      </c>
      <c r="J18" s="22">
        <v>120</v>
      </c>
      <c r="K18" s="21">
        <v>2.95</v>
      </c>
      <c r="L18" s="22">
        <v>12.983000000000001</v>
      </c>
      <c r="M18" s="23">
        <v>0.26200000000000001</v>
      </c>
      <c r="N18" s="22">
        <v>2580.6</v>
      </c>
      <c r="O18" s="22">
        <v>33503.599999999999</v>
      </c>
    </row>
    <row r="19" spans="1:15" x14ac:dyDescent="0.25">
      <c r="A19" s="28" t="str">
        <f>VLOOKUP(B19,Холдинги!$A:$B,2,0)</f>
        <v>ВГТРК</v>
      </c>
      <c r="B19" s="29" t="s">
        <v>7</v>
      </c>
      <c r="C19" s="21">
        <v>588.79999999999995</v>
      </c>
      <c r="D19" s="22">
        <v>11.89</v>
      </c>
      <c r="E19" s="22">
        <v>126.5</v>
      </c>
      <c r="F19" s="21">
        <v>1081.3</v>
      </c>
      <c r="G19" s="22">
        <v>21.84</v>
      </c>
      <c r="H19" s="22">
        <v>118</v>
      </c>
      <c r="I19" s="22">
        <v>77.599999999999994</v>
      </c>
      <c r="J19" s="22">
        <v>296</v>
      </c>
      <c r="K19" s="21">
        <v>7.2</v>
      </c>
      <c r="L19" s="22">
        <v>31.745999999999999</v>
      </c>
      <c r="M19" s="23">
        <v>0.64100000000000001</v>
      </c>
      <c r="N19" s="22">
        <v>1740.8</v>
      </c>
      <c r="O19" s="22">
        <v>55265.599999999999</v>
      </c>
    </row>
    <row r="20" spans="1:15" x14ac:dyDescent="0.25">
      <c r="A20" s="28" t="str">
        <f>VLOOKUP(B20,Холдинги!$A:$B,2,0)</f>
        <v>РМГ</v>
      </c>
      <c r="B20" s="29" t="s">
        <v>31</v>
      </c>
      <c r="C20" s="21">
        <v>398.2</v>
      </c>
      <c r="D20" s="22">
        <v>8.0399999999999991</v>
      </c>
      <c r="E20" s="22">
        <v>98.7</v>
      </c>
      <c r="F20" s="21">
        <v>1051.2</v>
      </c>
      <c r="G20" s="22">
        <v>21.23</v>
      </c>
      <c r="H20" s="22">
        <v>95</v>
      </c>
      <c r="I20" s="22">
        <v>45.6</v>
      </c>
      <c r="J20" s="22">
        <v>121</v>
      </c>
      <c r="K20" s="21">
        <v>2.86</v>
      </c>
      <c r="L20" s="22">
        <v>12.614000000000001</v>
      </c>
      <c r="M20" s="23">
        <v>0.255</v>
      </c>
      <c r="N20" s="22">
        <v>6817.7</v>
      </c>
      <c r="O20" s="22">
        <v>86000</v>
      </c>
    </row>
    <row r="21" spans="1:15" x14ac:dyDescent="0.25">
      <c r="A21" s="28" t="str">
        <f>VLOOKUP(B21,Холдинги!$A:$B,2,0)</f>
        <v>ГПМ</v>
      </c>
      <c r="B21" s="29" t="s">
        <v>27</v>
      </c>
      <c r="C21" s="21">
        <v>369.5</v>
      </c>
      <c r="D21" s="22">
        <v>7.46</v>
      </c>
      <c r="E21" s="22">
        <v>115</v>
      </c>
      <c r="F21" s="21">
        <v>986.3</v>
      </c>
      <c r="G21" s="22">
        <v>19.920000000000002</v>
      </c>
      <c r="H21" s="22">
        <v>111</v>
      </c>
      <c r="I21" s="22">
        <v>51.2</v>
      </c>
      <c r="J21" s="22">
        <v>134.30000000000001</v>
      </c>
      <c r="K21" s="21">
        <v>2.98</v>
      </c>
      <c r="L21" s="22">
        <v>13.138999999999999</v>
      </c>
      <c r="M21" s="23">
        <v>0.26500000000000001</v>
      </c>
      <c r="N21" s="22">
        <v>6813.7</v>
      </c>
      <c r="O21" s="22">
        <v>89523.8</v>
      </c>
    </row>
    <row r="22" spans="1:15" x14ac:dyDescent="0.25">
      <c r="A22" s="28" t="str">
        <f>VLOOKUP(B22,Холдинги!$A:$B,2,0)</f>
        <v>РМГ</v>
      </c>
      <c r="B22" s="29" t="s">
        <v>22</v>
      </c>
      <c r="C22" s="21">
        <v>347.9</v>
      </c>
      <c r="D22" s="22">
        <v>7.03</v>
      </c>
      <c r="E22" s="22">
        <v>105</v>
      </c>
      <c r="F22" s="21">
        <v>971.1</v>
      </c>
      <c r="G22" s="22">
        <v>19.61</v>
      </c>
      <c r="H22" s="22">
        <v>106</v>
      </c>
      <c r="I22" s="22">
        <v>58.3</v>
      </c>
      <c r="J22" s="22">
        <v>146.19999999999999</v>
      </c>
      <c r="K22" s="21">
        <v>3.2</v>
      </c>
      <c r="L22" s="22">
        <v>14.087999999999999</v>
      </c>
      <c r="M22" s="23">
        <v>0.28499999999999998</v>
      </c>
      <c r="N22" s="22">
        <v>4148.8999999999996</v>
      </c>
      <c r="O22" s="22">
        <v>58450</v>
      </c>
    </row>
    <row r="23" spans="1:15" x14ac:dyDescent="0.25">
      <c r="A23" s="28" t="str">
        <f>VLOOKUP(B23,Холдинги!$A:$B,2,0)</f>
        <v>ММХ</v>
      </c>
      <c r="B23" s="29" t="s">
        <v>19</v>
      </c>
      <c r="C23" s="21">
        <v>335.5</v>
      </c>
      <c r="D23" s="22">
        <v>6.78</v>
      </c>
      <c r="E23" s="22">
        <v>129.1</v>
      </c>
      <c r="F23" s="21">
        <v>909.4</v>
      </c>
      <c r="G23" s="22">
        <v>18.37</v>
      </c>
      <c r="H23" s="22">
        <v>121</v>
      </c>
      <c r="I23" s="22">
        <v>68.900000000000006</v>
      </c>
      <c r="J23" s="22">
        <v>178</v>
      </c>
      <c r="K23" s="21">
        <v>3.64</v>
      </c>
      <c r="L23" s="22">
        <v>16.062999999999999</v>
      </c>
      <c r="M23" s="23">
        <v>0.32400000000000001</v>
      </c>
      <c r="N23" s="22">
        <v>3693.2</v>
      </c>
      <c r="O23" s="22">
        <v>59322.9</v>
      </c>
    </row>
    <row r="24" spans="1:15" x14ac:dyDescent="0.25">
      <c r="A24" s="28" t="str">
        <f>VLOOKUP(B24,Холдинги!$A:$B,2,0)</f>
        <v>Ру медиа</v>
      </c>
      <c r="B24" s="29" t="s">
        <v>6</v>
      </c>
      <c r="C24" s="21">
        <v>412.6</v>
      </c>
      <c r="D24" s="22">
        <v>8.33</v>
      </c>
      <c r="E24" s="22">
        <v>129.80000000000001</v>
      </c>
      <c r="F24" s="21">
        <v>900</v>
      </c>
      <c r="G24" s="22">
        <v>18.18</v>
      </c>
      <c r="H24" s="22">
        <v>130</v>
      </c>
      <c r="I24" s="22">
        <v>52.4</v>
      </c>
      <c r="J24" s="22">
        <v>168.1</v>
      </c>
      <c r="K24" s="21">
        <v>3.4</v>
      </c>
      <c r="L24" s="22">
        <v>15.006</v>
      </c>
      <c r="M24" s="23">
        <v>0.30299999999999999</v>
      </c>
      <c r="N24" s="22">
        <v>2478.5</v>
      </c>
      <c r="O24" s="22">
        <v>37192.9</v>
      </c>
    </row>
    <row r="25" spans="1:15" x14ac:dyDescent="0.25">
      <c r="A25" s="28" t="str">
        <f>VLOOKUP(B25,Холдинги!$A:$B,2,0)</f>
        <v>ГПМ</v>
      </c>
      <c r="B25" s="29" t="s">
        <v>12</v>
      </c>
      <c r="C25" s="21">
        <v>341.2</v>
      </c>
      <c r="D25" s="22">
        <v>6.89</v>
      </c>
      <c r="E25" s="22">
        <v>130.1</v>
      </c>
      <c r="F25" s="21">
        <v>899.5</v>
      </c>
      <c r="G25" s="22">
        <v>18.170000000000002</v>
      </c>
      <c r="H25" s="22">
        <v>121</v>
      </c>
      <c r="I25" s="22">
        <v>58.1</v>
      </c>
      <c r="J25" s="22">
        <v>154.19999999999999</v>
      </c>
      <c r="K25" s="21">
        <v>3.12</v>
      </c>
      <c r="L25" s="22">
        <v>13.757999999999999</v>
      </c>
      <c r="M25" s="23">
        <v>0.27800000000000002</v>
      </c>
      <c r="N25" s="22">
        <v>4092.9</v>
      </c>
      <c r="O25" s="22">
        <v>56309.5</v>
      </c>
    </row>
    <row r="26" spans="1:15" x14ac:dyDescent="0.25">
      <c r="A26" s="28" t="str">
        <f>VLOOKUP(B26,Холдинги!$A:$B,2,0)</f>
        <v>Другие</v>
      </c>
      <c r="B26" s="29" t="s">
        <v>25</v>
      </c>
      <c r="C26" s="21">
        <v>336.3</v>
      </c>
      <c r="D26" s="22">
        <v>6.79</v>
      </c>
      <c r="E26" s="22">
        <v>105.7</v>
      </c>
      <c r="F26" s="21">
        <v>872.5</v>
      </c>
      <c r="G26" s="22">
        <v>17.62</v>
      </c>
      <c r="H26" s="22">
        <v>100</v>
      </c>
      <c r="I26" s="22">
        <v>65.3</v>
      </c>
      <c r="J26" s="22">
        <v>176.2</v>
      </c>
      <c r="K26" s="21">
        <v>3.46</v>
      </c>
      <c r="L26" s="22">
        <v>15.256</v>
      </c>
      <c r="M26" s="23">
        <v>0.308</v>
      </c>
      <c r="N26" s="22">
        <v>3440.6</v>
      </c>
      <c r="O26" s="22">
        <v>52489.599999999999</v>
      </c>
    </row>
    <row r="27" spans="1:15" x14ac:dyDescent="0.25">
      <c r="A27" s="28" t="str">
        <f>VLOOKUP(B27,Холдинги!$A:$B,2,0)</f>
        <v>ГПМ</v>
      </c>
      <c r="B27" s="29" t="s">
        <v>35</v>
      </c>
      <c r="C27" s="21">
        <v>282.2</v>
      </c>
      <c r="D27" s="22">
        <v>5.7</v>
      </c>
      <c r="E27" s="22">
        <v>114.5</v>
      </c>
      <c r="F27" s="21">
        <v>849.3</v>
      </c>
      <c r="G27" s="22">
        <v>17.149999999999999</v>
      </c>
      <c r="H27" s="22">
        <v>111</v>
      </c>
      <c r="I27" s="22">
        <v>39.700000000000003</v>
      </c>
      <c r="J27" s="22">
        <v>92.4</v>
      </c>
      <c r="K27" s="21">
        <v>1.77</v>
      </c>
      <c r="L27" s="22">
        <v>7.782</v>
      </c>
      <c r="M27" s="23">
        <v>0.157</v>
      </c>
      <c r="N27" s="22">
        <v>5759.6</v>
      </c>
      <c r="O27" s="22">
        <v>44821.4</v>
      </c>
    </row>
    <row r="28" spans="1:15" x14ac:dyDescent="0.25">
      <c r="A28" s="28" t="str">
        <f>VLOOKUP(B28,Холдинги!$A:$B,2,0)</f>
        <v>Крутой Медиа</v>
      </c>
      <c r="B28" s="29" t="s">
        <v>20</v>
      </c>
      <c r="C28" s="21">
        <v>309.8</v>
      </c>
      <c r="D28" s="22">
        <v>6.26</v>
      </c>
      <c r="E28" s="22">
        <v>104.7</v>
      </c>
      <c r="F28" s="21">
        <v>787.4</v>
      </c>
      <c r="G28" s="22">
        <v>15.9</v>
      </c>
      <c r="H28" s="22">
        <v>98</v>
      </c>
      <c r="I28" s="22">
        <v>38.799999999999997</v>
      </c>
      <c r="J28" s="22">
        <v>106.8</v>
      </c>
      <c r="K28" s="21">
        <v>1.89</v>
      </c>
      <c r="L28" s="22">
        <v>8.34</v>
      </c>
      <c r="M28" s="23">
        <v>0.16800000000000001</v>
      </c>
      <c r="N28" s="22">
        <v>4936</v>
      </c>
      <c r="O28" s="22">
        <v>41166.699999999997</v>
      </c>
    </row>
    <row r="29" spans="1:15" x14ac:dyDescent="0.25">
      <c r="A29" s="28" t="str">
        <f>VLOOKUP(B29,Холдинги!$A:$B,2,0)</f>
        <v>ГПМ</v>
      </c>
      <c r="B29" s="29" t="s">
        <v>28</v>
      </c>
      <c r="C29" s="21">
        <v>289.10000000000002</v>
      </c>
      <c r="D29" s="22">
        <v>5.84</v>
      </c>
      <c r="E29" s="22">
        <v>97.1</v>
      </c>
      <c r="F29" s="21">
        <v>765</v>
      </c>
      <c r="G29" s="22">
        <v>15.45</v>
      </c>
      <c r="H29" s="22">
        <v>99</v>
      </c>
      <c r="I29" s="22">
        <v>60.5</v>
      </c>
      <c r="J29" s="22">
        <v>159.9</v>
      </c>
      <c r="K29" s="21">
        <v>2.75</v>
      </c>
      <c r="L29" s="22">
        <v>12.135</v>
      </c>
      <c r="M29" s="23">
        <v>0.245</v>
      </c>
      <c r="N29" s="22">
        <v>3588.6</v>
      </c>
      <c r="O29" s="22">
        <v>43547.6</v>
      </c>
    </row>
    <row r="30" spans="1:15" x14ac:dyDescent="0.25">
      <c r="A30" s="28" t="str">
        <f>VLOOKUP(B30,Холдинги!$A:$B,2,0)</f>
        <v>ЕМГ</v>
      </c>
      <c r="B30" s="29" t="s">
        <v>36</v>
      </c>
      <c r="C30" s="21">
        <v>251</v>
      </c>
      <c r="D30" s="22">
        <v>5.07</v>
      </c>
      <c r="E30" s="22">
        <v>100</v>
      </c>
      <c r="F30" s="21">
        <v>730.6</v>
      </c>
      <c r="G30" s="22">
        <v>14.75</v>
      </c>
      <c r="H30" s="22">
        <v>98</v>
      </c>
      <c r="I30" s="22">
        <v>48.9</v>
      </c>
      <c r="J30" s="22">
        <v>117.7</v>
      </c>
      <c r="K30" s="21">
        <v>1.94</v>
      </c>
      <c r="L30" s="22">
        <v>8.5329999999999995</v>
      </c>
      <c r="M30" s="23">
        <v>0.17199999999999999</v>
      </c>
      <c r="N30" s="22">
        <v>5606.3</v>
      </c>
      <c r="O30" s="22">
        <v>47839.3</v>
      </c>
    </row>
    <row r="31" spans="1:15" x14ac:dyDescent="0.25">
      <c r="A31" s="28" t="str">
        <f>VLOOKUP(B31,Холдинги!$A:$B,2,0)</f>
        <v>РМГ</v>
      </c>
      <c r="B31" s="29" t="s">
        <v>44</v>
      </c>
      <c r="C31" s="21">
        <v>232.6</v>
      </c>
      <c r="D31" s="22">
        <v>4.7</v>
      </c>
      <c r="E31" s="22">
        <v>101.6</v>
      </c>
      <c r="F31" s="21">
        <v>729.7</v>
      </c>
      <c r="G31" s="22">
        <v>14.74</v>
      </c>
      <c r="H31" s="22">
        <v>104</v>
      </c>
      <c r="I31" s="22">
        <v>32.1</v>
      </c>
      <c r="J31" s="22">
        <v>71.599999999999994</v>
      </c>
      <c r="K31" s="21">
        <v>1.18</v>
      </c>
      <c r="L31" s="22">
        <v>5.18</v>
      </c>
      <c r="M31" s="23">
        <v>0.105</v>
      </c>
      <c r="N31" s="22">
        <v>7074.8</v>
      </c>
      <c r="O31" s="22">
        <v>36650</v>
      </c>
    </row>
    <row r="32" spans="1:15" x14ac:dyDescent="0.25">
      <c r="A32" s="28" t="str">
        <f>VLOOKUP(B32,Холдинги!$A:$B,2,0)</f>
        <v>РМГ</v>
      </c>
      <c r="B32" s="29" t="s">
        <v>16</v>
      </c>
      <c r="C32" s="21">
        <v>257.8</v>
      </c>
      <c r="D32" s="22">
        <v>5.21</v>
      </c>
      <c r="E32" s="22">
        <v>137.9</v>
      </c>
      <c r="F32" s="21">
        <v>716</v>
      </c>
      <c r="G32" s="22">
        <v>14.46</v>
      </c>
      <c r="H32" s="22">
        <v>129</v>
      </c>
      <c r="I32" s="22">
        <v>64.900000000000006</v>
      </c>
      <c r="J32" s="22">
        <v>163.5</v>
      </c>
      <c r="K32" s="21">
        <v>2.64</v>
      </c>
      <c r="L32" s="22">
        <v>11.615</v>
      </c>
      <c r="M32" s="23">
        <v>0.23499999999999999</v>
      </c>
      <c r="N32" s="22">
        <v>3160.3</v>
      </c>
      <c r="O32" s="22">
        <v>36708.300000000003</v>
      </c>
    </row>
    <row r="33" spans="1:15" x14ac:dyDescent="0.25">
      <c r="A33" s="28" t="str">
        <f>VLOOKUP(B33,Холдинги!$A:$B,2,0)</f>
        <v>ВГТРК</v>
      </c>
      <c r="B33" s="29" t="s">
        <v>17</v>
      </c>
      <c r="C33" s="21">
        <v>246.3</v>
      </c>
      <c r="D33" s="22">
        <v>4.97</v>
      </c>
      <c r="E33" s="22">
        <v>103.3</v>
      </c>
      <c r="F33" s="21">
        <v>705</v>
      </c>
      <c r="G33" s="22">
        <v>14.24</v>
      </c>
      <c r="H33" s="22">
        <v>108</v>
      </c>
      <c r="I33" s="22">
        <v>59.8</v>
      </c>
      <c r="J33" s="22">
        <v>146.30000000000001</v>
      </c>
      <c r="K33" s="21">
        <v>2.3199999999999998</v>
      </c>
      <c r="L33" s="22">
        <v>10.234999999999999</v>
      </c>
      <c r="M33" s="23">
        <v>0.20699999999999999</v>
      </c>
      <c r="N33" s="22">
        <v>3711.2</v>
      </c>
      <c r="O33" s="22">
        <v>37983.300000000003</v>
      </c>
    </row>
    <row r="34" spans="1:15" x14ac:dyDescent="0.25">
      <c r="A34" s="28" t="str">
        <f>VLOOKUP(B34,Холдинги!$A:$B,2,0)</f>
        <v>ММХ</v>
      </c>
      <c r="B34" s="29" t="s">
        <v>30</v>
      </c>
      <c r="C34" s="21">
        <v>272.89999999999998</v>
      </c>
      <c r="D34" s="22">
        <v>5.51</v>
      </c>
      <c r="E34" s="22">
        <v>145</v>
      </c>
      <c r="F34" s="21">
        <v>700.9</v>
      </c>
      <c r="G34" s="22">
        <v>14.16</v>
      </c>
      <c r="H34" s="22">
        <v>137</v>
      </c>
      <c r="I34" s="22">
        <v>69.900000000000006</v>
      </c>
      <c r="J34" s="22">
        <v>190.4</v>
      </c>
      <c r="K34" s="21">
        <v>3</v>
      </c>
      <c r="L34" s="22">
        <v>13.239000000000001</v>
      </c>
      <c r="M34" s="23">
        <v>0.26700000000000002</v>
      </c>
      <c r="N34" s="22">
        <v>1954.8</v>
      </c>
      <c r="O34" s="22">
        <v>25879.200000000001</v>
      </c>
    </row>
    <row r="35" spans="1:15" x14ac:dyDescent="0.25">
      <c r="A35" s="28" t="str">
        <f>VLOOKUP(B35,Холдинги!$A:$B,2,0)</f>
        <v>ММХ</v>
      </c>
      <c r="B35" s="29" t="s">
        <v>21</v>
      </c>
      <c r="C35" s="21">
        <v>241.7</v>
      </c>
      <c r="D35" s="22">
        <v>4.88</v>
      </c>
      <c r="E35" s="22">
        <v>110.6</v>
      </c>
      <c r="F35" s="21">
        <v>679</v>
      </c>
      <c r="G35" s="22">
        <v>13.71</v>
      </c>
      <c r="H35" s="22">
        <v>112</v>
      </c>
      <c r="I35" s="22">
        <v>54</v>
      </c>
      <c r="J35" s="22">
        <v>134.5</v>
      </c>
      <c r="K35" s="21">
        <v>2.06</v>
      </c>
      <c r="L35" s="22">
        <v>9.0570000000000004</v>
      </c>
      <c r="M35" s="23">
        <v>0.183</v>
      </c>
      <c r="N35" s="22">
        <v>3231</v>
      </c>
      <c r="O35" s="22">
        <v>29262.5</v>
      </c>
    </row>
    <row r="36" spans="1:15" x14ac:dyDescent="0.25">
      <c r="A36" s="28" t="str">
        <f>VLOOKUP(B36,Холдинги!$A:$B,2,0)</f>
        <v>Другие</v>
      </c>
      <c r="B36" s="29" t="s">
        <v>42</v>
      </c>
      <c r="C36" s="21">
        <v>256.8</v>
      </c>
      <c r="D36" s="22">
        <v>5.19</v>
      </c>
      <c r="E36" s="22">
        <v>114.1</v>
      </c>
      <c r="F36" s="21">
        <v>609.79999999999995</v>
      </c>
      <c r="G36" s="22">
        <v>12.32</v>
      </c>
      <c r="H36" s="22">
        <v>112</v>
      </c>
      <c r="I36" s="22">
        <v>71.8</v>
      </c>
      <c r="J36" s="22">
        <v>211.7</v>
      </c>
      <c r="K36" s="21">
        <v>2.91</v>
      </c>
      <c r="L36" s="22">
        <v>12.804</v>
      </c>
      <c r="M36" s="23">
        <v>0.25900000000000001</v>
      </c>
      <c r="N36" s="22">
        <v>1760.5</v>
      </c>
      <c r="O36" s="22">
        <v>22541.7</v>
      </c>
    </row>
    <row r="37" spans="1:15" x14ac:dyDescent="0.25">
      <c r="A37" s="28" t="str">
        <f>VLOOKUP(B37,Холдинги!$A:$B,2,0)</f>
        <v>РМГ</v>
      </c>
      <c r="B37" s="29" t="s">
        <v>8</v>
      </c>
      <c r="C37" s="21">
        <v>221.5</v>
      </c>
      <c r="D37" s="22">
        <v>4.47</v>
      </c>
      <c r="E37" s="22">
        <v>128.5</v>
      </c>
      <c r="F37" s="21">
        <v>571.79999999999995</v>
      </c>
      <c r="G37" s="22">
        <v>11.55</v>
      </c>
      <c r="H37" s="22">
        <v>120</v>
      </c>
      <c r="I37" s="22">
        <v>46.6</v>
      </c>
      <c r="J37" s="22">
        <v>126.3</v>
      </c>
      <c r="K37" s="21">
        <v>1.63</v>
      </c>
      <c r="L37" s="22">
        <v>7.165</v>
      </c>
      <c r="M37" s="23">
        <v>0.14499999999999999</v>
      </c>
      <c r="N37" s="22">
        <v>4205.5</v>
      </c>
      <c r="O37" s="22">
        <v>30133.3</v>
      </c>
    </row>
    <row r="38" spans="1:15" x14ac:dyDescent="0.25">
      <c r="A38" s="28" t="str">
        <f>VLOOKUP(B38,Холдинги!$A:$B,2,0)</f>
        <v>Крутой Медиа</v>
      </c>
      <c r="B38" s="29" t="s">
        <v>15</v>
      </c>
      <c r="C38" s="21">
        <v>170.5</v>
      </c>
      <c r="D38" s="22">
        <v>3.44</v>
      </c>
      <c r="E38" s="22">
        <v>85.6</v>
      </c>
      <c r="F38" s="21">
        <v>568.5</v>
      </c>
      <c r="G38" s="22">
        <v>11.48</v>
      </c>
      <c r="H38" s="22">
        <v>92</v>
      </c>
      <c r="I38" s="22">
        <v>34.799999999999997</v>
      </c>
      <c r="J38" s="22">
        <v>73.099999999999994</v>
      </c>
      <c r="K38" s="21">
        <v>0.94</v>
      </c>
      <c r="L38" s="22">
        <v>4.1219999999999999</v>
      </c>
      <c r="M38" s="23">
        <v>8.3000000000000004E-2</v>
      </c>
      <c r="N38" s="22">
        <v>11048.1</v>
      </c>
      <c r="O38" s="22">
        <v>45541.7</v>
      </c>
    </row>
    <row r="39" spans="1:15" x14ac:dyDescent="0.25">
      <c r="A39" s="28" t="str">
        <f>VLOOKUP(B39,Холдинги!$A:$B,2,0)</f>
        <v>Другие</v>
      </c>
      <c r="B39" s="29" t="s">
        <v>13</v>
      </c>
      <c r="C39" s="21">
        <v>222.9</v>
      </c>
      <c r="D39" s="22">
        <v>4.5</v>
      </c>
      <c r="E39" s="22">
        <v>122.2</v>
      </c>
      <c r="F39" s="21">
        <v>551.29999999999995</v>
      </c>
      <c r="G39" s="22">
        <v>11.13</v>
      </c>
      <c r="H39" s="22">
        <v>126</v>
      </c>
      <c r="I39" s="22">
        <v>51.8</v>
      </c>
      <c r="J39" s="22">
        <v>146.6</v>
      </c>
      <c r="K39" s="21">
        <v>1.82</v>
      </c>
      <c r="L39" s="22">
        <v>8.0190000000000001</v>
      </c>
      <c r="M39" s="23">
        <v>0.16200000000000001</v>
      </c>
      <c r="N39" s="22">
        <v>3181.6</v>
      </c>
      <c r="O39" s="22">
        <v>25511.9</v>
      </c>
    </row>
    <row r="40" spans="1:15" x14ac:dyDescent="0.25">
      <c r="A40" s="28" t="e">
        <f>VLOOKUP(B40,Холдинги!$A:$B,2,0)</f>
        <v>#N/A</v>
      </c>
      <c r="B40" s="29" t="s">
        <v>108</v>
      </c>
      <c r="C40" s="21">
        <v>241.8</v>
      </c>
      <c r="D40" s="22">
        <v>4.88</v>
      </c>
      <c r="E40" s="22">
        <v>114.3</v>
      </c>
      <c r="F40" s="21">
        <v>521.79999999999995</v>
      </c>
      <c r="G40" s="22">
        <v>10.54</v>
      </c>
      <c r="H40" s="22">
        <v>116</v>
      </c>
      <c r="I40" s="22">
        <v>48</v>
      </c>
      <c r="J40" s="22">
        <v>155.6</v>
      </c>
      <c r="K40" s="21">
        <v>1.83</v>
      </c>
      <c r="L40" s="22">
        <v>8.0530000000000008</v>
      </c>
      <c r="M40" s="23">
        <v>0.16300000000000001</v>
      </c>
      <c r="N40" s="22">
        <v>1492.1</v>
      </c>
      <c r="O40" s="22">
        <v>12016.7</v>
      </c>
    </row>
    <row r="41" spans="1:15" x14ac:dyDescent="0.25">
      <c r="A41" s="28" t="str">
        <f>VLOOKUP(B41,Холдинги!$A:$B,2,0)</f>
        <v>ГПМ</v>
      </c>
      <c r="B41" s="29" t="s">
        <v>39</v>
      </c>
      <c r="C41" s="21">
        <v>181</v>
      </c>
      <c r="D41" s="22">
        <v>3.66</v>
      </c>
      <c r="E41" s="22">
        <v>105</v>
      </c>
      <c r="F41" s="21">
        <v>515.29999999999995</v>
      </c>
      <c r="G41" s="22">
        <v>10.41</v>
      </c>
      <c r="H41" s="22">
        <v>105</v>
      </c>
      <c r="I41" s="22">
        <v>48.4</v>
      </c>
      <c r="J41" s="22">
        <v>119.1</v>
      </c>
      <c r="K41" s="21">
        <v>1.38</v>
      </c>
      <c r="L41" s="22">
        <v>6.0890000000000004</v>
      </c>
      <c r="M41" s="23">
        <v>0.123</v>
      </c>
      <c r="N41" s="22">
        <v>6958.1</v>
      </c>
      <c r="O41" s="22">
        <v>42369</v>
      </c>
    </row>
    <row r="42" spans="1:15" x14ac:dyDescent="0.25">
      <c r="A42" s="28" t="str">
        <f>VLOOKUP(B42,Холдинги!$A:$B,2,0)</f>
        <v>ВГТРК</v>
      </c>
      <c r="B42" s="29" t="s">
        <v>24</v>
      </c>
      <c r="C42" s="21">
        <v>205.8</v>
      </c>
      <c r="D42" s="22">
        <v>4.16</v>
      </c>
      <c r="E42" s="22">
        <v>102.7</v>
      </c>
      <c r="F42" s="21">
        <v>484.2</v>
      </c>
      <c r="G42" s="22">
        <v>9.7799999999999994</v>
      </c>
      <c r="H42" s="22">
        <v>104</v>
      </c>
      <c r="I42" s="22">
        <v>66.2</v>
      </c>
      <c r="J42" s="22">
        <v>197</v>
      </c>
      <c r="K42" s="21">
        <v>2.15</v>
      </c>
      <c r="L42" s="22">
        <v>9.4649999999999999</v>
      </c>
      <c r="M42" s="23">
        <v>0.191</v>
      </c>
      <c r="N42" s="22">
        <v>5148.7</v>
      </c>
      <c r="O42" s="22">
        <v>48730.5</v>
      </c>
    </row>
    <row r="43" spans="1:15" x14ac:dyDescent="0.25">
      <c r="A43" s="28" t="str">
        <f>VLOOKUP(B43,Холдинги!$A:$B,2,0)</f>
        <v>ММ</v>
      </c>
      <c r="B43" s="29" t="s">
        <v>18</v>
      </c>
      <c r="C43" s="21">
        <v>179.7</v>
      </c>
      <c r="D43" s="22">
        <v>3.63</v>
      </c>
      <c r="E43" s="22">
        <v>111.8</v>
      </c>
      <c r="F43" s="21">
        <v>469.3</v>
      </c>
      <c r="G43" s="22">
        <v>9.48</v>
      </c>
      <c r="H43" s="22">
        <v>107</v>
      </c>
      <c r="I43" s="22">
        <v>26.6</v>
      </c>
      <c r="J43" s="22">
        <v>71.2</v>
      </c>
      <c r="K43" s="21">
        <v>0.75</v>
      </c>
      <c r="L43" s="22">
        <v>3.3159999999999998</v>
      </c>
      <c r="M43" s="23">
        <v>6.7000000000000004E-2</v>
      </c>
      <c r="N43" s="22">
        <v>3076.2</v>
      </c>
      <c r="O43" s="22">
        <v>10200</v>
      </c>
    </row>
    <row r="44" spans="1:15" x14ac:dyDescent="0.25">
      <c r="A44" s="28" t="str">
        <f>VLOOKUP(B44,Холдинги!$A:$B,2,0)</f>
        <v>Ру медиа</v>
      </c>
      <c r="B44" s="29" t="s">
        <v>26</v>
      </c>
      <c r="C44" s="21">
        <v>154.30000000000001</v>
      </c>
      <c r="D44" s="22">
        <v>3.12</v>
      </c>
      <c r="E44" s="22">
        <v>98.6</v>
      </c>
      <c r="F44" s="21">
        <v>467.6</v>
      </c>
      <c r="G44" s="22">
        <v>9.44</v>
      </c>
      <c r="H44" s="22">
        <v>98</v>
      </c>
      <c r="I44" s="22">
        <v>73.2</v>
      </c>
      <c r="J44" s="22">
        <v>169.1</v>
      </c>
      <c r="K44" s="21">
        <v>1.78</v>
      </c>
      <c r="L44" s="22">
        <v>7.843</v>
      </c>
      <c r="M44" s="23">
        <v>0.158</v>
      </c>
      <c r="N44" s="22">
        <v>935.1</v>
      </c>
      <c r="O44" s="22">
        <v>7334.5</v>
      </c>
    </row>
    <row r="45" spans="1:15" x14ac:dyDescent="0.25">
      <c r="A45" s="28" t="str">
        <f>VLOOKUP(B45,Холдинги!$A:$B,2,0)</f>
        <v>Крутой Медиа</v>
      </c>
      <c r="B45" s="29" t="s">
        <v>37</v>
      </c>
      <c r="C45" s="21">
        <v>199.4</v>
      </c>
      <c r="D45" s="22">
        <v>4.03</v>
      </c>
      <c r="E45" s="22">
        <v>118.9</v>
      </c>
      <c r="F45" s="21">
        <v>464.2</v>
      </c>
      <c r="G45" s="22">
        <v>9.3699999999999992</v>
      </c>
      <c r="H45" s="22">
        <v>108</v>
      </c>
      <c r="I45" s="22">
        <v>66.5</v>
      </c>
      <c r="J45" s="22">
        <v>199.9</v>
      </c>
      <c r="K45" s="21">
        <v>2.09</v>
      </c>
      <c r="L45" s="22">
        <v>9.2070000000000007</v>
      </c>
      <c r="M45" s="23">
        <v>0.186</v>
      </c>
      <c r="N45" s="22">
        <v>2133.8000000000002</v>
      </c>
      <c r="O45" s="22">
        <v>19645.8</v>
      </c>
    </row>
    <row r="46" spans="1:15" x14ac:dyDescent="0.25">
      <c r="A46" s="28" t="str">
        <f>VLOOKUP(B46,Холдинги!$A:$B,2,0)</f>
        <v>ГПМ</v>
      </c>
      <c r="B46" s="29" t="s">
        <v>9</v>
      </c>
      <c r="C46" s="21">
        <v>148.1</v>
      </c>
      <c r="D46" s="22">
        <v>2.99</v>
      </c>
      <c r="E46" s="22">
        <v>91.6</v>
      </c>
      <c r="F46" s="21">
        <v>416.6</v>
      </c>
      <c r="G46" s="22">
        <v>8.41</v>
      </c>
      <c r="H46" s="22">
        <v>87</v>
      </c>
      <c r="I46" s="22">
        <v>44.4</v>
      </c>
      <c r="J46" s="22">
        <v>110.4</v>
      </c>
      <c r="K46" s="21">
        <v>1.04</v>
      </c>
      <c r="L46" s="22">
        <v>4.5640000000000001</v>
      </c>
      <c r="M46" s="23">
        <v>9.1999999999999998E-2</v>
      </c>
      <c r="N46" s="22">
        <v>6721.5</v>
      </c>
      <c r="O46" s="22">
        <v>30678.6</v>
      </c>
    </row>
    <row r="47" spans="1:15" x14ac:dyDescent="0.25">
      <c r="A47" s="28" t="str">
        <f>VLOOKUP(B47,Холдинги!$A:$B,2,0)</f>
        <v>Крутой Медиа</v>
      </c>
      <c r="B47" s="29" t="s">
        <v>45</v>
      </c>
      <c r="C47" s="21">
        <v>143.69999999999999</v>
      </c>
      <c r="D47" s="22">
        <v>2.9</v>
      </c>
      <c r="E47" s="22">
        <v>103</v>
      </c>
      <c r="F47" s="21">
        <v>397</v>
      </c>
      <c r="G47" s="22">
        <v>8.02</v>
      </c>
      <c r="H47" s="22">
        <v>98</v>
      </c>
      <c r="I47" s="22">
        <v>28.6</v>
      </c>
      <c r="J47" s="22">
        <v>72.5</v>
      </c>
      <c r="K47" s="21">
        <v>0.65</v>
      </c>
      <c r="L47" s="22">
        <v>2.8559999999999999</v>
      </c>
      <c r="M47" s="23">
        <v>5.8000000000000003E-2</v>
      </c>
      <c r="N47" s="22">
        <v>7833.6</v>
      </c>
      <c r="O47" s="22">
        <v>22375</v>
      </c>
    </row>
    <row r="48" spans="1:15" x14ac:dyDescent="0.25">
      <c r="A48" s="28" t="str">
        <f>VLOOKUP(B48,Холдинги!$A:$B,2,0)</f>
        <v>Крутой Медиа</v>
      </c>
      <c r="B48" s="29" t="s">
        <v>33</v>
      </c>
      <c r="C48" s="21">
        <v>126</v>
      </c>
      <c r="D48" s="22">
        <v>2.5499999999999998</v>
      </c>
      <c r="E48" s="22">
        <v>119.1</v>
      </c>
      <c r="F48" s="21">
        <v>380.7</v>
      </c>
      <c r="G48" s="22">
        <v>7.69</v>
      </c>
      <c r="H48" s="22">
        <v>112</v>
      </c>
      <c r="I48" s="22">
        <v>30.6</v>
      </c>
      <c r="J48" s="22">
        <v>71</v>
      </c>
      <c r="K48" s="21">
        <v>0.61</v>
      </c>
      <c r="L48" s="22">
        <v>2.681</v>
      </c>
      <c r="M48" s="23">
        <v>5.3999999999999999E-2</v>
      </c>
      <c r="N48" s="22">
        <v>8408.7999999999993</v>
      </c>
      <c r="O48" s="22">
        <v>22541.7</v>
      </c>
    </row>
    <row r="49" spans="1:15" x14ac:dyDescent="0.25">
      <c r="A49" s="28" t="str">
        <f>VLOOKUP(B49,Холдинги!$A:$B,2,0)</f>
        <v>ГПМ</v>
      </c>
      <c r="B49" s="29" t="s">
        <v>23</v>
      </c>
      <c r="C49" s="21">
        <v>108.9</v>
      </c>
      <c r="D49" s="22">
        <v>2.2000000000000002</v>
      </c>
      <c r="E49" s="22">
        <v>81</v>
      </c>
      <c r="F49" s="21">
        <v>375.1</v>
      </c>
      <c r="G49" s="22">
        <v>7.58</v>
      </c>
      <c r="H49" s="22">
        <v>87</v>
      </c>
      <c r="I49" s="22">
        <v>50.4</v>
      </c>
      <c r="J49" s="22">
        <v>102.3</v>
      </c>
      <c r="K49" s="21">
        <v>0.86</v>
      </c>
      <c r="L49" s="22">
        <v>3.8079999999999998</v>
      </c>
      <c r="M49" s="23">
        <v>7.6999999999999999E-2</v>
      </c>
      <c r="N49" s="22">
        <v>4303.2</v>
      </c>
      <c r="O49" s="22">
        <v>16386.900000000001</v>
      </c>
    </row>
    <row r="50" spans="1:15" x14ac:dyDescent="0.25">
      <c r="A50" s="28" t="e">
        <f>VLOOKUP(B50,Холдинги!$A:$B,2,0)</f>
        <v>#N/A</v>
      </c>
      <c r="B50" s="29" t="s">
        <v>109</v>
      </c>
      <c r="C50" s="21">
        <v>145.9</v>
      </c>
      <c r="D50" s="22">
        <v>2.95</v>
      </c>
      <c r="E50" s="22">
        <v>129</v>
      </c>
      <c r="F50" s="21">
        <v>320.10000000000002</v>
      </c>
      <c r="G50" s="22">
        <v>6.46</v>
      </c>
      <c r="H50" s="22">
        <v>128</v>
      </c>
      <c r="I50" s="22">
        <v>48.6</v>
      </c>
      <c r="J50" s="22">
        <v>155.1</v>
      </c>
      <c r="K50" s="21">
        <v>1.1200000000000001</v>
      </c>
      <c r="L50" s="22">
        <v>4.9240000000000004</v>
      </c>
      <c r="M50" s="23">
        <v>9.9000000000000005E-2</v>
      </c>
      <c r="N50" s="22">
        <v>11966.4</v>
      </c>
      <c r="O50" s="22">
        <v>58916.7</v>
      </c>
    </row>
    <row r="51" spans="1:15" x14ac:dyDescent="0.25">
      <c r="A51" s="28" t="str">
        <f>VLOOKUP(B51,Холдинги!$A:$B,2,0)</f>
        <v>ВГТРК</v>
      </c>
      <c r="B51" s="29" t="s">
        <v>47</v>
      </c>
      <c r="C51" s="21">
        <v>91.4</v>
      </c>
      <c r="D51" s="22">
        <v>1.85</v>
      </c>
      <c r="E51" s="22">
        <v>82.8</v>
      </c>
      <c r="F51" s="21">
        <v>317.10000000000002</v>
      </c>
      <c r="G51" s="22">
        <v>6.4</v>
      </c>
      <c r="H51" s="22">
        <v>95</v>
      </c>
      <c r="I51" s="22">
        <v>29.5</v>
      </c>
      <c r="J51" s="22">
        <v>59.6</v>
      </c>
      <c r="K51" s="21">
        <v>0.43</v>
      </c>
      <c r="L51" s="22">
        <v>1.8740000000000001</v>
      </c>
      <c r="M51" s="23">
        <v>3.7999999999999999E-2</v>
      </c>
      <c r="N51" s="22">
        <v>2877.1</v>
      </c>
      <c r="O51" s="22">
        <v>5391.7</v>
      </c>
    </row>
    <row r="52" spans="1:15" x14ac:dyDescent="0.25">
      <c r="A52" s="28" t="str">
        <f>VLOOKUP(B52,Холдинги!$A:$B,2,0)</f>
        <v>ЕМГ</v>
      </c>
      <c r="B52" s="29" t="s">
        <v>43</v>
      </c>
      <c r="C52" s="21">
        <v>153.69999999999999</v>
      </c>
      <c r="D52" s="22">
        <v>3.1</v>
      </c>
      <c r="E52" s="22">
        <v>108.9</v>
      </c>
      <c r="F52" s="21">
        <v>315.8</v>
      </c>
      <c r="G52" s="22">
        <v>6.38</v>
      </c>
      <c r="H52" s="22">
        <v>95</v>
      </c>
      <c r="I52" s="22">
        <v>54.3</v>
      </c>
      <c r="J52" s="22">
        <v>184.9</v>
      </c>
      <c r="K52" s="21">
        <v>1.31</v>
      </c>
      <c r="L52" s="22">
        <v>5.7910000000000004</v>
      </c>
      <c r="M52" s="23">
        <v>0.11700000000000001</v>
      </c>
      <c r="N52" s="22">
        <v>4974.8999999999996</v>
      </c>
      <c r="O52" s="22">
        <v>28807.7</v>
      </c>
    </row>
    <row r="53" spans="1:15" x14ac:dyDescent="0.25">
      <c r="A53" s="28" t="e">
        <f>VLOOKUP(B53,Холдинги!$A:$B,2,0)</f>
        <v>#N/A</v>
      </c>
      <c r="B53" s="29" t="s">
        <v>107</v>
      </c>
      <c r="C53" s="21">
        <v>108.3</v>
      </c>
      <c r="D53" s="22">
        <v>2.19</v>
      </c>
      <c r="E53" s="22">
        <v>104.8</v>
      </c>
      <c r="F53" s="21">
        <v>292.89999999999998</v>
      </c>
      <c r="G53" s="22">
        <v>5.92</v>
      </c>
      <c r="H53" s="22">
        <v>100</v>
      </c>
      <c r="I53" s="22">
        <v>61.9</v>
      </c>
      <c r="J53" s="22">
        <v>160.30000000000001</v>
      </c>
      <c r="K53" s="21">
        <v>1.06</v>
      </c>
      <c r="L53" s="22">
        <v>4.657</v>
      </c>
      <c r="M53" s="23">
        <v>9.4E-2</v>
      </c>
      <c r="N53" s="22">
        <v>1498.6</v>
      </c>
      <c r="O53" s="22">
        <v>6979.2</v>
      </c>
    </row>
    <row r="54" spans="1:15" x14ac:dyDescent="0.25">
      <c r="A54" s="28" t="e">
        <f>VLOOKUP(B54,Холдинги!$A:$B,2,0)</f>
        <v>#N/A</v>
      </c>
      <c r="B54" s="29" t="s">
        <v>106</v>
      </c>
      <c r="C54" s="21">
        <v>83.6</v>
      </c>
      <c r="D54" s="22">
        <v>1.69</v>
      </c>
      <c r="E54" s="22">
        <v>117.2</v>
      </c>
      <c r="F54" s="21">
        <v>250.8</v>
      </c>
      <c r="G54" s="22">
        <v>5.07</v>
      </c>
      <c r="H54" s="22">
        <v>123</v>
      </c>
      <c r="I54" s="22">
        <v>38.9</v>
      </c>
      <c r="J54" s="22">
        <v>90.6</v>
      </c>
      <c r="K54" s="21">
        <v>0.51</v>
      </c>
      <c r="L54" s="22">
        <v>2.2549999999999999</v>
      </c>
      <c r="M54" s="23">
        <v>4.5999999999999999E-2</v>
      </c>
      <c r="N54" s="22">
        <v>5618.2</v>
      </c>
      <c r="O54" s="22">
        <v>12666.7</v>
      </c>
    </row>
    <row r="55" spans="1:15" x14ac:dyDescent="0.25">
      <c r="A55" s="28" t="str">
        <f>VLOOKUP(B55,Холдинги!$A:$B,2,0)</f>
        <v>Крутой Медиа</v>
      </c>
      <c r="B55" s="29" t="s">
        <v>41</v>
      </c>
      <c r="C55" s="21">
        <v>63</v>
      </c>
      <c r="D55" s="22">
        <v>1.27</v>
      </c>
      <c r="E55" s="22">
        <v>88.9</v>
      </c>
      <c r="F55" s="21">
        <v>247.6</v>
      </c>
      <c r="G55" s="22">
        <v>5</v>
      </c>
      <c r="H55" s="22">
        <v>100</v>
      </c>
      <c r="I55" s="22">
        <v>31.6</v>
      </c>
      <c r="J55" s="22">
        <v>56.2</v>
      </c>
      <c r="K55" s="21">
        <v>0.31</v>
      </c>
      <c r="L55" s="22">
        <v>1.381</v>
      </c>
      <c r="M55" s="23">
        <v>2.8000000000000001E-2</v>
      </c>
      <c r="N55" s="22">
        <v>15874</v>
      </c>
      <c r="O55" s="22">
        <v>21916.7</v>
      </c>
    </row>
    <row r="56" spans="1:15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5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5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5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5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5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5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5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5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</sheetData>
  <autoFilter ref="A8:O8" xr:uid="{00000000-0009-0000-0000-000002000000}">
    <sortState xmlns:xlrd2="http://schemas.microsoft.com/office/spreadsheetml/2017/richdata2" ref="A11:O58">
      <sortCondition descending="1" ref="F10"/>
    </sortState>
  </autoFilter>
  <conditionalFormatting sqref="A52:A54 A9:O51">
    <cfRule type="expression" dxfId="140" priority="18">
      <formula>$A9="ГПМ"</formula>
    </cfRule>
  </conditionalFormatting>
  <conditionalFormatting sqref="B52:B54">
    <cfRule type="expression" dxfId="139" priority="11">
      <formula>$A52="ГПМ"</formula>
    </cfRule>
  </conditionalFormatting>
  <conditionalFormatting sqref="C52:O54">
    <cfRule type="expression" dxfId="138" priority="10">
      <formula>$A52="ГПМ"</formula>
    </cfRule>
  </conditionalFormatting>
  <conditionalFormatting sqref="B56">
    <cfRule type="expression" dxfId="137" priority="7">
      <formula>$A56="ГПМ"</formula>
    </cfRule>
  </conditionalFormatting>
  <conditionalFormatting sqref="B64:B66">
    <cfRule type="expression" dxfId="136" priority="8">
      <formula>$A57="ДРР"</formula>
    </cfRule>
  </conditionalFormatting>
  <conditionalFormatting sqref="B58:B63">
    <cfRule type="expression" dxfId="135" priority="9">
      <formula>#REF!="ДРР"</formula>
    </cfRule>
  </conditionalFormatting>
  <conditionalFormatting sqref="A55">
    <cfRule type="expression" dxfId="134" priority="6">
      <formula>$A55="ГПМ"</formula>
    </cfRule>
  </conditionalFormatting>
  <conditionalFormatting sqref="B55">
    <cfRule type="expression" dxfId="133" priority="5">
      <formula>$A55="ГПМ"</formula>
    </cfRule>
  </conditionalFormatting>
  <conditionalFormatting sqref="C55:O55">
    <cfRule type="expression" dxfId="132" priority="4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3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125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126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49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29" t="s">
        <v>103</v>
      </c>
      <c r="C9" s="21">
        <v>2434.1999999999998</v>
      </c>
      <c r="D9" s="22">
        <v>23.58</v>
      </c>
      <c r="E9" s="22">
        <v>98</v>
      </c>
      <c r="F9" s="21">
        <v>5161.8</v>
      </c>
      <c r="G9" s="22">
        <v>50</v>
      </c>
      <c r="H9" s="22">
        <v>99</v>
      </c>
      <c r="I9" s="22">
        <v>82.4</v>
      </c>
      <c r="J9" s="22">
        <v>271.89999999999998</v>
      </c>
      <c r="K9" s="21">
        <v>16.170000000000002</v>
      </c>
      <c r="L9" s="22">
        <v>139.22200000000001</v>
      </c>
      <c r="M9" s="23">
        <v>1.349</v>
      </c>
      <c r="N9" s="22">
        <v>1790.6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29" t="s">
        <v>112</v>
      </c>
      <c r="C10" s="21">
        <v>2091.3000000000002</v>
      </c>
      <c r="D10" s="22">
        <v>20.260000000000002</v>
      </c>
      <c r="E10" s="22">
        <v>97.3</v>
      </c>
      <c r="F10" s="21">
        <v>4651.3</v>
      </c>
      <c r="G10" s="22">
        <v>45.05</v>
      </c>
      <c r="H10" s="22">
        <v>99</v>
      </c>
      <c r="I10" s="22">
        <v>74.400000000000006</v>
      </c>
      <c r="J10" s="22">
        <v>234.2</v>
      </c>
      <c r="K10" s="21">
        <v>12.55</v>
      </c>
      <c r="L10" s="22">
        <v>108.054</v>
      </c>
      <c r="M10" s="23">
        <v>1.0469999999999999</v>
      </c>
      <c r="N10" s="22">
        <v>2170.4</v>
      </c>
      <c r="O10" s="22">
        <v>234523.8</v>
      </c>
    </row>
    <row r="11" spans="1:18" ht="17.25" customHeight="1" x14ac:dyDescent="0.25">
      <c r="A11" s="28" t="str">
        <f>VLOOKUP(B11,Холдинги!$A:$B,2,0)</f>
        <v>ГПМ</v>
      </c>
      <c r="B11" s="29" t="s">
        <v>104</v>
      </c>
      <c r="C11" s="21">
        <v>1896.1</v>
      </c>
      <c r="D11" s="22">
        <v>18.37</v>
      </c>
      <c r="E11" s="22">
        <v>96.7</v>
      </c>
      <c r="F11" s="21">
        <v>4221.3999999999996</v>
      </c>
      <c r="G11" s="22">
        <v>40.89</v>
      </c>
      <c r="H11" s="22">
        <v>98</v>
      </c>
      <c r="I11" s="22">
        <v>82</v>
      </c>
      <c r="J11" s="22">
        <v>257.89999999999998</v>
      </c>
      <c r="K11" s="21">
        <v>12.54</v>
      </c>
      <c r="L11" s="22">
        <v>108</v>
      </c>
      <c r="M11" s="23">
        <v>1.046</v>
      </c>
      <c r="N11" s="22">
        <v>1660.1</v>
      </c>
      <c r="O11" s="22">
        <v>179285.7</v>
      </c>
      <c r="R11" s="41"/>
    </row>
    <row r="12" spans="1:18" ht="17.25" customHeight="1" x14ac:dyDescent="0.25">
      <c r="A12" s="28" t="str">
        <f>VLOOKUP(B12,Холдинги!$A:$B,2,0)</f>
        <v>ГПМ</v>
      </c>
      <c r="B12" s="29" t="s">
        <v>114</v>
      </c>
      <c r="C12" s="21">
        <v>1731.8</v>
      </c>
      <c r="D12" s="22">
        <v>16.78</v>
      </c>
      <c r="E12" s="22">
        <v>98.1</v>
      </c>
      <c r="F12" s="21">
        <v>4124.3999999999996</v>
      </c>
      <c r="G12" s="22">
        <v>39.950000000000003</v>
      </c>
      <c r="H12" s="22">
        <v>99</v>
      </c>
      <c r="I12" s="22">
        <v>67.2</v>
      </c>
      <c r="J12" s="22">
        <v>197.6</v>
      </c>
      <c r="K12" s="21">
        <v>9.39</v>
      </c>
      <c r="L12" s="22">
        <v>80.846999999999994</v>
      </c>
      <c r="M12" s="23">
        <v>0.78300000000000003</v>
      </c>
      <c r="N12" s="22">
        <v>2083.1999999999998</v>
      </c>
      <c r="O12" s="22">
        <v>168422.6</v>
      </c>
      <c r="R12" s="41"/>
    </row>
    <row r="13" spans="1:18" ht="17.25" customHeight="1" x14ac:dyDescent="0.25">
      <c r="A13" s="28" t="str">
        <f>VLOOKUP(B13,Холдинги!$A:$B,2,0)</f>
        <v>ГПМ</v>
      </c>
      <c r="B13" s="29" t="s">
        <v>113</v>
      </c>
      <c r="C13" s="21">
        <v>1633.7</v>
      </c>
      <c r="D13" s="22">
        <v>15.82</v>
      </c>
      <c r="E13" s="22">
        <v>97</v>
      </c>
      <c r="F13" s="21">
        <v>3946.6</v>
      </c>
      <c r="G13" s="22">
        <v>38.229999999999997</v>
      </c>
      <c r="H13" s="22">
        <v>99</v>
      </c>
      <c r="I13" s="22">
        <v>70.3</v>
      </c>
      <c r="J13" s="22">
        <v>203.8</v>
      </c>
      <c r="K13" s="21">
        <v>9.27</v>
      </c>
      <c r="L13" s="22">
        <v>79.798000000000002</v>
      </c>
      <c r="M13" s="23">
        <v>0.77300000000000002</v>
      </c>
      <c r="N13" s="22">
        <v>2095.3000000000002</v>
      </c>
      <c r="O13" s="22">
        <v>167202.4</v>
      </c>
    </row>
    <row r="14" spans="1:18" ht="17.25" customHeight="1" x14ac:dyDescent="0.25">
      <c r="A14" s="28" t="str">
        <f>VLOOKUP(B14,Холдинги!$A:$B,2,0)</f>
        <v>ГПМ</v>
      </c>
      <c r="B14" s="29" t="s">
        <v>115</v>
      </c>
      <c r="C14" s="21">
        <v>1616</v>
      </c>
      <c r="D14" s="22">
        <v>15.65</v>
      </c>
      <c r="E14" s="22">
        <v>96.2</v>
      </c>
      <c r="F14" s="21">
        <v>3743.1</v>
      </c>
      <c r="G14" s="22">
        <v>36.26</v>
      </c>
      <c r="H14" s="22">
        <v>98</v>
      </c>
      <c r="I14" s="22">
        <v>77.5</v>
      </c>
      <c r="J14" s="22">
        <v>234.3</v>
      </c>
      <c r="K14" s="21">
        <v>10.11</v>
      </c>
      <c r="L14" s="22">
        <v>87.013000000000005</v>
      </c>
      <c r="M14" s="23">
        <v>0.84299999999999997</v>
      </c>
      <c r="N14" s="22">
        <v>1758.1</v>
      </c>
      <c r="O14" s="22">
        <v>152976.20000000001</v>
      </c>
    </row>
    <row r="15" spans="1:18" ht="17.25" customHeight="1" x14ac:dyDescent="0.25">
      <c r="A15" s="28" t="str">
        <f>VLOOKUP(B15,Холдинги!$A:$B,2,0)</f>
        <v>ГПМ</v>
      </c>
      <c r="B15" s="29" t="s">
        <v>5</v>
      </c>
      <c r="C15" s="21">
        <v>993.5</v>
      </c>
      <c r="D15" s="22">
        <v>9.6199999999999992</v>
      </c>
      <c r="E15" s="22">
        <v>99.2</v>
      </c>
      <c r="F15" s="21">
        <v>2693.7</v>
      </c>
      <c r="G15" s="22">
        <v>26.09</v>
      </c>
      <c r="H15" s="22">
        <v>99</v>
      </c>
      <c r="I15" s="22">
        <v>55.3</v>
      </c>
      <c r="J15" s="22">
        <v>142.80000000000001</v>
      </c>
      <c r="K15" s="21">
        <v>4.43</v>
      </c>
      <c r="L15" s="22">
        <v>38.158000000000001</v>
      </c>
      <c r="M15" s="23">
        <v>0.37</v>
      </c>
      <c r="N15" s="22">
        <v>2937.4</v>
      </c>
      <c r="O15" s="22">
        <v>112083.3</v>
      </c>
    </row>
    <row r="16" spans="1:18" ht="17.25" customHeight="1" x14ac:dyDescent="0.25">
      <c r="A16" s="28" t="str">
        <f>VLOOKUP(B16,Холдинги!$A:$B,2,0)</f>
        <v>ЕМГ</v>
      </c>
      <c r="B16" s="29" t="s">
        <v>29</v>
      </c>
      <c r="C16" s="21">
        <v>920.1</v>
      </c>
      <c r="D16" s="22">
        <v>8.91</v>
      </c>
      <c r="E16" s="22">
        <v>100.6</v>
      </c>
      <c r="F16" s="21">
        <v>2439.5</v>
      </c>
      <c r="G16" s="22">
        <v>23.63</v>
      </c>
      <c r="H16" s="22">
        <v>100</v>
      </c>
      <c r="I16" s="22">
        <v>62.9</v>
      </c>
      <c r="J16" s="22">
        <v>166.1</v>
      </c>
      <c r="K16" s="21">
        <v>4.67</v>
      </c>
      <c r="L16" s="22">
        <v>40.207999999999998</v>
      </c>
      <c r="M16" s="23">
        <v>0.38900000000000001</v>
      </c>
      <c r="N16" s="22">
        <v>2229.1999999999998</v>
      </c>
      <c r="O16" s="22">
        <v>89632.1</v>
      </c>
    </row>
    <row r="17" spans="1:18" ht="17.25" customHeight="1" x14ac:dyDescent="0.25">
      <c r="A17" s="28" t="str">
        <f>VLOOKUP(B17,Холдинги!$A:$B,2,0)</f>
        <v>РМГ</v>
      </c>
      <c r="B17" s="29" t="s">
        <v>31</v>
      </c>
      <c r="C17" s="21">
        <v>816.6</v>
      </c>
      <c r="D17" s="22">
        <v>7.91</v>
      </c>
      <c r="E17" s="22">
        <v>97.1</v>
      </c>
      <c r="F17" s="21">
        <v>2242.9</v>
      </c>
      <c r="G17" s="22">
        <v>21.73</v>
      </c>
      <c r="H17" s="22">
        <v>97</v>
      </c>
      <c r="I17" s="22">
        <v>50.9</v>
      </c>
      <c r="J17" s="22">
        <v>129.80000000000001</v>
      </c>
      <c r="K17" s="21">
        <v>3.35</v>
      </c>
      <c r="L17" s="22">
        <v>28.872</v>
      </c>
      <c r="M17" s="23">
        <v>0.28000000000000003</v>
      </c>
      <c r="N17" s="22">
        <v>2978.6</v>
      </c>
      <c r="O17" s="22">
        <v>86000</v>
      </c>
      <c r="R17" s="41"/>
    </row>
    <row r="18" spans="1:18" ht="17.25" customHeight="1" x14ac:dyDescent="0.25">
      <c r="A18" s="28" t="str">
        <f>VLOOKUP(B18,Холдинги!$A:$B,2,0)</f>
        <v>ЕМГ</v>
      </c>
      <c r="B18" s="29" t="s">
        <v>95</v>
      </c>
      <c r="C18" s="21">
        <v>845.8</v>
      </c>
      <c r="D18" s="22">
        <v>8.19</v>
      </c>
      <c r="E18" s="22">
        <v>98.3</v>
      </c>
      <c r="F18" s="21">
        <v>2235.3000000000002</v>
      </c>
      <c r="G18" s="22">
        <v>21.65</v>
      </c>
      <c r="H18" s="22">
        <v>99</v>
      </c>
      <c r="I18" s="22">
        <v>50.3</v>
      </c>
      <c r="J18" s="22">
        <v>133.19999999999999</v>
      </c>
      <c r="K18" s="21">
        <v>3.43</v>
      </c>
      <c r="L18" s="22">
        <v>29.545000000000002</v>
      </c>
      <c r="M18" s="23">
        <v>0.28599999999999998</v>
      </c>
      <c r="N18" s="22">
        <v>1134</v>
      </c>
      <c r="O18" s="22">
        <v>33503.599999999999</v>
      </c>
    </row>
    <row r="19" spans="1:18" x14ac:dyDescent="0.25">
      <c r="A19" s="28" t="str">
        <f>VLOOKUP(B19,Холдинги!$A:$B,2,0)</f>
        <v>ЕМГ</v>
      </c>
      <c r="B19" s="29" t="s">
        <v>11</v>
      </c>
      <c r="C19" s="21">
        <v>798.7</v>
      </c>
      <c r="D19" s="22">
        <v>7.74</v>
      </c>
      <c r="E19" s="22">
        <v>93.8</v>
      </c>
      <c r="F19" s="21">
        <v>2209.9</v>
      </c>
      <c r="G19" s="22">
        <v>21.41</v>
      </c>
      <c r="H19" s="22">
        <v>96</v>
      </c>
      <c r="I19" s="22">
        <v>55.8</v>
      </c>
      <c r="J19" s="22">
        <v>141.1</v>
      </c>
      <c r="K19" s="21">
        <v>3.59</v>
      </c>
      <c r="L19" s="22">
        <v>30.937999999999999</v>
      </c>
      <c r="M19" s="23">
        <v>0.3</v>
      </c>
      <c r="N19" s="22">
        <v>3179.3</v>
      </c>
      <c r="O19" s="22">
        <v>98362.5</v>
      </c>
      <c r="R19" s="41"/>
    </row>
    <row r="20" spans="1:18" x14ac:dyDescent="0.25">
      <c r="A20" s="28" t="str">
        <f>VLOOKUP(B20,Холдинги!$A:$B,2,0)</f>
        <v>РМГ</v>
      </c>
      <c r="B20" s="37" t="s">
        <v>22</v>
      </c>
      <c r="C20" s="21">
        <v>686.6</v>
      </c>
      <c r="D20" s="22">
        <v>6.65</v>
      </c>
      <c r="E20" s="22">
        <v>99.4</v>
      </c>
      <c r="F20" s="21">
        <v>1915.7</v>
      </c>
      <c r="G20" s="22">
        <v>18.559999999999999</v>
      </c>
      <c r="H20" s="22">
        <v>100</v>
      </c>
      <c r="I20" s="22">
        <v>69.900000000000006</v>
      </c>
      <c r="J20" s="22">
        <v>175.3</v>
      </c>
      <c r="K20" s="21">
        <v>3.87</v>
      </c>
      <c r="L20" s="22">
        <v>33.322000000000003</v>
      </c>
      <c r="M20" s="23">
        <v>0.32300000000000001</v>
      </c>
      <c r="N20" s="22">
        <v>1754.1</v>
      </c>
      <c r="O20" s="22">
        <v>58450</v>
      </c>
    </row>
    <row r="21" spans="1:18" x14ac:dyDescent="0.25">
      <c r="A21" s="28" t="str">
        <f>VLOOKUP(B21,Холдинги!$A:$B,2,0)</f>
        <v>ВГТРК</v>
      </c>
      <c r="B21" s="29" t="s">
        <v>7</v>
      </c>
      <c r="C21" s="21">
        <v>987.7</v>
      </c>
      <c r="D21" s="22">
        <v>9.57</v>
      </c>
      <c r="E21" s="22">
        <v>101.8</v>
      </c>
      <c r="F21" s="21">
        <v>1902.5</v>
      </c>
      <c r="G21" s="22">
        <v>18.43</v>
      </c>
      <c r="H21" s="22">
        <v>100</v>
      </c>
      <c r="I21" s="22">
        <v>81.8</v>
      </c>
      <c r="J21" s="22">
        <v>297.10000000000002</v>
      </c>
      <c r="K21" s="21">
        <v>6.51</v>
      </c>
      <c r="L21" s="22">
        <v>56.076999999999998</v>
      </c>
      <c r="M21" s="23">
        <v>0.54300000000000004</v>
      </c>
      <c r="N21" s="22">
        <v>985.5</v>
      </c>
      <c r="O21" s="22">
        <v>55265.599999999999</v>
      </c>
    </row>
    <row r="22" spans="1:18" x14ac:dyDescent="0.25">
      <c r="A22" s="28" t="str">
        <f>VLOOKUP(B22,Холдинги!$A:$B,2,0)</f>
        <v>Другие</v>
      </c>
      <c r="B22" s="29" t="s">
        <v>25</v>
      </c>
      <c r="C22" s="21">
        <v>662.2</v>
      </c>
      <c r="D22" s="22">
        <v>6.41</v>
      </c>
      <c r="E22" s="22">
        <v>99.9</v>
      </c>
      <c r="F22" s="21">
        <v>1820.5</v>
      </c>
      <c r="G22" s="22">
        <v>17.63</v>
      </c>
      <c r="H22" s="22">
        <v>100</v>
      </c>
      <c r="I22" s="22">
        <v>61.8</v>
      </c>
      <c r="J22" s="22">
        <v>157.19999999999999</v>
      </c>
      <c r="K22" s="21">
        <v>3.3</v>
      </c>
      <c r="L22" s="22">
        <v>28.398</v>
      </c>
      <c r="M22" s="23">
        <v>0.27500000000000002</v>
      </c>
      <c r="N22" s="22">
        <v>1848.4</v>
      </c>
      <c r="O22" s="22">
        <v>52489.599999999999</v>
      </c>
    </row>
    <row r="23" spans="1:18" x14ac:dyDescent="0.25">
      <c r="A23" s="28" t="str">
        <f>VLOOKUP(B23,Холдинги!$A:$B,2,0)</f>
        <v>ГПМ</v>
      </c>
      <c r="B23" s="29" t="s">
        <v>27</v>
      </c>
      <c r="C23" s="21">
        <v>625.1</v>
      </c>
      <c r="D23" s="22">
        <v>6.05</v>
      </c>
      <c r="E23" s="22">
        <v>93.3</v>
      </c>
      <c r="F23" s="21">
        <v>1782.2</v>
      </c>
      <c r="G23" s="22">
        <v>17.260000000000002</v>
      </c>
      <c r="H23" s="22">
        <v>96</v>
      </c>
      <c r="I23" s="22">
        <v>52.6</v>
      </c>
      <c r="J23" s="22">
        <v>129.19999999999999</v>
      </c>
      <c r="K23" s="21">
        <v>2.65</v>
      </c>
      <c r="L23" s="22">
        <v>22.852</v>
      </c>
      <c r="M23" s="23">
        <v>0.221</v>
      </c>
      <c r="N23" s="22">
        <v>3917.6</v>
      </c>
      <c r="O23" s="22">
        <v>89523.8</v>
      </c>
    </row>
    <row r="24" spans="1:18" x14ac:dyDescent="0.25">
      <c r="A24" s="28" t="str">
        <f>VLOOKUP(B24,Холдинги!$A:$B,2,0)</f>
        <v>Крутой Медиа</v>
      </c>
      <c r="B24" s="29" t="s">
        <v>20</v>
      </c>
      <c r="C24" s="21">
        <v>613.70000000000005</v>
      </c>
      <c r="D24" s="22">
        <v>5.94</v>
      </c>
      <c r="E24" s="22">
        <v>99.5</v>
      </c>
      <c r="F24" s="21">
        <v>1656.7</v>
      </c>
      <c r="G24" s="22">
        <v>16.05</v>
      </c>
      <c r="H24" s="22">
        <v>99</v>
      </c>
      <c r="I24" s="22">
        <v>44.4</v>
      </c>
      <c r="J24" s="22">
        <v>115.1</v>
      </c>
      <c r="K24" s="21">
        <v>2.2000000000000002</v>
      </c>
      <c r="L24" s="22">
        <v>18.919</v>
      </c>
      <c r="M24" s="23">
        <v>0.183</v>
      </c>
      <c r="N24" s="22">
        <v>2176</v>
      </c>
      <c r="O24" s="22">
        <v>41166.699999999997</v>
      </c>
    </row>
    <row r="25" spans="1:18" x14ac:dyDescent="0.25">
      <c r="A25" s="28" t="str">
        <f>VLOOKUP(B25,Холдинги!$A:$B,2,0)</f>
        <v>ГПМ</v>
      </c>
      <c r="B25" s="29" t="s">
        <v>28</v>
      </c>
      <c r="C25" s="21">
        <v>613.79999999999995</v>
      </c>
      <c r="D25" s="22">
        <v>5.95</v>
      </c>
      <c r="E25" s="22">
        <v>98.9</v>
      </c>
      <c r="F25" s="21">
        <v>1600.7</v>
      </c>
      <c r="G25" s="22">
        <v>15.5</v>
      </c>
      <c r="H25" s="22">
        <v>99</v>
      </c>
      <c r="I25" s="22">
        <v>73.099999999999994</v>
      </c>
      <c r="J25" s="22">
        <v>196.3</v>
      </c>
      <c r="K25" s="21">
        <v>3.62</v>
      </c>
      <c r="L25" s="22">
        <v>31.167000000000002</v>
      </c>
      <c r="M25" s="23">
        <v>0.30199999999999999</v>
      </c>
      <c r="N25" s="22">
        <v>1397.2</v>
      </c>
      <c r="O25" s="22">
        <v>43547.6</v>
      </c>
    </row>
    <row r="26" spans="1:18" x14ac:dyDescent="0.25">
      <c r="A26" s="28" t="str">
        <f>VLOOKUP(B26,Холдинги!$A:$B,2,0)</f>
        <v>ММХ</v>
      </c>
      <c r="B26" s="29" t="s">
        <v>19</v>
      </c>
      <c r="C26" s="21">
        <v>538.70000000000005</v>
      </c>
      <c r="D26" s="22">
        <v>5.22</v>
      </c>
      <c r="E26" s="22">
        <v>99.4</v>
      </c>
      <c r="F26" s="21">
        <v>1560.7</v>
      </c>
      <c r="G26" s="22">
        <v>15.12</v>
      </c>
      <c r="H26" s="22">
        <v>99</v>
      </c>
      <c r="I26" s="22">
        <v>66.2</v>
      </c>
      <c r="J26" s="22">
        <v>159.80000000000001</v>
      </c>
      <c r="K26" s="21">
        <v>2.87</v>
      </c>
      <c r="L26" s="22">
        <v>24.745999999999999</v>
      </c>
      <c r="M26" s="23">
        <v>0.24</v>
      </c>
      <c r="N26" s="22">
        <v>2397.3000000000002</v>
      </c>
      <c r="O26" s="22">
        <v>59322.9</v>
      </c>
    </row>
    <row r="27" spans="1:18" x14ac:dyDescent="0.25">
      <c r="A27" s="28" t="str">
        <f>VLOOKUP(B27,Холдинги!$A:$B,2,0)</f>
        <v>ГПМ</v>
      </c>
      <c r="B27" s="29" t="s">
        <v>35</v>
      </c>
      <c r="C27" s="21">
        <v>489.3</v>
      </c>
      <c r="D27" s="22">
        <v>4.74</v>
      </c>
      <c r="E27" s="22">
        <v>95.3</v>
      </c>
      <c r="F27" s="21">
        <v>1546.7</v>
      </c>
      <c r="G27" s="22">
        <v>14.98</v>
      </c>
      <c r="H27" s="22">
        <v>97</v>
      </c>
      <c r="I27" s="22">
        <v>42.6</v>
      </c>
      <c r="J27" s="22">
        <v>94.4</v>
      </c>
      <c r="K27" s="21">
        <v>1.68</v>
      </c>
      <c r="L27" s="22">
        <v>14.488</v>
      </c>
      <c r="M27" s="23">
        <v>0.14000000000000001</v>
      </c>
      <c r="N27" s="22">
        <v>3093.7</v>
      </c>
      <c r="O27" s="22">
        <v>44821.4</v>
      </c>
    </row>
    <row r="28" spans="1:18" x14ac:dyDescent="0.25">
      <c r="A28" s="28" t="str">
        <f>VLOOKUP(B28,Холдинги!$A:$B,2,0)</f>
        <v>ЕМГ</v>
      </c>
      <c r="B28" s="29" t="s">
        <v>36</v>
      </c>
      <c r="C28" s="21">
        <v>502.7</v>
      </c>
      <c r="D28" s="22">
        <v>4.87</v>
      </c>
      <c r="E28" s="22">
        <v>96</v>
      </c>
      <c r="F28" s="21">
        <v>1534.3</v>
      </c>
      <c r="G28" s="22">
        <v>14.86</v>
      </c>
      <c r="H28" s="22">
        <v>99</v>
      </c>
      <c r="I28" s="22">
        <v>65.099999999999994</v>
      </c>
      <c r="J28" s="22">
        <v>149.30000000000001</v>
      </c>
      <c r="K28" s="21">
        <v>2.64</v>
      </c>
      <c r="L28" s="22">
        <v>22.73</v>
      </c>
      <c r="M28" s="23">
        <v>0.22</v>
      </c>
      <c r="N28" s="22">
        <v>2104.6999999999998</v>
      </c>
      <c r="O28" s="22">
        <v>47839.3</v>
      </c>
    </row>
    <row r="29" spans="1:18" x14ac:dyDescent="0.25">
      <c r="A29" s="28" t="str">
        <f>VLOOKUP(B29,Холдинги!$A:$B,2,0)</f>
        <v>ГПМ</v>
      </c>
      <c r="B29" s="29" t="s">
        <v>12</v>
      </c>
      <c r="C29" s="21">
        <v>529.29999999999995</v>
      </c>
      <c r="D29" s="22">
        <v>5.13</v>
      </c>
      <c r="E29" s="22">
        <v>96.8</v>
      </c>
      <c r="F29" s="21">
        <v>1510</v>
      </c>
      <c r="G29" s="22">
        <v>14.63</v>
      </c>
      <c r="H29" s="22">
        <v>97</v>
      </c>
      <c r="I29" s="22">
        <v>57.1</v>
      </c>
      <c r="J29" s="22">
        <v>140.1</v>
      </c>
      <c r="K29" s="21">
        <v>2.44</v>
      </c>
      <c r="L29" s="22">
        <v>20.986999999999998</v>
      </c>
      <c r="M29" s="23">
        <v>0.20300000000000001</v>
      </c>
      <c r="N29" s="22">
        <v>2683.1</v>
      </c>
      <c r="O29" s="22">
        <v>56309.5</v>
      </c>
    </row>
    <row r="30" spans="1:18" x14ac:dyDescent="0.25">
      <c r="A30" s="28" t="str">
        <f>VLOOKUP(B30,Холдинги!$A:$B,2,0)</f>
        <v>Ру медиа</v>
      </c>
      <c r="B30" s="29" t="s">
        <v>6</v>
      </c>
      <c r="C30" s="21">
        <v>672.4</v>
      </c>
      <c r="D30" s="22">
        <v>6.51</v>
      </c>
      <c r="E30" s="22">
        <v>101.5</v>
      </c>
      <c r="F30" s="21">
        <v>1456.7</v>
      </c>
      <c r="G30" s="22">
        <v>14.11</v>
      </c>
      <c r="H30" s="22">
        <v>101</v>
      </c>
      <c r="I30" s="22">
        <v>51.1</v>
      </c>
      <c r="J30" s="22">
        <v>165.1</v>
      </c>
      <c r="K30" s="21">
        <v>2.77</v>
      </c>
      <c r="L30" s="22">
        <v>23.86</v>
      </c>
      <c r="M30" s="23">
        <v>0.23100000000000001</v>
      </c>
      <c r="N30" s="22">
        <v>1558.8</v>
      </c>
      <c r="O30" s="22">
        <v>37192.9</v>
      </c>
    </row>
    <row r="31" spans="1:18" x14ac:dyDescent="0.25">
      <c r="A31" s="28" t="str">
        <f>VLOOKUP(B31,Холдинги!$A:$B,2,0)</f>
        <v>РМГ</v>
      </c>
      <c r="B31" s="29" t="s">
        <v>44</v>
      </c>
      <c r="C31" s="21">
        <v>453</v>
      </c>
      <c r="D31" s="22">
        <v>4.3899999999999997</v>
      </c>
      <c r="E31" s="22">
        <v>94.9</v>
      </c>
      <c r="F31" s="21">
        <v>1415.8</v>
      </c>
      <c r="G31" s="22">
        <v>13.71</v>
      </c>
      <c r="H31" s="22">
        <v>97</v>
      </c>
      <c r="I31" s="22">
        <v>36.9</v>
      </c>
      <c r="J31" s="22">
        <v>82.6</v>
      </c>
      <c r="K31" s="21">
        <v>1.35</v>
      </c>
      <c r="L31" s="22">
        <v>11.597</v>
      </c>
      <c r="M31" s="23">
        <v>0.112</v>
      </c>
      <c r="N31" s="22">
        <v>3160.3</v>
      </c>
      <c r="O31" s="22">
        <v>36650</v>
      </c>
    </row>
    <row r="32" spans="1:18" x14ac:dyDescent="0.25">
      <c r="A32" s="28" t="str">
        <f>VLOOKUP(B32,Холдинги!$A:$B,2,0)</f>
        <v>ВГТРК</v>
      </c>
      <c r="B32" s="29" t="s">
        <v>17</v>
      </c>
      <c r="C32" s="21">
        <v>498.1</v>
      </c>
      <c r="D32" s="22">
        <v>4.82</v>
      </c>
      <c r="E32" s="22">
        <v>100.2</v>
      </c>
      <c r="F32" s="21">
        <v>1352</v>
      </c>
      <c r="G32" s="22">
        <v>13.1</v>
      </c>
      <c r="H32" s="22">
        <v>99</v>
      </c>
      <c r="I32" s="22">
        <v>59.7</v>
      </c>
      <c r="J32" s="22">
        <v>153.9</v>
      </c>
      <c r="K32" s="21">
        <v>2.4</v>
      </c>
      <c r="L32" s="22">
        <v>20.643999999999998</v>
      </c>
      <c r="M32" s="23">
        <v>0.2</v>
      </c>
      <c r="N32" s="22">
        <v>1840</v>
      </c>
      <c r="O32" s="22">
        <v>37983.300000000003</v>
      </c>
    </row>
    <row r="33" spans="1:15" x14ac:dyDescent="0.25">
      <c r="A33" s="28" t="str">
        <f>VLOOKUP(B33,Холдинги!$A:$B,2,0)</f>
        <v>Крутой Медиа</v>
      </c>
      <c r="B33" s="29" t="s">
        <v>15</v>
      </c>
      <c r="C33" s="21">
        <v>390.4</v>
      </c>
      <c r="D33" s="22">
        <v>3.78</v>
      </c>
      <c r="E33" s="22">
        <v>94</v>
      </c>
      <c r="F33" s="21">
        <v>1245.9000000000001</v>
      </c>
      <c r="G33" s="22">
        <v>12.07</v>
      </c>
      <c r="H33" s="22">
        <v>97</v>
      </c>
      <c r="I33" s="22">
        <v>40.299999999999997</v>
      </c>
      <c r="J33" s="22">
        <v>88.4</v>
      </c>
      <c r="K33" s="21">
        <v>1.27</v>
      </c>
      <c r="L33" s="22">
        <v>10.933</v>
      </c>
      <c r="M33" s="23">
        <v>0.106</v>
      </c>
      <c r="N33" s="22">
        <v>4165.7</v>
      </c>
      <c r="O33" s="22">
        <v>45541.7</v>
      </c>
    </row>
    <row r="34" spans="1:15" x14ac:dyDescent="0.25">
      <c r="A34" s="28" t="str">
        <f>VLOOKUP(B34,Холдинги!$A:$B,2,0)</f>
        <v>ММХ</v>
      </c>
      <c r="B34" s="29" t="s">
        <v>21</v>
      </c>
      <c r="C34" s="21">
        <v>453.6</v>
      </c>
      <c r="D34" s="22">
        <v>4.3899999999999997</v>
      </c>
      <c r="E34" s="22">
        <v>99.5</v>
      </c>
      <c r="F34" s="21">
        <v>1241.9000000000001</v>
      </c>
      <c r="G34" s="22">
        <v>12.03</v>
      </c>
      <c r="H34" s="22">
        <v>98</v>
      </c>
      <c r="I34" s="22">
        <v>61.8</v>
      </c>
      <c r="J34" s="22">
        <v>158.1</v>
      </c>
      <c r="K34" s="21">
        <v>2.2599999999999998</v>
      </c>
      <c r="L34" s="22">
        <v>19.484000000000002</v>
      </c>
      <c r="M34" s="23">
        <v>0.189</v>
      </c>
      <c r="N34" s="22">
        <v>1501.9</v>
      </c>
      <c r="O34" s="22">
        <v>29262.5</v>
      </c>
    </row>
    <row r="35" spans="1:15" x14ac:dyDescent="0.25">
      <c r="A35" s="28" t="str">
        <f>VLOOKUP(B35,Холдинги!$A:$B,2,0)</f>
        <v>РМГ</v>
      </c>
      <c r="B35" s="29" t="s">
        <v>16</v>
      </c>
      <c r="C35" s="21">
        <v>383.7</v>
      </c>
      <c r="D35" s="22">
        <v>3.72</v>
      </c>
      <c r="E35" s="22">
        <v>98.4</v>
      </c>
      <c r="F35" s="21">
        <v>1139.0999999999999</v>
      </c>
      <c r="G35" s="22">
        <v>11.03</v>
      </c>
      <c r="H35" s="22">
        <v>99</v>
      </c>
      <c r="I35" s="22">
        <v>59.4</v>
      </c>
      <c r="J35" s="22">
        <v>140.1</v>
      </c>
      <c r="K35" s="21">
        <v>1.84</v>
      </c>
      <c r="L35" s="22">
        <v>15.827999999999999</v>
      </c>
      <c r="M35" s="23">
        <v>0.153</v>
      </c>
      <c r="N35" s="22">
        <v>2319.1999999999998</v>
      </c>
      <c r="O35" s="22">
        <v>36708.300000000003</v>
      </c>
    </row>
    <row r="36" spans="1:15" x14ac:dyDescent="0.25">
      <c r="A36" s="28" t="str">
        <f>VLOOKUP(B36,Холдинги!$A:$B,2,0)</f>
        <v>Другие</v>
      </c>
      <c r="B36" s="29" t="s">
        <v>42</v>
      </c>
      <c r="C36" s="21">
        <v>473.6</v>
      </c>
      <c r="D36" s="22">
        <v>4.59</v>
      </c>
      <c r="E36" s="22">
        <v>100.9</v>
      </c>
      <c r="F36" s="21">
        <v>1117.4000000000001</v>
      </c>
      <c r="G36" s="22">
        <v>10.82</v>
      </c>
      <c r="H36" s="22">
        <v>99</v>
      </c>
      <c r="I36" s="22">
        <v>73.599999999999994</v>
      </c>
      <c r="J36" s="22">
        <v>218.4</v>
      </c>
      <c r="K36" s="21">
        <v>2.81</v>
      </c>
      <c r="L36" s="22">
        <v>24.207999999999998</v>
      </c>
      <c r="M36" s="23">
        <v>0.23400000000000001</v>
      </c>
      <c r="N36" s="22">
        <v>931.2</v>
      </c>
      <c r="O36" s="22">
        <v>22541.7</v>
      </c>
    </row>
    <row r="37" spans="1:15" x14ac:dyDescent="0.25">
      <c r="A37" s="28" t="str">
        <f>VLOOKUP(B37,Холдинги!$A:$B,2,0)</f>
        <v>ММХ</v>
      </c>
      <c r="B37" s="29" t="s">
        <v>30</v>
      </c>
      <c r="C37" s="21">
        <v>376.3</v>
      </c>
      <c r="D37" s="22">
        <v>3.65</v>
      </c>
      <c r="E37" s="22">
        <v>95.9</v>
      </c>
      <c r="F37" s="21">
        <v>1038.4000000000001</v>
      </c>
      <c r="G37" s="22">
        <v>10.06</v>
      </c>
      <c r="H37" s="22">
        <v>98</v>
      </c>
      <c r="I37" s="22">
        <v>72.8</v>
      </c>
      <c r="J37" s="22">
        <v>184.7</v>
      </c>
      <c r="K37" s="21">
        <v>2.21</v>
      </c>
      <c r="L37" s="22">
        <v>19.032</v>
      </c>
      <c r="M37" s="23">
        <v>0.184</v>
      </c>
      <c r="N37" s="22">
        <v>1359.8</v>
      </c>
      <c r="O37" s="22">
        <v>25879.200000000001</v>
      </c>
    </row>
    <row r="38" spans="1:15" x14ac:dyDescent="0.25">
      <c r="A38" s="28" t="str">
        <f>VLOOKUP(B38,Холдинги!$A:$B,2,0)</f>
        <v>РМГ</v>
      </c>
      <c r="B38" s="29" t="s">
        <v>8</v>
      </c>
      <c r="C38" s="21">
        <v>338.4</v>
      </c>
      <c r="D38" s="22">
        <v>3.28</v>
      </c>
      <c r="E38" s="22">
        <v>94.2</v>
      </c>
      <c r="F38" s="21">
        <v>962.3</v>
      </c>
      <c r="G38" s="22">
        <v>9.32</v>
      </c>
      <c r="H38" s="22">
        <v>97</v>
      </c>
      <c r="I38" s="22">
        <v>50.6</v>
      </c>
      <c r="J38" s="22">
        <v>124.6</v>
      </c>
      <c r="K38" s="21">
        <v>1.38</v>
      </c>
      <c r="L38" s="22">
        <v>11.891</v>
      </c>
      <c r="M38" s="23">
        <v>0.115</v>
      </c>
      <c r="N38" s="22">
        <v>2534.1999999999998</v>
      </c>
      <c r="O38" s="22">
        <v>30133.3</v>
      </c>
    </row>
    <row r="39" spans="1:15" x14ac:dyDescent="0.25">
      <c r="A39" s="28" t="str">
        <f>VLOOKUP(B39,Холдинги!$A:$B,2,0)</f>
        <v>Ру медиа</v>
      </c>
      <c r="B39" s="29" t="s">
        <v>26</v>
      </c>
      <c r="C39" s="21">
        <v>315.39999999999998</v>
      </c>
      <c r="D39" s="22">
        <v>3.06</v>
      </c>
      <c r="E39" s="22">
        <v>96.7</v>
      </c>
      <c r="F39" s="21">
        <v>962.2</v>
      </c>
      <c r="G39" s="22">
        <v>9.32</v>
      </c>
      <c r="H39" s="22">
        <v>97</v>
      </c>
      <c r="I39" s="22">
        <v>79.8</v>
      </c>
      <c r="J39" s="22">
        <v>183</v>
      </c>
      <c r="K39" s="21">
        <v>2.0299999999999998</v>
      </c>
      <c r="L39" s="22">
        <v>17.472000000000001</v>
      </c>
      <c r="M39" s="23">
        <v>0.16900000000000001</v>
      </c>
      <c r="N39" s="22">
        <v>419.8</v>
      </c>
      <c r="O39" s="22">
        <v>7334.5</v>
      </c>
    </row>
    <row r="40" spans="1:15" x14ac:dyDescent="0.25">
      <c r="A40" s="28" t="str">
        <f>VLOOKUP(B40,Холдинги!$A:$B,2,0)</f>
        <v>ГПМ</v>
      </c>
      <c r="B40" s="29" t="s">
        <v>9</v>
      </c>
      <c r="C40" s="21">
        <v>321.2</v>
      </c>
      <c r="D40" s="22">
        <v>3.11</v>
      </c>
      <c r="E40" s="22">
        <v>95.3</v>
      </c>
      <c r="F40" s="21">
        <v>959.8</v>
      </c>
      <c r="G40" s="22">
        <v>9.3000000000000007</v>
      </c>
      <c r="H40" s="22">
        <v>96</v>
      </c>
      <c r="I40" s="22">
        <v>50.6</v>
      </c>
      <c r="J40" s="22">
        <v>118.6</v>
      </c>
      <c r="K40" s="21">
        <v>1.31</v>
      </c>
      <c r="L40" s="22">
        <v>11.291</v>
      </c>
      <c r="M40" s="23">
        <v>0.109</v>
      </c>
      <c r="N40" s="22">
        <v>2717</v>
      </c>
      <c r="O40" s="22">
        <v>30678.6</v>
      </c>
    </row>
    <row r="41" spans="1:15" x14ac:dyDescent="0.25">
      <c r="A41" s="28" t="str">
        <f>VLOOKUP(B41,Холдинги!$A:$B,2,0)</f>
        <v>ГПМ</v>
      </c>
      <c r="B41" s="29" t="s">
        <v>39</v>
      </c>
      <c r="C41" s="21">
        <v>332.9</v>
      </c>
      <c r="D41" s="22">
        <v>3.22</v>
      </c>
      <c r="E41" s="22">
        <v>92.6</v>
      </c>
      <c r="F41" s="21">
        <v>957.2</v>
      </c>
      <c r="G41" s="22">
        <v>9.27</v>
      </c>
      <c r="H41" s="22">
        <v>94</v>
      </c>
      <c r="I41" s="22">
        <v>50.1</v>
      </c>
      <c r="J41" s="22">
        <v>121.8</v>
      </c>
      <c r="K41" s="21">
        <v>1.34</v>
      </c>
      <c r="L41" s="22">
        <v>11.57</v>
      </c>
      <c r="M41" s="23">
        <v>0.112</v>
      </c>
      <c r="N41" s="22">
        <v>3661.9</v>
      </c>
      <c r="O41" s="22">
        <v>42369</v>
      </c>
    </row>
    <row r="42" spans="1:15" x14ac:dyDescent="0.25">
      <c r="A42" s="28" t="str">
        <f>VLOOKUP(B42,Холдинги!$A:$B,2,0)</f>
        <v>ВГТРК</v>
      </c>
      <c r="B42" s="29" t="s">
        <v>24</v>
      </c>
      <c r="C42" s="21">
        <v>413.9</v>
      </c>
      <c r="D42" s="22">
        <v>4.01</v>
      </c>
      <c r="E42" s="22">
        <v>99</v>
      </c>
      <c r="F42" s="21">
        <v>952.5</v>
      </c>
      <c r="G42" s="22">
        <v>9.23</v>
      </c>
      <c r="H42" s="22">
        <v>98</v>
      </c>
      <c r="I42" s="22">
        <v>84</v>
      </c>
      <c r="J42" s="22">
        <v>255.6</v>
      </c>
      <c r="K42" s="21">
        <v>2.81</v>
      </c>
      <c r="L42" s="22">
        <v>24.152999999999999</v>
      </c>
      <c r="M42" s="23">
        <v>0.23400000000000001</v>
      </c>
      <c r="N42" s="22">
        <v>2017.6</v>
      </c>
      <c r="O42" s="22">
        <v>48730.5</v>
      </c>
    </row>
    <row r="43" spans="1:15" x14ac:dyDescent="0.25">
      <c r="A43" s="28" t="e">
        <f>VLOOKUP(B43,Холдинги!$A:$B,2,0)</f>
        <v>#N/A</v>
      </c>
      <c r="B43" s="29" t="s">
        <v>108</v>
      </c>
      <c r="C43" s="21">
        <v>447.8</v>
      </c>
      <c r="D43" s="22">
        <v>4.34</v>
      </c>
      <c r="E43" s="22">
        <v>101.5</v>
      </c>
      <c r="F43" s="21">
        <v>936</v>
      </c>
      <c r="G43" s="22">
        <v>9.07</v>
      </c>
      <c r="H43" s="22">
        <v>99</v>
      </c>
      <c r="I43" s="22">
        <v>56.7</v>
      </c>
      <c r="J43" s="22">
        <v>189.9</v>
      </c>
      <c r="K43" s="21">
        <v>2.0499999999999998</v>
      </c>
      <c r="L43" s="22">
        <v>17.632000000000001</v>
      </c>
      <c r="M43" s="23">
        <v>0.17100000000000001</v>
      </c>
      <c r="N43" s="22">
        <v>681.5</v>
      </c>
      <c r="O43" s="22">
        <v>12016.7</v>
      </c>
    </row>
    <row r="44" spans="1:15" x14ac:dyDescent="0.25">
      <c r="A44" s="28" t="str">
        <f>VLOOKUP(B44,Холдинги!$A:$B,2,0)</f>
        <v>Другие</v>
      </c>
      <c r="B44" s="29" t="s">
        <v>13</v>
      </c>
      <c r="C44" s="21">
        <v>380.4</v>
      </c>
      <c r="D44" s="22">
        <v>3.68</v>
      </c>
      <c r="E44" s="22">
        <v>100</v>
      </c>
      <c r="F44" s="21">
        <v>912.4</v>
      </c>
      <c r="G44" s="22">
        <v>8.84</v>
      </c>
      <c r="H44" s="22">
        <v>100</v>
      </c>
      <c r="I44" s="22">
        <v>57.6</v>
      </c>
      <c r="J44" s="22">
        <v>168</v>
      </c>
      <c r="K44" s="21">
        <v>1.77</v>
      </c>
      <c r="L44" s="22">
        <v>15.204000000000001</v>
      </c>
      <c r="M44" s="23">
        <v>0.14699999999999999</v>
      </c>
      <c r="N44" s="22">
        <v>1678</v>
      </c>
      <c r="O44" s="22">
        <v>25511.9</v>
      </c>
    </row>
    <row r="45" spans="1:15" x14ac:dyDescent="0.25">
      <c r="A45" s="28" t="str">
        <f>VLOOKUP(B45,Холдинги!$A:$B,2,0)</f>
        <v>ГПМ</v>
      </c>
      <c r="B45" s="29" t="s">
        <v>23</v>
      </c>
      <c r="C45" s="21">
        <v>274.2</v>
      </c>
      <c r="D45" s="22">
        <v>2.66</v>
      </c>
      <c r="E45" s="22">
        <v>97.8</v>
      </c>
      <c r="F45" s="21">
        <v>881.2</v>
      </c>
      <c r="G45" s="22">
        <v>8.5399999999999991</v>
      </c>
      <c r="H45" s="22">
        <v>98</v>
      </c>
      <c r="I45" s="22">
        <v>53.2</v>
      </c>
      <c r="J45" s="22">
        <v>115.9</v>
      </c>
      <c r="K45" s="21">
        <v>1.18</v>
      </c>
      <c r="L45" s="22">
        <v>10.132</v>
      </c>
      <c r="M45" s="23">
        <v>9.8000000000000004E-2</v>
      </c>
      <c r="N45" s="22">
        <v>1617.3</v>
      </c>
      <c r="O45" s="22">
        <v>16386.900000000001</v>
      </c>
    </row>
    <row r="46" spans="1:15" x14ac:dyDescent="0.25">
      <c r="A46" s="28" t="str">
        <f>VLOOKUP(B46,Холдинги!$A:$B,2,0)</f>
        <v>ММ</v>
      </c>
      <c r="B46" s="29" t="s">
        <v>18</v>
      </c>
      <c r="C46" s="21">
        <v>313.5</v>
      </c>
      <c r="D46" s="22">
        <v>3.04</v>
      </c>
      <c r="E46" s="22">
        <v>93.6</v>
      </c>
      <c r="F46" s="21">
        <v>875.6</v>
      </c>
      <c r="G46" s="22">
        <v>8.48</v>
      </c>
      <c r="H46" s="22">
        <v>95</v>
      </c>
      <c r="I46" s="22">
        <v>32.1</v>
      </c>
      <c r="J46" s="22">
        <v>80.5</v>
      </c>
      <c r="K46" s="21">
        <v>0.81</v>
      </c>
      <c r="L46" s="22">
        <v>6.9950000000000001</v>
      </c>
      <c r="M46" s="23">
        <v>6.8000000000000005E-2</v>
      </c>
      <c r="N46" s="22">
        <v>1458.2</v>
      </c>
      <c r="O46" s="22">
        <v>10200</v>
      </c>
    </row>
    <row r="47" spans="1:15" x14ac:dyDescent="0.25">
      <c r="A47" s="28" t="str">
        <f>VLOOKUP(B47,Холдинги!$A:$B,2,0)</f>
        <v>Крутой Медиа</v>
      </c>
      <c r="B47" s="29" t="s">
        <v>37</v>
      </c>
      <c r="C47" s="21">
        <v>340.8</v>
      </c>
      <c r="D47" s="22">
        <v>3.3</v>
      </c>
      <c r="E47" s="22">
        <v>97.5</v>
      </c>
      <c r="F47" s="21">
        <v>873.4</v>
      </c>
      <c r="G47" s="22">
        <v>8.4600000000000009</v>
      </c>
      <c r="H47" s="22">
        <v>97</v>
      </c>
      <c r="I47" s="22">
        <v>58.6</v>
      </c>
      <c r="J47" s="22">
        <v>160</v>
      </c>
      <c r="K47" s="21">
        <v>1.61</v>
      </c>
      <c r="L47" s="22">
        <v>13.866</v>
      </c>
      <c r="M47" s="23">
        <v>0.13400000000000001</v>
      </c>
      <c r="N47" s="22">
        <v>1416.8</v>
      </c>
      <c r="O47" s="22">
        <v>19645.8</v>
      </c>
    </row>
    <row r="48" spans="1:15" x14ac:dyDescent="0.25">
      <c r="A48" s="28" t="str">
        <f>VLOOKUP(B48,Холдинги!$A:$B,2,0)</f>
        <v>Крутой Медиа</v>
      </c>
      <c r="B48" s="29" t="s">
        <v>45</v>
      </c>
      <c r="C48" s="21">
        <v>255.5</v>
      </c>
      <c r="D48" s="22">
        <v>2.48</v>
      </c>
      <c r="E48" s="22">
        <v>87.8</v>
      </c>
      <c r="F48" s="21">
        <v>775.3</v>
      </c>
      <c r="G48" s="22">
        <v>7.51</v>
      </c>
      <c r="H48" s="22">
        <v>92</v>
      </c>
      <c r="I48" s="22">
        <v>31.3</v>
      </c>
      <c r="J48" s="22">
        <v>72.3</v>
      </c>
      <c r="K48" s="21">
        <v>0.65</v>
      </c>
      <c r="L48" s="22">
        <v>5.5629999999999997</v>
      </c>
      <c r="M48" s="23">
        <v>5.3999999999999999E-2</v>
      </c>
      <c r="N48" s="22">
        <v>4022</v>
      </c>
      <c r="O48" s="22">
        <v>22375</v>
      </c>
    </row>
    <row r="49" spans="1:18" x14ac:dyDescent="0.25">
      <c r="A49" s="28" t="str">
        <f>VLOOKUP(B49,Холдинги!$A:$B,2,0)</f>
        <v>Крутой Медиа</v>
      </c>
      <c r="B49" s="29" t="s">
        <v>33</v>
      </c>
      <c r="C49" s="21">
        <v>207.9</v>
      </c>
      <c r="D49" s="22">
        <v>2.0099999999999998</v>
      </c>
      <c r="E49" s="22">
        <v>94.3</v>
      </c>
      <c r="F49" s="21">
        <v>682.8</v>
      </c>
      <c r="G49" s="22">
        <v>6.61</v>
      </c>
      <c r="H49" s="22">
        <v>96</v>
      </c>
      <c r="I49" s="22">
        <v>31.2</v>
      </c>
      <c r="J49" s="22">
        <v>66.400000000000006</v>
      </c>
      <c r="K49" s="21">
        <v>0.52</v>
      </c>
      <c r="L49" s="22">
        <v>4.5010000000000003</v>
      </c>
      <c r="M49" s="23">
        <v>4.3999999999999997E-2</v>
      </c>
      <c r="N49" s="22">
        <v>5008.2</v>
      </c>
      <c r="O49" s="22">
        <v>22541.7</v>
      </c>
    </row>
    <row r="50" spans="1:18" x14ac:dyDescent="0.25">
      <c r="A50" s="28" t="str">
        <f>VLOOKUP(B50,Холдинги!$A:$B,2,0)</f>
        <v>ВГТРК</v>
      </c>
      <c r="B50" s="29" t="s">
        <v>47</v>
      </c>
      <c r="C50" s="21">
        <v>221.8</v>
      </c>
      <c r="D50" s="22">
        <v>2.15</v>
      </c>
      <c r="E50" s="22">
        <v>96.3</v>
      </c>
      <c r="F50" s="21">
        <v>671.8</v>
      </c>
      <c r="G50" s="22">
        <v>6.51</v>
      </c>
      <c r="H50" s="22">
        <v>97</v>
      </c>
      <c r="I50" s="22">
        <v>41.7</v>
      </c>
      <c r="J50" s="22">
        <v>96.4</v>
      </c>
      <c r="K50" s="21">
        <v>0.75</v>
      </c>
      <c r="L50" s="22">
        <v>6.4219999999999997</v>
      </c>
      <c r="M50" s="23">
        <v>6.2E-2</v>
      </c>
      <c r="N50" s="22">
        <v>839.5</v>
      </c>
      <c r="O50" s="22">
        <v>5391.7</v>
      </c>
    </row>
    <row r="51" spans="1:18" x14ac:dyDescent="0.25">
      <c r="A51" s="28" t="str">
        <f>VLOOKUP(B51,Холдинги!$A:$B,2,0)</f>
        <v>ЕМГ</v>
      </c>
      <c r="B51" s="29" t="s">
        <v>43</v>
      </c>
      <c r="C51" s="21">
        <v>273.89999999999998</v>
      </c>
      <c r="D51" s="22">
        <v>2.65</v>
      </c>
      <c r="E51" s="22">
        <v>93.1</v>
      </c>
      <c r="F51" s="21">
        <v>647.20000000000005</v>
      </c>
      <c r="G51" s="22">
        <v>6.27</v>
      </c>
      <c r="H51" s="22">
        <v>93</v>
      </c>
      <c r="I51" s="22">
        <v>62.6</v>
      </c>
      <c r="J51" s="22">
        <v>185.6</v>
      </c>
      <c r="K51" s="21">
        <v>1.38</v>
      </c>
      <c r="L51" s="22">
        <v>11.914999999999999</v>
      </c>
      <c r="M51" s="23">
        <v>0.115</v>
      </c>
      <c r="N51" s="22">
        <v>2417.6999999999998</v>
      </c>
      <c r="O51" s="22">
        <v>28807.7</v>
      </c>
    </row>
    <row r="52" spans="1:18" x14ac:dyDescent="0.25">
      <c r="A52" s="28" t="e">
        <f>VLOOKUP(B52,Холдинги!$A:$B,2,0)</f>
        <v>#N/A</v>
      </c>
      <c r="B52" s="29" t="s">
        <v>107</v>
      </c>
      <c r="C52" s="21">
        <v>209.6</v>
      </c>
      <c r="D52" s="22">
        <v>2.0299999999999998</v>
      </c>
      <c r="E52" s="22">
        <v>97.3</v>
      </c>
      <c r="F52" s="21">
        <v>599.5</v>
      </c>
      <c r="G52" s="22">
        <v>5.81</v>
      </c>
      <c r="H52" s="22">
        <v>98</v>
      </c>
      <c r="I52" s="22">
        <v>68.900000000000006</v>
      </c>
      <c r="J52" s="22">
        <v>168.6</v>
      </c>
      <c r="K52" s="21">
        <v>1.1599999999999999</v>
      </c>
      <c r="L52" s="22">
        <v>10.026999999999999</v>
      </c>
      <c r="M52" s="23">
        <v>9.7000000000000003E-2</v>
      </c>
      <c r="N52" s="22">
        <v>696</v>
      </c>
      <c r="O52" s="22">
        <v>6979.2</v>
      </c>
    </row>
    <row r="53" spans="1:18" x14ac:dyDescent="0.25">
      <c r="A53" s="28" t="e">
        <f>VLOOKUP(B53,Холдинги!$A:$B,2,0)</f>
        <v>#N/A</v>
      </c>
      <c r="B53" s="29" t="s">
        <v>109</v>
      </c>
      <c r="C53" s="21">
        <v>229.8</v>
      </c>
      <c r="D53" s="22">
        <v>2.23</v>
      </c>
      <c r="E53" s="22">
        <v>97.5</v>
      </c>
      <c r="F53" s="21">
        <v>493</v>
      </c>
      <c r="G53" s="22">
        <v>4.78</v>
      </c>
      <c r="H53" s="22">
        <v>95</v>
      </c>
      <c r="I53" s="22">
        <v>51.4</v>
      </c>
      <c r="J53" s="22">
        <v>167.9</v>
      </c>
      <c r="K53" s="21">
        <v>0.95</v>
      </c>
      <c r="L53" s="22">
        <v>8.2110000000000003</v>
      </c>
      <c r="M53" s="23">
        <v>0.08</v>
      </c>
      <c r="N53" s="22">
        <v>7175.6</v>
      </c>
      <c r="O53" s="22">
        <v>58916.7</v>
      </c>
      <c r="R53" s="41"/>
    </row>
    <row r="54" spans="1:18" x14ac:dyDescent="0.25">
      <c r="A54" s="28" t="str">
        <f>VLOOKUP(B54,Холдинги!$A:$B,2,0)</f>
        <v>Крутой Медиа</v>
      </c>
      <c r="B54" s="29" t="s">
        <v>41</v>
      </c>
      <c r="C54" s="21">
        <v>122.8</v>
      </c>
      <c r="D54" s="22">
        <v>1.19</v>
      </c>
      <c r="E54" s="22">
        <v>83.1</v>
      </c>
      <c r="F54" s="21">
        <v>475.1</v>
      </c>
      <c r="G54" s="22">
        <v>4.5999999999999996</v>
      </c>
      <c r="H54" s="22">
        <v>92</v>
      </c>
      <c r="I54" s="22">
        <v>30.5</v>
      </c>
      <c r="J54" s="22">
        <v>55.1</v>
      </c>
      <c r="K54" s="21">
        <v>0.3</v>
      </c>
      <c r="L54" s="22">
        <v>2.5979999999999999</v>
      </c>
      <c r="M54" s="23">
        <v>2.5000000000000001E-2</v>
      </c>
      <c r="N54" s="22">
        <v>8436.7000000000007</v>
      </c>
      <c r="O54" s="22">
        <v>21916.7</v>
      </c>
      <c r="R54" s="41"/>
    </row>
    <row r="55" spans="1:18" x14ac:dyDescent="0.25">
      <c r="A55" s="28" t="e">
        <f>VLOOKUP(B55,Холдинги!$A:$B,2,0)</f>
        <v>#N/A</v>
      </c>
      <c r="B55" s="29" t="s">
        <v>106</v>
      </c>
      <c r="C55" s="21">
        <v>131.5</v>
      </c>
      <c r="D55" s="22">
        <v>1.27</v>
      </c>
      <c r="E55" s="22">
        <v>88.5</v>
      </c>
      <c r="F55" s="21">
        <v>383.7</v>
      </c>
      <c r="G55" s="22">
        <v>3.72</v>
      </c>
      <c r="H55" s="22">
        <v>90</v>
      </c>
      <c r="I55" s="22">
        <v>36.6</v>
      </c>
      <c r="J55" s="22">
        <v>87.7</v>
      </c>
      <c r="K55" s="21">
        <v>0.39</v>
      </c>
      <c r="L55" s="22">
        <v>3.339</v>
      </c>
      <c r="M55" s="23">
        <v>3.2000000000000001E-2</v>
      </c>
      <c r="N55" s="22">
        <v>3793.2</v>
      </c>
      <c r="O55" s="22">
        <v>12666.7</v>
      </c>
      <c r="R55" s="41"/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</sheetData>
  <autoFilter ref="A8:O8" xr:uid="{00000000-0009-0000-0000-000003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9:O54">
    <cfRule type="expression" dxfId="131" priority="12">
      <formula>$A9="ГПМ"</formula>
    </cfRule>
  </conditionalFormatting>
  <conditionalFormatting sqref="B56">
    <cfRule type="expression" dxfId="130" priority="3">
      <formula>$A56="ГПМ"</formula>
    </cfRule>
  </conditionalFormatting>
  <conditionalFormatting sqref="B64:B66">
    <cfRule type="expression" dxfId="129" priority="4">
      <formula>$A57="ДРР"</formula>
    </cfRule>
  </conditionalFormatting>
  <conditionalFormatting sqref="B58:B63">
    <cfRule type="expression" dxfId="128" priority="5">
      <formula>#REF!="ДРР"</formula>
    </cfRule>
  </conditionalFormatting>
  <conditionalFormatting sqref="A55:O55">
    <cfRule type="expression" dxfId="127" priority="2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O83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5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27"/>
      <c r="B3" s="8" t="s">
        <v>127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5" x14ac:dyDescent="0.25">
      <c r="A4" s="27"/>
      <c r="B4" s="6" t="s">
        <v>128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5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5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27"/>
      <c r="B7" s="51" t="s">
        <v>72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5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5" ht="17.25" customHeight="1" x14ac:dyDescent="0.25">
      <c r="A9" s="28" t="str">
        <f>VLOOKUP(B9,Холдинги!$A:$B,2,0)</f>
        <v>ГПМ</v>
      </c>
      <c r="B9" s="29" t="s">
        <v>103</v>
      </c>
      <c r="C9" s="21">
        <v>1241.4000000000001</v>
      </c>
      <c r="D9" s="22">
        <v>21.94</v>
      </c>
      <c r="E9" s="22">
        <v>91.2</v>
      </c>
      <c r="F9" s="21">
        <v>2679.4</v>
      </c>
      <c r="G9" s="22">
        <v>47.36</v>
      </c>
      <c r="H9" s="22">
        <v>94</v>
      </c>
      <c r="I9" s="22">
        <v>80.3</v>
      </c>
      <c r="J9" s="22">
        <v>260.3</v>
      </c>
      <c r="K9" s="21">
        <v>15.66</v>
      </c>
      <c r="L9" s="22">
        <v>69.203999999999994</v>
      </c>
      <c r="M9" s="23">
        <v>1.2230000000000001</v>
      </c>
      <c r="N9" s="22">
        <v>3602.2</v>
      </c>
      <c r="O9" s="22">
        <v>249285.7</v>
      </c>
    </row>
    <row r="10" spans="1:15" ht="17.25" customHeight="1" x14ac:dyDescent="0.25">
      <c r="A10" s="28" t="str">
        <f>VLOOKUP(B10,Холдинги!$A:$B,2,0)</f>
        <v>ГПМ</v>
      </c>
      <c r="B10" s="29" t="s">
        <v>112</v>
      </c>
      <c r="C10" s="21">
        <v>1045.3</v>
      </c>
      <c r="D10" s="22">
        <v>18.48</v>
      </c>
      <c r="E10" s="22">
        <v>88.7</v>
      </c>
      <c r="F10" s="21">
        <v>2393.5</v>
      </c>
      <c r="G10" s="22">
        <v>42.31</v>
      </c>
      <c r="H10" s="22">
        <v>93</v>
      </c>
      <c r="I10" s="22">
        <v>68.5</v>
      </c>
      <c r="J10" s="22">
        <v>209.5</v>
      </c>
      <c r="K10" s="21">
        <v>11.26</v>
      </c>
      <c r="L10" s="22">
        <v>49.744</v>
      </c>
      <c r="M10" s="23">
        <v>0.879</v>
      </c>
      <c r="N10" s="22">
        <v>4714.6000000000004</v>
      </c>
      <c r="O10" s="22">
        <v>234523.8</v>
      </c>
    </row>
    <row r="11" spans="1:15" ht="17.25" customHeight="1" x14ac:dyDescent="0.25">
      <c r="A11" s="28" t="str">
        <f>VLOOKUP(B11,Холдинги!$A:$B,2,0)</f>
        <v>ГПМ</v>
      </c>
      <c r="B11" s="29" t="s">
        <v>104</v>
      </c>
      <c r="C11" s="21">
        <v>985</v>
      </c>
      <c r="D11" s="22">
        <v>17.41</v>
      </c>
      <c r="E11" s="22">
        <v>91.7</v>
      </c>
      <c r="F11" s="21">
        <v>2251</v>
      </c>
      <c r="G11" s="22">
        <v>39.79</v>
      </c>
      <c r="H11" s="22">
        <v>96</v>
      </c>
      <c r="I11" s="22">
        <v>84.2</v>
      </c>
      <c r="J11" s="22">
        <v>258</v>
      </c>
      <c r="K11" s="21">
        <v>13.04</v>
      </c>
      <c r="L11" s="22">
        <v>57.615000000000002</v>
      </c>
      <c r="M11" s="23">
        <v>1.018</v>
      </c>
      <c r="N11" s="22">
        <v>3111.8</v>
      </c>
      <c r="O11" s="22">
        <v>179285.7</v>
      </c>
    </row>
    <row r="12" spans="1:15" ht="17.25" customHeight="1" x14ac:dyDescent="0.25">
      <c r="A12" s="28" t="str">
        <f>VLOOKUP(B12,Холдинги!$A:$B,2,0)</f>
        <v>ГПМ</v>
      </c>
      <c r="B12" s="29" t="s">
        <v>114</v>
      </c>
      <c r="C12" s="21">
        <v>878.2</v>
      </c>
      <c r="D12" s="22">
        <v>15.52</v>
      </c>
      <c r="E12" s="22">
        <v>90.8</v>
      </c>
      <c r="F12" s="21">
        <v>2147.6</v>
      </c>
      <c r="G12" s="22">
        <v>37.96</v>
      </c>
      <c r="H12" s="22">
        <v>94</v>
      </c>
      <c r="I12" s="22">
        <v>62.1</v>
      </c>
      <c r="J12" s="22">
        <v>177.7</v>
      </c>
      <c r="K12" s="21">
        <v>8.57</v>
      </c>
      <c r="L12" s="22">
        <v>37.856000000000002</v>
      </c>
      <c r="M12" s="23">
        <v>0.66900000000000004</v>
      </c>
      <c r="N12" s="22">
        <v>4449.1000000000004</v>
      </c>
      <c r="O12" s="22">
        <v>168422.6</v>
      </c>
    </row>
    <row r="13" spans="1:15" ht="17.25" customHeight="1" x14ac:dyDescent="0.25">
      <c r="A13" s="28" t="str">
        <f>VLOOKUP(B13,Холдинги!$A:$B,2,0)</f>
        <v>ГПМ</v>
      </c>
      <c r="B13" s="29" t="s">
        <v>113</v>
      </c>
      <c r="C13" s="21">
        <v>850.2</v>
      </c>
      <c r="D13" s="22">
        <v>15.03</v>
      </c>
      <c r="E13" s="22">
        <v>92.1</v>
      </c>
      <c r="F13" s="21">
        <v>2090.4</v>
      </c>
      <c r="G13" s="22">
        <v>36.950000000000003</v>
      </c>
      <c r="H13" s="22">
        <v>95</v>
      </c>
      <c r="I13" s="22">
        <v>76.3</v>
      </c>
      <c r="J13" s="22">
        <v>217.2</v>
      </c>
      <c r="K13" s="21">
        <v>10.199999999999999</v>
      </c>
      <c r="L13" s="22">
        <v>45.048999999999999</v>
      </c>
      <c r="M13" s="23">
        <v>0.79600000000000004</v>
      </c>
      <c r="N13" s="22">
        <v>3711.6</v>
      </c>
      <c r="O13" s="22">
        <v>167202.4</v>
      </c>
    </row>
    <row r="14" spans="1:15" ht="17.25" customHeight="1" x14ac:dyDescent="0.25">
      <c r="A14" s="28" t="str">
        <f>VLOOKUP(B14,Холдинги!$A:$B,2,0)</f>
        <v>ГПМ</v>
      </c>
      <c r="B14" s="29" t="s">
        <v>115</v>
      </c>
      <c r="C14" s="21">
        <v>882.8</v>
      </c>
      <c r="D14" s="22">
        <v>15.61</v>
      </c>
      <c r="E14" s="22">
        <v>95.9</v>
      </c>
      <c r="F14" s="21">
        <v>2048.6999999999998</v>
      </c>
      <c r="G14" s="22">
        <v>36.21</v>
      </c>
      <c r="H14" s="22">
        <v>98</v>
      </c>
      <c r="I14" s="22">
        <v>81.2</v>
      </c>
      <c r="J14" s="22">
        <v>244.8</v>
      </c>
      <c r="K14" s="21">
        <v>11.26</v>
      </c>
      <c r="L14" s="22">
        <v>49.764000000000003</v>
      </c>
      <c r="M14" s="23">
        <v>0.88</v>
      </c>
      <c r="N14" s="22">
        <v>3074</v>
      </c>
      <c r="O14" s="22">
        <v>152976.20000000001</v>
      </c>
    </row>
    <row r="15" spans="1:15" ht="17.25" customHeight="1" x14ac:dyDescent="0.25">
      <c r="A15" s="28" t="str">
        <f>VLOOKUP(B15,Холдинги!$A:$B,2,0)</f>
        <v>ГПМ</v>
      </c>
      <c r="B15" s="29" t="s">
        <v>5</v>
      </c>
      <c r="C15" s="21">
        <v>528.70000000000005</v>
      </c>
      <c r="D15" s="22">
        <v>9.35</v>
      </c>
      <c r="E15" s="22">
        <v>96.4</v>
      </c>
      <c r="F15" s="21">
        <v>1415.2</v>
      </c>
      <c r="G15" s="22">
        <v>25.02</v>
      </c>
      <c r="H15" s="22">
        <v>95</v>
      </c>
      <c r="I15" s="22">
        <v>48.7</v>
      </c>
      <c r="J15" s="22">
        <v>127.2</v>
      </c>
      <c r="K15" s="21">
        <v>4.04</v>
      </c>
      <c r="L15" s="22">
        <v>17.864999999999998</v>
      </c>
      <c r="M15" s="23">
        <v>0.316</v>
      </c>
      <c r="N15" s="22">
        <v>6273.9</v>
      </c>
      <c r="O15" s="22">
        <v>112083.3</v>
      </c>
    </row>
    <row r="16" spans="1:15" ht="17.25" customHeight="1" x14ac:dyDescent="0.25">
      <c r="A16" s="28" t="str">
        <f>VLOOKUP(B16,Холдинги!$A:$B,2,0)</f>
        <v>РМГ</v>
      </c>
      <c r="B16" s="29" t="s">
        <v>31</v>
      </c>
      <c r="C16" s="21">
        <v>458.7</v>
      </c>
      <c r="D16" s="22">
        <v>8.11</v>
      </c>
      <c r="E16" s="22">
        <v>99.5</v>
      </c>
      <c r="F16" s="21">
        <v>1288</v>
      </c>
      <c r="G16" s="22">
        <v>22.77</v>
      </c>
      <c r="H16" s="22">
        <v>102</v>
      </c>
      <c r="I16" s="22">
        <v>54.1</v>
      </c>
      <c r="J16" s="22">
        <v>134.80000000000001</v>
      </c>
      <c r="K16" s="21">
        <v>3.9</v>
      </c>
      <c r="L16" s="22">
        <v>17.22</v>
      </c>
      <c r="M16" s="23">
        <v>0.30399999999999999</v>
      </c>
      <c r="N16" s="22">
        <v>4994.1000000000004</v>
      </c>
      <c r="O16" s="22">
        <v>86000</v>
      </c>
    </row>
    <row r="17" spans="1:15" ht="17.25" customHeight="1" x14ac:dyDescent="0.25">
      <c r="A17" s="28" t="str">
        <f>VLOOKUP(B17,Холдинги!$A:$B,2,0)</f>
        <v>ЕМГ</v>
      </c>
      <c r="B17" s="29" t="s">
        <v>29</v>
      </c>
      <c r="C17" s="21">
        <v>411.3</v>
      </c>
      <c r="D17" s="22">
        <v>7.27</v>
      </c>
      <c r="E17" s="22">
        <v>82.1</v>
      </c>
      <c r="F17" s="21">
        <v>1241.2</v>
      </c>
      <c r="G17" s="22">
        <v>21.94</v>
      </c>
      <c r="H17" s="22">
        <v>93</v>
      </c>
      <c r="I17" s="22">
        <v>67.3</v>
      </c>
      <c r="J17" s="22">
        <v>156.19999999999999</v>
      </c>
      <c r="K17" s="21">
        <v>4.3499999999999996</v>
      </c>
      <c r="L17" s="22">
        <v>19.231000000000002</v>
      </c>
      <c r="M17" s="23">
        <v>0.34</v>
      </c>
      <c r="N17" s="22">
        <v>4660.8</v>
      </c>
      <c r="O17" s="22">
        <v>89632.1</v>
      </c>
    </row>
    <row r="18" spans="1:15" ht="17.25" customHeight="1" x14ac:dyDescent="0.25">
      <c r="A18" s="28" t="str">
        <f>VLOOKUP(B18,Холдинги!$A:$B,2,0)</f>
        <v>ЕМГ</v>
      </c>
      <c r="B18" s="29" t="s">
        <v>95</v>
      </c>
      <c r="C18" s="21">
        <v>454.9</v>
      </c>
      <c r="D18" s="22">
        <v>8.0399999999999991</v>
      </c>
      <c r="E18" s="22">
        <v>96.5</v>
      </c>
      <c r="F18" s="21">
        <v>1216.7</v>
      </c>
      <c r="G18" s="22">
        <v>21.51</v>
      </c>
      <c r="H18" s="22">
        <v>98</v>
      </c>
      <c r="I18" s="22">
        <v>53.8</v>
      </c>
      <c r="J18" s="22">
        <v>140.9</v>
      </c>
      <c r="K18" s="21">
        <v>3.85</v>
      </c>
      <c r="L18" s="22">
        <v>17.010999999999999</v>
      </c>
      <c r="M18" s="23">
        <v>0.30099999999999999</v>
      </c>
      <c r="N18" s="22">
        <v>1969.5</v>
      </c>
      <c r="O18" s="22">
        <v>33503.599999999999</v>
      </c>
    </row>
    <row r="19" spans="1:15" x14ac:dyDescent="0.25">
      <c r="A19" s="28" t="str">
        <f>VLOOKUP(B19,Холдинги!$A:$B,2,0)</f>
        <v>ЕМГ</v>
      </c>
      <c r="B19" s="29" t="s">
        <v>11</v>
      </c>
      <c r="C19" s="21">
        <v>417.6</v>
      </c>
      <c r="D19" s="22">
        <v>7.38</v>
      </c>
      <c r="E19" s="22">
        <v>89.5</v>
      </c>
      <c r="F19" s="21">
        <v>1187</v>
      </c>
      <c r="G19" s="22">
        <v>20.98</v>
      </c>
      <c r="H19" s="22">
        <v>94</v>
      </c>
      <c r="I19" s="22">
        <v>59.4</v>
      </c>
      <c r="J19" s="22">
        <v>146.30000000000001</v>
      </c>
      <c r="K19" s="21">
        <v>3.9</v>
      </c>
      <c r="L19" s="22">
        <v>17.233000000000001</v>
      </c>
      <c r="M19" s="23">
        <v>0.30499999999999999</v>
      </c>
      <c r="N19" s="22">
        <v>5707.8</v>
      </c>
      <c r="O19" s="22">
        <v>98362.5</v>
      </c>
    </row>
    <row r="20" spans="1:15" x14ac:dyDescent="0.25">
      <c r="A20" s="28" t="str">
        <f>VLOOKUP(B20,Холдинги!$A:$B,2,0)</f>
        <v>РМГ</v>
      </c>
      <c r="B20" s="29" t="s">
        <v>22</v>
      </c>
      <c r="C20" s="21">
        <v>357</v>
      </c>
      <c r="D20" s="22">
        <v>6.31</v>
      </c>
      <c r="E20" s="22">
        <v>94.3</v>
      </c>
      <c r="F20" s="21">
        <v>1006.6</v>
      </c>
      <c r="G20" s="22">
        <v>17.79</v>
      </c>
      <c r="H20" s="22">
        <v>96</v>
      </c>
      <c r="I20" s="22">
        <v>78.599999999999994</v>
      </c>
      <c r="J20" s="22">
        <v>195.2</v>
      </c>
      <c r="K20" s="21">
        <v>4.41</v>
      </c>
      <c r="L20" s="22">
        <v>19.498000000000001</v>
      </c>
      <c r="M20" s="23">
        <v>0.34499999999999997</v>
      </c>
      <c r="N20" s="22">
        <v>2997.8</v>
      </c>
      <c r="O20" s="22">
        <v>58450</v>
      </c>
    </row>
    <row r="21" spans="1:15" x14ac:dyDescent="0.25">
      <c r="A21" s="28" t="str">
        <f>VLOOKUP(B21,Холдинги!$A:$B,2,0)</f>
        <v>Другие</v>
      </c>
      <c r="B21" s="29" t="s">
        <v>25</v>
      </c>
      <c r="C21" s="21">
        <v>340.6</v>
      </c>
      <c r="D21" s="22">
        <v>6.02</v>
      </c>
      <c r="E21" s="22">
        <v>93.7</v>
      </c>
      <c r="F21" s="21">
        <v>994.1</v>
      </c>
      <c r="G21" s="22">
        <v>17.57</v>
      </c>
      <c r="H21" s="22">
        <v>100</v>
      </c>
      <c r="I21" s="22">
        <v>56.5</v>
      </c>
      <c r="J21" s="22">
        <v>135.6</v>
      </c>
      <c r="K21" s="21">
        <v>3.03</v>
      </c>
      <c r="L21" s="22">
        <v>13.368</v>
      </c>
      <c r="M21" s="23">
        <v>0.23599999999999999</v>
      </c>
      <c r="N21" s="22">
        <v>3926.4</v>
      </c>
      <c r="O21" s="22">
        <v>52489.599999999999</v>
      </c>
    </row>
    <row r="22" spans="1:15" x14ac:dyDescent="0.25">
      <c r="A22" s="28" t="str">
        <f>VLOOKUP(B22,Холдинги!$A:$B,2,0)</f>
        <v>Крутой Медиа</v>
      </c>
      <c r="B22" s="29" t="s">
        <v>20</v>
      </c>
      <c r="C22" s="21">
        <v>327.2</v>
      </c>
      <c r="D22" s="22">
        <v>5.78</v>
      </c>
      <c r="E22" s="22">
        <v>96.8</v>
      </c>
      <c r="F22" s="21">
        <v>925.7</v>
      </c>
      <c r="G22" s="22">
        <v>16.36</v>
      </c>
      <c r="H22" s="22">
        <v>101</v>
      </c>
      <c r="I22" s="22">
        <v>48.7</v>
      </c>
      <c r="J22" s="22">
        <v>120.5</v>
      </c>
      <c r="K22" s="21">
        <v>2.5099999999999998</v>
      </c>
      <c r="L22" s="22">
        <v>11.07</v>
      </c>
      <c r="M22" s="23">
        <v>0.19600000000000001</v>
      </c>
      <c r="N22" s="22">
        <v>3718.6</v>
      </c>
      <c r="O22" s="22">
        <v>41166.699999999997</v>
      </c>
    </row>
    <row r="23" spans="1:15" x14ac:dyDescent="0.25">
      <c r="A23" s="28" t="str">
        <f>VLOOKUP(B23,Холдинги!$A:$B,2,0)</f>
        <v>ГПМ</v>
      </c>
      <c r="B23" s="37" t="s">
        <v>28</v>
      </c>
      <c r="C23" s="21">
        <v>345.8</v>
      </c>
      <c r="D23" s="22">
        <v>6.11</v>
      </c>
      <c r="E23" s="22">
        <v>101.7</v>
      </c>
      <c r="F23" s="21">
        <v>894.9</v>
      </c>
      <c r="G23" s="22">
        <v>15.82</v>
      </c>
      <c r="H23" s="22">
        <v>101</v>
      </c>
      <c r="I23" s="22">
        <v>81</v>
      </c>
      <c r="J23" s="22">
        <v>219.2</v>
      </c>
      <c r="K23" s="21">
        <v>4.4000000000000004</v>
      </c>
      <c r="L23" s="22">
        <v>19.46</v>
      </c>
      <c r="M23" s="23">
        <v>0.34399999999999997</v>
      </c>
      <c r="N23" s="22">
        <v>2237.9</v>
      </c>
      <c r="O23" s="22">
        <v>43547.6</v>
      </c>
    </row>
    <row r="24" spans="1:15" x14ac:dyDescent="0.25">
      <c r="A24" s="28" t="str">
        <f>VLOOKUP(B24,Холдинги!$A:$B,2,0)</f>
        <v>ГПМ</v>
      </c>
      <c r="B24" s="29" t="s">
        <v>27</v>
      </c>
      <c r="C24" s="21">
        <v>297.2</v>
      </c>
      <c r="D24" s="22">
        <v>5.25</v>
      </c>
      <c r="E24" s="22">
        <v>80.900000000000006</v>
      </c>
      <c r="F24" s="21">
        <v>886.4</v>
      </c>
      <c r="G24" s="22">
        <v>15.67</v>
      </c>
      <c r="H24" s="22">
        <v>87</v>
      </c>
      <c r="I24" s="22">
        <v>53</v>
      </c>
      <c r="J24" s="22">
        <v>124.5</v>
      </c>
      <c r="K24" s="21">
        <v>2.48</v>
      </c>
      <c r="L24" s="22">
        <v>10.946</v>
      </c>
      <c r="M24" s="23">
        <v>0.193</v>
      </c>
      <c r="N24" s="22">
        <v>8179</v>
      </c>
      <c r="O24" s="22">
        <v>89523.8</v>
      </c>
    </row>
    <row r="25" spans="1:15" x14ac:dyDescent="0.25">
      <c r="A25" s="28" t="str">
        <f>VLOOKUP(B25,Холдинги!$A:$B,2,0)</f>
        <v>ВГТРК</v>
      </c>
      <c r="B25" s="29" t="s">
        <v>7</v>
      </c>
      <c r="C25" s="21">
        <v>420.7</v>
      </c>
      <c r="D25" s="22">
        <v>7.44</v>
      </c>
      <c r="E25" s="22">
        <v>79.099999999999994</v>
      </c>
      <c r="F25" s="21">
        <v>879.7</v>
      </c>
      <c r="G25" s="22">
        <v>15.55</v>
      </c>
      <c r="H25" s="22">
        <v>84</v>
      </c>
      <c r="I25" s="22">
        <v>84.5</v>
      </c>
      <c r="J25" s="22">
        <v>282.8</v>
      </c>
      <c r="K25" s="21">
        <v>5.59</v>
      </c>
      <c r="L25" s="22">
        <v>24.683</v>
      </c>
      <c r="M25" s="23">
        <v>0.436</v>
      </c>
      <c r="N25" s="22">
        <v>2239</v>
      </c>
      <c r="O25" s="22">
        <v>55265.599999999999</v>
      </c>
    </row>
    <row r="26" spans="1:15" x14ac:dyDescent="0.25">
      <c r="A26" s="28" t="str">
        <f>VLOOKUP(B26,Холдинги!$A:$B,2,0)</f>
        <v>ЕМГ</v>
      </c>
      <c r="B26" s="29" t="s">
        <v>36</v>
      </c>
      <c r="C26" s="21">
        <v>276.5</v>
      </c>
      <c r="D26" s="22">
        <v>4.8899999999999997</v>
      </c>
      <c r="E26" s="22">
        <v>96.3</v>
      </c>
      <c r="F26" s="21">
        <v>856.6</v>
      </c>
      <c r="G26" s="22">
        <v>15.14</v>
      </c>
      <c r="H26" s="22">
        <v>101</v>
      </c>
      <c r="I26" s="22">
        <v>78.900000000000006</v>
      </c>
      <c r="J26" s="22">
        <v>178.3</v>
      </c>
      <c r="K26" s="21">
        <v>3.43</v>
      </c>
      <c r="L26" s="22">
        <v>15.153</v>
      </c>
      <c r="M26" s="23">
        <v>0.26800000000000002</v>
      </c>
      <c r="N26" s="22">
        <v>3157</v>
      </c>
      <c r="O26" s="22">
        <v>47839.3</v>
      </c>
    </row>
    <row r="27" spans="1:15" x14ac:dyDescent="0.25">
      <c r="A27" s="28" t="str">
        <f>VLOOKUP(B27,Холдинги!$A:$B,2,0)</f>
        <v>ГПМ</v>
      </c>
      <c r="B27" s="29" t="s">
        <v>35</v>
      </c>
      <c r="C27" s="21">
        <v>239.7</v>
      </c>
      <c r="D27" s="22">
        <v>4.24</v>
      </c>
      <c r="E27" s="22">
        <v>85.1</v>
      </c>
      <c r="F27" s="21">
        <v>767.7</v>
      </c>
      <c r="G27" s="22">
        <v>13.57</v>
      </c>
      <c r="H27" s="22">
        <v>88</v>
      </c>
      <c r="I27" s="22">
        <v>44.6</v>
      </c>
      <c r="J27" s="22">
        <v>97.5</v>
      </c>
      <c r="K27" s="21">
        <v>1.68</v>
      </c>
      <c r="L27" s="22">
        <v>7.4240000000000004</v>
      </c>
      <c r="M27" s="23">
        <v>0.13100000000000001</v>
      </c>
      <c r="N27" s="22">
        <v>6037.2</v>
      </c>
      <c r="O27" s="22">
        <v>44821.4</v>
      </c>
    </row>
    <row r="28" spans="1:15" x14ac:dyDescent="0.25">
      <c r="A28" s="28" t="str">
        <f>VLOOKUP(B28,Холдинги!$A:$B,2,0)</f>
        <v>РМГ</v>
      </c>
      <c r="B28" s="29" t="s">
        <v>44</v>
      </c>
      <c r="C28" s="21">
        <v>245</v>
      </c>
      <c r="D28" s="22">
        <v>4.33</v>
      </c>
      <c r="E28" s="22">
        <v>93.6</v>
      </c>
      <c r="F28" s="21">
        <v>747.9</v>
      </c>
      <c r="G28" s="22">
        <v>13.22</v>
      </c>
      <c r="H28" s="22">
        <v>93</v>
      </c>
      <c r="I28" s="22">
        <v>40.4</v>
      </c>
      <c r="J28" s="22">
        <v>92.7</v>
      </c>
      <c r="K28" s="21">
        <v>1.56</v>
      </c>
      <c r="L28" s="22">
        <v>6.875</v>
      </c>
      <c r="M28" s="23">
        <v>0.122</v>
      </c>
      <c r="N28" s="22">
        <v>5330.5</v>
      </c>
      <c r="O28" s="22">
        <v>36650</v>
      </c>
    </row>
    <row r="29" spans="1:15" x14ac:dyDescent="0.25">
      <c r="A29" s="28" t="str">
        <f>VLOOKUP(B29,Холдинги!$A:$B,2,0)</f>
        <v>Крутой Медиа</v>
      </c>
      <c r="B29" s="29" t="s">
        <v>15</v>
      </c>
      <c r="C29" s="21">
        <v>243.7</v>
      </c>
      <c r="D29" s="22">
        <v>4.3099999999999996</v>
      </c>
      <c r="E29" s="22">
        <v>107.1</v>
      </c>
      <c r="F29" s="21">
        <v>737.9</v>
      </c>
      <c r="G29" s="22">
        <v>13.04</v>
      </c>
      <c r="H29" s="22">
        <v>104</v>
      </c>
      <c r="I29" s="22">
        <v>44.2</v>
      </c>
      <c r="J29" s="22">
        <v>102.2</v>
      </c>
      <c r="K29" s="21">
        <v>1.69</v>
      </c>
      <c r="L29" s="22">
        <v>7.48</v>
      </c>
      <c r="M29" s="23">
        <v>0.13200000000000001</v>
      </c>
      <c r="N29" s="22">
        <v>6088.1</v>
      </c>
      <c r="O29" s="22">
        <v>45541.7</v>
      </c>
    </row>
    <row r="30" spans="1:15" x14ac:dyDescent="0.25">
      <c r="A30" s="28" t="str">
        <f>VLOOKUP(B30,Холдинги!$A:$B,2,0)</f>
        <v>ВГТРК</v>
      </c>
      <c r="B30" s="29" t="s">
        <v>17</v>
      </c>
      <c r="C30" s="21">
        <v>268</v>
      </c>
      <c r="D30" s="22">
        <v>4.74</v>
      </c>
      <c r="E30" s="22">
        <v>98.4</v>
      </c>
      <c r="F30" s="21">
        <v>699.9</v>
      </c>
      <c r="G30" s="22">
        <v>12.37</v>
      </c>
      <c r="H30" s="22">
        <v>94</v>
      </c>
      <c r="I30" s="22">
        <v>58.7</v>
      </c>
      <c r="J30" s="22">
        <v>157.30000000000001</v>
      </c>
      <c r="K30" s="21">
        <v>2.4700000000000002</v>
      </c>
      <c r="L30" s="22">
        <v>10.925000000000001</v>
      </c>
      <c r="M30" s="23">
        <v>0.193</v>
      </c>
      <c r="N30" s="22">
        <v>3476.9</v>
      </c>
      <c r="O30" s="22">
        <v>37983.300000000003</v>
      </c>
    </row>
    <row r="31" spans="1:15" x14ac:dyDescent="0.25">
      <c r="A31" s="28" t="str">
        <f>VLOOKUP(B31,Холдинги!$A:$B,2,0)</f>
        <v>ММХ</v>
      </c>
      <c r="B31" s="29" t="s">
        <v>19</v>
      </c>
      <c r="C31" s="21">
        <v>224.3</v>
      </c>
      <c r="D31" s="22">
        <v>3.96</v>
      </c>
      <c r="E31" s="22">
        <v>75.5</v>
      </c>
      <c r="F31" s="21">
        <v>697.1</v>
      </c>
      <c r="G31" s="22">
        <v>12.32</v>
      </c>
      <c r="H31" s="22">
        <v>81</v>
      </c>
      <c r="I31" s="22">
        <v>59.3</v>
      </c>
      <c r="J31" s="22">
        <v>133.5</v>
      </c>
      <c r="K31" s="21">
        <v>2.09</v>
      </c>
      <c r="L31" s="22">
        <v>9.2330000000000005</v>
      </c>
      <c r="M31" s="23">
        <v>0.16300000000000001</v>
      </c>
      <c r="N31" s="22">
        <v>6425.1</v>
      </c>
      <c r="O31" s="22">
        <v>59322.9</v>
      </c>
    </row>
    <row r="32" spans="1:15" x14ac:dyDescent="0.25">
      <c r="A32" s="28" t="str">
        <f>VLOOKUP(B32,Холдинги!$A:$B,2,0)</f>
        <v>ГПМ</v>
      </c>
      <c r="B32" s="29" t="s">
        <v>12</v>
      </c>
      <c r="C32" s="21">
        <v>215.4</v>
      </c>
      <c r="D32" s="22">
        <v>3.81</v>
      </c>
      <c r="E32" s="22">
        <v>71.900000000000006</v>
      </c>
      <c r="F32" s="21">
        <v>679.8</v>
      </c>
      <c r="G32" s="22">
        <v>12.02</v>
      </c>
      <c r="H32" s="22">
        <v>80</v>
      </c>
      <c r="I32" s="22">
        <v>52.5</v>
      </c>
      <c r="J32" s="22">
        <v>116.4</v>
      </c>
      <c r="K32" s="21">
        <v>1.78</v>
      </c>
      <c r="L32" s="22">
        <v>7.851</v>
      </c>
      <c r="M32" s="23">
        <v>0.13900000000000001</v>
      </c>
      <c r="N32" s="22">
        <v>7172.3</v>
      </c>
      <c r="O32" s="22">
        <v>56309.5</v>
      </c>
    </row>
    <row r="33" spans="1:15" x14ac:dyDescent="0.25">
      <c r="A33" s="28" t="str">
        <f>VLOOKUP(B33,Холдинги!$A:$B,2,0)</f>
        <v>ММХ</v>
      </c>
      <c r="B33" s="29" t="s">
        <v>21</v>
      </c>
      <c r="C33" s="21">
        <v>225.1</v>
      </c>
      <c r="D33" s="22">
        <v>3.98</v>
      </c>
      <c r="E33" s="22">
        <v>90.1</v>
      </c>
      <c r="F33" s="21">
        <v>619.29999999999995</v>
      </c>
      <c r="G33" s="22">
        <v>10.95</v>
      </c>
      <c r="H33" s="22">
        <v>89</v>
      </c>
      <c r="I33" s="22">
        <v>68.400000000000006</v>
      </c>
      <c r="J33" s="22">
        <v>174.1</v>
      </c>
      <c r="K33" s="21">
        <v>2.42</v>
      </c>
      <c r="L33" s="22">
        <v>10.699</v>
      </c>
      <c r="M33" s="23">
        <v>0.189</v>
      </c>
      <c r="N33" s="22">
        <v>2735.2</v>
      </c>
      <c r="O33" s="22">
        <v>29262.5</v>
      </c>
    </row>
    <row r="34" spans="1:15" x14ac:dyDescent="0.25">
      <c r="A34" s="28" t="str">
        <f>VLOOKUP(B34,Холдинги!$A:$B,2,0)</f>
        <v>Ру медиа</v>
      </c>
      <c r="B34" s="29" t="s">
        <v>6</v>
      </c>
      <c r="C34" s="21">
        <v>274.10000000000002</v>
      </c>
      <c r="D34" s="22">
        <v>4.8499999999999996</v>
      </c>
      <c r="E34" s="22">
        <v>75.5</v>
      </c>
      <c r="F34" s="21">
        <v>591.70000000000005</v>
      </c>
      <c r="G34" s="22">
        <v>10.46</v>
      </c>
      <c r="H34" s="22">
        <v>75</v>
      </c>
      <c r="I34" s="22">
        <v>48</v>
      </c>
      <c r="J34" s="22">
        <v>155.6</v>
      </c>
      <c r="K34" s="21">
        <v>2.0699999999999998</v>
      </c>
      <c r="L34" s="22">
        <v>9.1340000000000003</v>
      </c>
      <c r="M34" s="23">
        <v>0.161</v>
      </c>
      <c r="N34" s="22">
        <v>4072.1</v>
      </c>
      <c r="O34" s="22">
        <v>37192.9</v>
      </c>
    </row>
    <row r="35" spans="1:15" x14ac:dyDescent="0.25">
      <c r="A35" s="28" t="str">
        <f>VLOOKUP(B35,Холдинги!$A:$B,2,0)</f>
        <v>ГПМ</v>
      </c>
      <c r="B35" s="29" t="s">
        <v>9</v>
      </c>
      <c r="C35" s="21">
        <v>193.4</v>
      </c>
      <c r="D35" s="22">
        <v>3.42</v>
      </c>
      <c r="E35" s="22">
        <v>104.7</v>
      </c>
      <c r="F35" s="21">
        <v>589.20000000000005</v>
      </c>
      <c r="G35" s="22">
        <v>10.42</v>
      </c>
      <c r="H35" s="22">
        <v>107</v>
      </c>
      <c r="I35" s="22">
        <v>53.8</v>
      </c>
      <c r="J35" s="22">
        <v>123.5</v>
      </c>
      <c r="K35" s="21">
        <v>1.63</v>
      </c>
      <c r="L35" s="22">
        <v>7.22</v>
      </c>
      <c r="M35" s="23">
        <v>0.128</v>
      </c>
      <c r="N35" s="22">
        <v>4249.3</v>
      </c>
      <c r="O35" s="22">
        <v>30678.6</v>
      </c>
    </row>
    <row r="36" spans="1:15" x14ac:dyDescent="0.25">
      <c r="A36" s="28" t="str">
        <f>VLOOKUP(B36,Холдинги!$A:$B,2,0)</f>
        <v>Другие</v>
      </c>
      <c r="B36" s="29" t="s">
        <v>42</v>
      </c>
      <c r="C36" s="21">
        <v>227.5</v>
      </c>
      <c r="D36" s="22">
        <v>4.0199999999999996</v>
      </c>
      <c r="E36" s="22">
        <v>88.5</v>
      </c>
      <c r="F36" s="21">
        <v>547.29999999999995</v>
      </c>
      <c r="G36" s="22">
        <v>9.67</v>
      </c>
      <c r="H36" s="22">
        <v>88</v>
      </c>
      <c r="I36" s="22">
        <v>73.5</v>
      </c>
      <c r="J36" s="22">
        <v>213.8</v>
      </c>
      <c r="K36" s="21">
        <v>2.63</v>
      </c>
      <c r="L36" s="22">
        <v>11.606999999999999</v>
      </c>
      <c r="M36" s="23">
        <v>0.20499999999999999</v>
      </c>
      <c r="N36" s="22">
        <v>1942.1</v>
      </c>
      <c r="O36" s="22">
        <v>22541.7</v>
      </c>
    </row>
    <row r="37" spans="1:15" x14ac:dyDescent="0.25">
      <c r="A37" s="28" t="str">
        <f>VLOOKUP(B37,Холдинги!$A:$B,2,0)</f>
        <v>Ру медиа</v>
      </c>
      <c r="B37" s="29" t="s">
        <v>26</v>
      </c>
      <c r="C37" s="21">
        <v>173.3</v>
      </c>
      <c r="D37" s="22">
        <v>3.06</v>
      </c>
      <c r="E37" s="22">
        <v>97</v>
      </c>
      <c r="F37" s="21">
        <v>538.6</v>
      </c>
      <c r="G37" s="22">
        <v>9.52</v>
      </c>
      <c r="H37" s="22">
        <v>99</v>
      </c>
      <c r="I37" s="22">
        <v>81.3</v>
      </c>
      <c r="J37" s="22">
        <v>183.1</v>
      </c>
      <c r="K37" s="21">
        <v>2.21</v>
      </c>
      <c r="L37" s="22">
        <v>9.782</v>
      </c>
      <c r="M37" s="23">
        <v>0.17299999999999999</v>
      </c>
      <c r="N37" s="22">
        <v>749.8</v>
      </c>
      <c r="O37" s="22">
        <v>7334.5</v>
      </c>
    </row>
    <row r="38" spans="1:15" x14ac:dyDescent="0.25">
      <c r="A38" s="28" t="str">
        <f>VLOOKUP(B38,Холдинги!$A:$B,2,0)</f>
        <v>ГПМ</v>
      </c>
      <c r="B38" s="29" t="s">
        <v>23</v>
      </c>
      <c r="C38" s="21">
        <v>174.1</v>
      </c>
      <c r="D38" s="22">
        <v>3.08</v>
      </c>
      <c r="E38" s="22">
        <v>113.3</v>
      </c>
      <c r="F38" s="21">
        <v>535</v>
      </c>
      <c r="G38" s="22">
        <v>9.4600000000000009</v>
      </c>
      <c r="H38" s="22">
        <v>109</v>
      </c>
      <c r="I38" s="22">
        <v>53.6</v>
      </c>
      <c r="J38" s="22">
        <v>122.1</v>
      </c>
      <c r="K38" s="21">
        <v>1.47</v>
      </c>
      <c r="L38" s="22">
        <v>6.4809999999999999</v>
      </c>
      <c r="M38" s="23">
        <v>0.115</v>
      </c>
      <c r="N38" s="22">
        <v>2528.3000000000002</v>
      </c>
      <c r="O38" s="22">
        <v>16386.900000000001</v>
      </c>
    </row>
    <row r="39" spans="1:15" x14ac:dyDescent="0.25">
      <c r="A39" s="28" t="str">
        <f>VLOOKUP(B39,Холдинги!$A:$B,2,0)</f>
        <v>ВГТРК</v>
      </c>
      <c r="B39" s="29" t="s">
        <v>24</v>
      </c>
      <c r="C39" s="21">
        <v>222.1</v>
      </c>
      <c r="D39" s="22">
        <v>3.93</v>
      </c>
      <c r="E39" s="22">
        <v>96.9</v>
      </c>
      <c r="F39" s="21">
        <v>506.7</v>
      </c>
      <c r="G39" s="22">
        <v>8.9600000000000009</v>
      </c>
      <c r="H39" s="22">
        <v>95</v>
      </c>
      <c r="I39" s="22">
        <v>96.6</v>
      </c>
      <c r="J39" s="22">
        <v>296.3</v>
      </c>
      <c r="K39" s="21">
        <v>3.37</v>
      </c>
      <c r="L39" s="22">
        <v>14.896000000000001</v>
      </c>
      <c r="M39" s="23">
        <v>0.26300000000000001</v>
      </c>
      <c r="N39" s="22">
        <v>3271.4</v>
      </c>
      <c r="O39" s="22">
        <v>48730.5</v>
      </c>
    </row>
    <row r="40" spans="1:15" x14ac:dyDescent="0.25">
      <c r="A40" s="28" t="str">
        <f>VLOOKUP(B40,Холдинги!$A:$B,2,0)</f>
        <v>ГПМ</v>
      </c>
      <c r="B40" s="29" t="s">
        <v>39</v>
      </c>
      <c r="C40" s="21">
        <v>167.1</v>
      </c>
      <c r="D40" s="22">
        <v>2.95</v>
      </c>
      <c r="E40" s="22">
        <v>84.8</v>
      </c>
      <c r="F40" s="21">
        <v>490.9</v>
      </c>
      <c r="G40" s="22">
        <v>8.68</v>
      </c>
      <c r="H40" s="22">
        <v>88</v>
      </c>
      <c r="I40" s="22">
        <v>48.8</v>
      </c>
      <c r="J40" s="22">
        <v>116.2</v>
      </c>
      <c r="K40" s="21">
        <v>1.28</v>
      </c>
      <c r="L40" s="22">
        <v>5.6580000000000004</v>
      </c>
      <c r="M40" s="23">
        <v>0.1</v>
      </c>
      <c r="N40" s="22">
        <v>7488</v>
      </c>
      <c r="O40" s="22">
        <v>42369</v>
      </c>
    </row>
    <row r="41" spans="1:15" x14ac:dyDescent="0.25">
      <c r="A41" s="28" t="str">
        <f>VLOOKUP(B41,Холдинги!$A:$B,2,0)</f>
        <v>РМГ</v>
      </c>
      <c r="B41" s="29" t="s">
        <v>16</v>
      </c>
      <c r="C41" s="21">
        <v>140.80000000000001</v>
      </c>
      <c r="D41" s="22">
        <v>2.4900000000000002</v>
      </c>
      <c r="E41" s="22">
        <v>65.900000000000006</v>
      </c>
      <c r="F41" s="21">
        <v>465.2</v>
      </c>
      <c r="G41" s="22">
        <v>8.2200000000000006</v>
      </c>
      <c r="H41" s="22">
        <v>73</v>
      </c>
      <c r="I41" s="22">
        <v>47</v>
      </c>
      <c r="J41" s="22">
        <v>99.5</v>
      </c>
      <c r="K41" s="21">
        <v>1.04</v>
      </c>
      <c r="L41" s="22">
        <v>4.5910000000000002</v>
      </c>
      <c r="M41" s="23">
        <v>8.1000000000000003E-2</v>
      </c>
      <c r="N41" s="22">
        <v>7996.1</v>
      </c>
      <c r="O41" s="22">
        <v>36708.300000000003</v>
      </c>
    </row>
    <row r="42" spans="1:15" x14ac:dyDescent="0.25">
      <c r="A42" s="28" t="str">
        <f>VLOOKUP(B42,Холдинги!$A:$B,2,0)</f>
        <v>Крутой Медиа</v>
      </c>
      <c r="B42" s="29" t="s">
        <v>37</v>
      </c>
      <c r="C42" s="21">
        <v>158.4</v>
      </c>
      <c r="D42" s="22">
        <v>2.8</v>
      </c>
      <c r="E42" s="22">
        <v>82.7</v>
      </c>
      <c r="F42" s="21">
        <v>446.7</v>
      </c>
      <c r="G42" s="22">
        <v>7.9</v>
      </c>
      <c r="H42" s="22">
        <v>91</v>
      </c>
      <c r="I42" s="22">
        <v>47.5</v>
      </c>
      <c r="J42" s="22">
        <v>117.9</v>
      </c>
      <c r="K42" s="21">
        <v>1.18</v>
      </c>
      <c r="L42" s="22">
        <v>5.2270000000000003</v>
      </c>
      <c r="M42" s="23">
        <v>9.1999999999999998E-2</v>
      </c>
      <c r="N42" s="22">
        <v>3758.5</v>
      </c>
      <c r="O42" s="22">
        <v>19645.8</v>
      </c>
    </row>
    <row r="43" spans="1:15" x14ac:dyDescent="0.25">
      <c r="A43" s="28" t="str">
        <f>VLOOKUP(B43,Холдинги!$A:$B,2,0)</f>
        <v>ММ</v>
      </c>
      <c r="B43" s="29" t="s">
        <v>18</v>
      </c>
      <c r="C43" s="21">
        <v>153.9</v>
      </c>
      <c r="D43" s="22">
        <v>2.72</v>
      </c>
      <c r="E43" s="22">
        <v>83.8</v>
      </c>
      <c r="F43" s="21">
        <v>444.9</v>
      </c>
      <c r="G43" s="22">
        <v>7.87</v>
      </c>
      <c r="H43" s="22">
        <v>88</v>
      </c>
      <c r="I43" s="22">
        <v>37.200000000000003</v>
      </c>
      <c r="J43" s="22">
        <v>90</v>
      </c>
      <c r="K43" s="21">
        <v>0.9</v>
      </c>
      <c r="L43" s="22">
        <v>3.9750000000000001</v>
      </c>
      <c r="M43" s="23">
        <v>7.0000000000000007E-2</v>
      </c>
      <c r="N43" s="22">
        <v>2566.3000000000002</v>
      </c>
      <c r="O43" s="22">
        <v>10200</v>
      </c>
    </row>
    <row r="44" spans="1:15" x14ac:dyDescent="0.25">
      <c r="A44" s="28" t="e">
        <f>VLOOKUP(B44,Холдинги!$A:$B,2,0)</f>
        <v>#N/A</v>
      </c>
      <c r="B44" s="29" t="s">
        <v>108</v>
      </c>
      <c r="C44" s="21">
        <v>212.8</v>
      </c>
      <c r="D44" s="22">
        <v>3.76</v>
      </c>
      <c r="E44" s="22">
        <v>88</v>
      </c>
      <c r="F44" s="21">
        <v>442.5</v>
      </c>
      <c r="G44" s="22">
        <v>7.82</v>
      </c>
      <c r="H44" s="22">
        <v>86</v>
      </c>
      <c r="I44" s="22">
        <v>65.2</v>
      </c>
      <c r="J44" s="22">
        <v>219.3</v>
      </c>
      <c r="K44" s="21">
        <v>2.1800000000000002</v>
      </c>
      <c r="L44" s="22">
        <v>9.6289999999999996</v>
      </c>
      <c r="M44" s="23">
        <v>0.17</v>
      </c>
      <c r="N44" s="22">
        <v>1248</v>
      </c>
      <c r="O44" s="22">
        <v>12016.7</v>
      </c>
    </row>
    <row r="45" spans="1:15" x14ac:dyDescent="0.25">
      <c r="A45" s="28" t="str">
        <f>VLOOKUP(B45,Холдинги!$A:$B,2,0)</f>
        <v>РМГ</v>
      </c>
      <c r="B45" s="29" t="s">
        <v>8</v>
      </c>
      <c r="C45" s="21">
        <v>141.5</v>
      </c>
      <c r="D45" s="22">
        <v>2.5</v>
      </c>
      <c r="E45" s="22">
        <v>71.900000000000006</v>
      </c>
      <c r="F45" s="21">
        <v>437.4</v>
      </c>
      <c r="G45" s="22">
        <v>7.73</v>
      </c>
      <c r="H45" s="22">
        <v>81</v>
      </c>
      <c r="I45" s="22">
        <v>52.6</v>
      </c>
      <c r="J45" s="22">
        <v>119.2</v>
      </c>
      <c r="K45" s="21">
        <v>1.17</v>
      </c>
      <c r="L45" s="22">
        <v>5.1710000000000003</v>
      </c>
      <c r="M45" s="23">
        <v>9.0999999999999998E-2</v>
      </c>
      <c r="N45" s="22">
        <v>5827</v>
      </c>
      <c r="O45" s="22">
        <v>30133.3</v>
      </c>
    </row>
    <row r="46" spans="1:15" x14ac:dyDescent="0.25">
      <c r="A46" s="28" t="str">
        <f>VLOOKUP(B46,Холдинги!$A:$B,2,0)</f>
        <v>Крутой Медиа</v>
      </c>
      <c r="B46" s="29" t="s">
        <v>45</v>
      </c>
      <c r="C46" s="21">
        <v>138.4</v>
      </c>
      <c r="D46" s="22">
        <v>2.4500000000000002</v>
      </c>
      <c r="E46" s="22">
        <v>86.8</v>
      </c>
      <c r="F46" s="21">
        <v>432</v>
      </c>
      <c r="G46" s="22">
        <v>7.64</v>
      </c>
      <c r="H46" s="22">
        <v>94</v>
      </c>
      <c r="I46" s="22">
        <v>32.6</v>
      </c>
      <c r="J46" s="22">
        <v>73.099999999999994</v>
      </c>
      <c r="K46" s="21">
        <v>0.71</v>
      </c>
      <c r="L46" s="22">
        <v>3.133</v>
      </c>
      <c r="M46" s="23">
        <v>5.5E-2</v>
      </c>
      <c r="N46" s="22">
        <v>7140.9</v>
      </c>
      <c r="O46" s="22">
        <v>22375</v>
      </c>
    </row>
    <row r="47" spans="1:15" x14ac:dyDescent="0.25">
      <c r="A47" s="28" t="str">
        <f>VLOOKUP(B47,Холдинги!$A:$B,2,0)</f>
        <v>Другие</v>
      </c>
      <c r="B47" s="29" t="s">
        <v>13</v>
      </c>
      <c r="C47" s="21">
        <v>170</v>
      </c>
      <c r="D47" s="22">
        <v>3.01</v>
      </c>
      <c r="E47" s="22">
        <v>81.599999999999994</v>
      </c>
      <c r="F47" s="21">
        <v>389</v>
      </c>
      <c r="G47" s="22">
        <v>6.88</v>
      </c>
      <c r="H47" s="22">
        <v>78</v>
      </c>
      <c r="I47" s="22">
        <v>62.8</v>
      </c>
      <c r="J47" s="22">
        <v>192</v>
      </c>
      <c r="K47" s="21">
        <v>1.68</v>
      </c>
      <c r="L47" s="22">
        <v>7.4089999999999998</v>
      </c>
      <c r="M47" s="23">
        <v>0.13100000000000001</v>
      </c>
      <c r="N47" s="22">
        <v>3443.3</v>
      </c>
      <c r="O47" s="22">
        <v>25511.9</v>
      </c>
    </row>
    <row r="48" spans="1:15" x14ac:dyDescent="0.25">
      <c r="A48" s="28" t="str">
        <f>VLOOKUP(B48,Холдинги!$A:$B,2,0)</f>
        <v>ВГТРК</v>
      </c>
      <c r="B48" s="29" t="s">
        <v>47</v>
      </c>
      <c r="C48" s="21">
        <v>141.5</v>
      </c>
      <c r="D48" s="22">
        <v>2.5</v>
      </c>
      <c r="E48" s="22">
        <v>112.1</v>
      </c>
      <c r="F48" s="21">
        <v>388.9</v>
      </c>
      <c r="G48" s="22">
        <v>6.87</v>
      </c>
      <c r="H48" s="22">
        <v>102</v>
      </c>
      <c r="I48" s="22">
        <v>47.7</v>
      </c>
      <c r="J48" s="22">
        <v>121.5</v>
      </c>
      <c r="K48" s="21">
        <v>1.06</v>
      </c>
      <c r="L48" s="22">
        <v>4.6879999999999997</v>
      </c>
      <c r="M48" s="23">
        <v>8.3000000000000004E-2</v>
      </c>
      <c r="N48" s="22">
        <v>1150.0999999999999</v>
      </c>
      <c r="O48" s="22">
        <v>5391.7</v>
      </c>
    </row>
    <row r="49" spans="1:15" x14ac:dyDescent="0.25">
      <c r="A49" s="28" t="str">
        <f>VLOOKUP(B49,Холдинги!$A:$B,2,0)</f>
        <v>ММХ</v>
      </c>
      <c r="B49" s="29" t="s">
        <v>30</v>
      </c>
      <c r="C49" s="21">
        <v>119.6</v>
      </c>
      <c r="D49" s="22">
        <v>2.11</v>
      </c>
      <c r="E49" s="22">
        <v>55.6</v>
      </c>
      <c r="F49" s="21">
        <v>375.5</v>
      </c>
      <c r="G49" s="22">
        <v>6.64</v>
      </c>
      <c r="H49" s="22">
        <v>64</v>
      </c>
      <c r="I49" s="22">
        <v>74.2</v>
      </c>
      <c r="J49" s="22">
        <v>165.5</v>
      </c>
      <c r="K49" s="21">
        <v>1.4</v>
      </c>
      <c r="L49" s="22">
        <v>6.1660000000000004</v>
      </c>
      <c r="M49" s="23">
        <v>0.109</v>
      </c>
      <c r="N49" s="22">
        <v>4197.3</v>
      </c>
      <c r="O49" s="22">
        <v>25879.200000000001</v>
      </c>
    </row>
    <row r="50" spans="1:15" x14ac:dyDescent="0.25">
      <c r="A50" s="28" t="str">
        <f>VLOOKUP(B50,Холдинги!$A:$B,2,0)</f>
        <v>ЕМГ</v>
      </c>
      <c r="B50" s="29" t="s">
        <v>43</v>
      </c>
      <c r="C50" s="21">
        <v>144.1</v>
      </c>
      <c r="D50" s="22">
        <v>2.5499999999999998</v>
      </c>
      <c r="E50" s="22">
        <v>89.4</v>
      </c>
      <c r="F50" s="21">
        <v>370.4</v>
      </c>
      <c r="G50" s="22">
        <v>6.55</v>
      </c>
      <c r="H50" s="22">
        <v>98</v>
      </c>
      <c r="I50" s="22">
        <v>67.5</v>
      </c>
      <c r="J50" s="22">
        <v>184</v>
      </c>
      <c r="K50" s="21">
        <v>1.53</v>
      </c>
      <c r="L50" s="22">
        <v>6.7610000000000001</v>
      </c>
      <c r="M50" s="23">
        <v>0.12</v>
      </c>
      <c r="N50" s="22">
        <v>4260.8</v>
      </c>
      <c r="O50" s="22">
        <v>28807.7</v>
      </c>
    </row>
    <row r="51" spans="1:15" x14ac:dyDescent="0.25">
      <c r="A51" s="28" t="str">
        <f>VLOOKUP(B51,Холдинги!$A:$B,2,0)</f>
        <v>Крутой Медиа</v>
      </c>
      <c r="B51" s="29" t="s">
        <v>33</v>
      </c>
      <c r="C51" s="21">
        <v>96.8</v>
      </c>
      <c r="D51" s="22">
        <v>1.71</v>
      </c>
      <c r="E51" s="22">
        <v>80.099999999999994</v>
      </c>
      <c r="F51" s="21">
        <v>336.6</v>
      </c>
      <c r="G51" s="22">
        <v>5.95</v>
      </c>
      <c r="H51" s="22">
        <v>86</v>
      </c>
      <c r="I51" s="22">
        <v>30.7</v>
      </c>
      <c r="J51" s="22">
        <v>61.9</v>
      </c>
      <c r="K51" s="21">
        <v>0.47</v>
      </c>
      <c r="L51" s="22">
        <v>2.0659999999999998</v>
      </c>
      <c r="M51" s="23">
        <v>3.6999999999999998E-2</v>
      </c>
      <c r="N51" s="22">
        <v>10912.1</v>
      </c>
      <c r="O51" s="22">
        <v>22541.7</v>
      </c>
    </row>
    <row r="52" spans="1:15" x14ac:dyDescent="0.25">
      <c r="A52" s="28" t="e">
        <f>VLOOKUP(B52,Холдинги!$A:$B,2,0)</f>
        <v>#N/A</v>
      </c>
      <c r="B52" s="29" t="s">
        <v>107</v>
      </c>
      <c r="C52" s="21">
        <v>111</v>
      </c>
      <c r="D52" s="22">
        <v>1.96</v>
      </c>
      <c r="E52" s="22">
        <v>94</v>
      </c>
      <c r="F52" s="21">
        <v>334</v>
      </c>
      <c r="G52" s="22">
        <v>5.9</v>
      </c>
      <c r="H52" s="22">
        <v>99</v>
      </c>
      <c r="I52" s="22">
        <v>71</v>
      </c>
      <c r="J52" s="22">
        <v>165.3</v>
      </c>
      <c r="K52" s="21">
        <v>1.24</v>
      </c>
      <c r="L52" s="22">
        <v>5.4770000000000003</v>
      </c>
      <c r="M52" s="23">
        <v>9.7000000000000003E-2</v>
      </c>
      <c r="N52" s="22">
        <v>1274.2</v>
      </c>
      <c r="O52" s="22">
        <v>6979.2</v>
      </c>
    </row>
    <row r="53" spans="1:15" x14ac:dyDescent="0.25">
      <c r="A53" s="28" t="str">
        <f>VLOOKUP(B53,Холдинги!$A:$B,2,0)</f>
        <v>Крутой Медиа</v>
      </c>
      <c r="B53" s="29" t="s">
        <v>41</v>
      </c>
      <c r="C53" s="21">
        <v>80.400000000000006</v>
      </c>
      <c r="D53" s="22">
        <v>1.42</v>
      </c>
      <c r="E53" s="22">
        <v>99.3</v>
      </c>
      <c r="F53" s="21">
        <v>266.89999999999998</v>
      </c>
      <c r="G53" s="22">
        <v>4.72</v>
      </c>
      <c r="H53" s="22">
        <v>94</v>
      </c>
      <c r="I53" s="22">
        <v>30.2</v>
      </c>
      <c r="J53" s="22">
        <v>63.8</v>
      </c>
      <c r="K53" s="21">
        <v>0.38</v>
      </c>
      <c r="L53" s="22">
        <v>1.6879999999999999</v>
      </c>
      <c r="M53" s="23">
        <v>0.03</v>
      </c>
      <c r="N53" s="22">
        <v>12980.3</v>
      </c>
      <c r="O53" s="22">
        <v>21916.7</v>
      </c>
    </row>
    <row r="54" spans="1:15" x14ac:dyDescent="0.25">
      <c r="A54" s="28" t="e">
        <f>VLOOKUP(B54,Холдинги!$A:$B,2,0)</f>
        <v>#N/A</v>
      </c>
      <c r="B54" s="29" t="s">
        <v>109</v>
      </c>
      <c r="C54" s="21">
        <v>93.2</v>
      </c>
      <c r="D54" s="22">
        <v>1.65</v>
      </c>
      <c r="E54" s="22">
        <v>72.2</v>
      </c>
      <c r="F54" s="21">
        <v>205.4</v>
      </c>
      <c r="G54" s="22">
        <v>3.63</v>
      </c>
      <c r="H54" s="22">
        <v>72</v>
      </c>
      <c r="I54" s="22">
        <v>52.3</v>
      </c>
      <c r="J54" s="22">
        <v>166.2</v>
      </c>
      <c r="K54" s="21">
        <v>0.77</v>
      </c>
      <c r="L54" s="22">
        <v>3.3860000000000001</v>
      </c>
      <c r="M54" s="23">
        <v>0.06</v>
      </c>
      <c r="N54" s="22">
        <v>17398</v>
      </c>
      <c r="O54" s="22">
        <v>58916.7</v>
      </c>
    </row>
    <row r="55" spans="1:15" x14ac:dyDescent="0.25">
      <c r="A55" s="28" t="e">
        <f>VLOOKUP(B55,Холдинги!$A:$B,2,0)</f>
        <v>#N/A</v>
      </c>
      <c r="B55" s="29" t="s">
        <v>106</v>
      </c>
      <c r="C55" s="21">
        <v>60.3</v>
      </c>
      <c r="D55" s="22">
        <v>1.07</v>
      </c>
      <c r="E55" s="22">
        <v>74.099999999999994</v>
      </c>
      <c r="F55" s="21">
        <v>166.3</v>
      </c>
      <c r="G55" s="22">
        <v>2.94</v>
      </c>
      <c r="H55" s="22">
        <v>71</v>
      </c>
      <c r="I55" s="22">
        <v>34.299999999999997</v>
      </c>
      <c r="J55" s="22">
        <v>87</v>
      </c>
      <c r="K55" s="21">
        <v>0.32</v>
      </c>
      <c r="L55" s="22">
        <v>1.4359999999999999</v>
      </c>
      <c r="M55" s="23">
        <v>2.5000000000000001E-2</v>
      </c>
      <c r="N55" s="22">
        <v>8823.2999999999993</v>
      </c>
      <c r="O55" s="22">
        <v>12666.7</v>
      </c>
    </row>
    <row r="56" spans="1:15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5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5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5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5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5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5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5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5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</sheetData>
  <autoFilter ref="A8:O8" xr:uid="{00000000-0009-0000-0000-000004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52:A54 A9:O51">
    <cfRule type="expression" dxfId="126" priority="14">
      <formula>$A9="ГПМ"</formula>
    </cfRule>
  </conditionalFormatting>
  <conditionalFormatting sqref="B52:O54">
    <cfRule type="expression" dxfId="125" priority="8">
      <formula>$A52="ГПМ"</formula>
    </cfRule>
  </conditionalFormatting>
  <conditionalFormatting sqref="B56">
    <cfRule type="expression" dxfId="124" priority="5">
      <formula>$A56="ГПМ"</formula>
    </cfRule>
  </conditionalFormatting>
  <conditionalFormatting sqref="B64:B66">
    <cfRule type="expression" dxfId="123" priority="6">
      <formula>$A57="ДРР"</formula>
    </cfRule>
  </conditionalFormatting>
  <conditionalFormatting sqref="B58:B63">
    <cfRule type="expression" dxfId="122" priority="7">
      <formula>#REF!="ДРР"</formula>
    </cfRule>
  </conditionalFormatting>
  <conditionalFormatting sqref="A55">
    <cfRule type="expression" dxfId="121" priority="4">
      <formula>$A55="ГПМ"</formula>
    </cfRule>
  </conditionalFormatting>
  <conditionalFormatting sqref="B55:O55">
    <cfRule type="expression" dxfId="120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R83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8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8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8" x14ac:dyDescent="0.25">
      <c r="A3" s="27"/>
      <c r="B3" s="8" t="s">
        <v>129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8" x14ac:dyDescent="0.25">
      <c r="A4" s="27"/>
      <c r="B4" s="6" t="s">
        <v>130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8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8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8" x14ac:dyDescent="0.25">
      <c r="A7" s="27"/>
      <c r="B7" s="51" t="s">
        <v>73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8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8" ht="17.25" customHeight="1" x14ac:dyDescent="0.25">
      <c r="A9" s="28" t="str">
        <f>VLOOKUP(B9,Холдинги!$A:$B,2,0)</f>
        <v>ГПМ</v>
      </c>
      <c r="B9" s="29" t="s">
        <v>103</v>
      </c>
      <c r="C9" s="21">
        <v>1192.8</v>
      </c>
      <c r="D9" s="22">
        <v>25.56</v>
      </c>
      <c r="E9" s="22">
        <v>106.3</v>
      </c>
      <c r="F9" s="21">
        <v>2482.4</v>
      </c>
      <c r="G9" s="22">
        <v>53.2</v>
      </c>
      <c r="H9" s="22">
        <v>105</v>
      </c>
      <c r="I9" s="22">
        <v>84.5</v>
      </c>
      <c r="J9" s="22">
        <v>284.3</v>
      </c>
      <c r="K9" s="21">
        <v>16.71</v>
      </c>
      <c r="L9" s="22">
        <v>70.018000000000001</v>
      </c>
      <c r="M9" s="23">
        <v>1.5</v>
      </c>
      <c r="N9" s="22">
        <v>3560.3</v>
      </c>
      <c r="O9" s="22">
        <v>249285.7</v>
      </c>
    </row>
    <row r="10" spans="1:18" ht="17.25" customHeight="1" x14ac:dyDescent="0.25">
      <c r="A10" s="28" t="str">
        <f>VLOOKUP(B10,Холдинги!$A:$B,2,0)</f>
        <v>ГПМ</v>
      </c>
      <c r="B10" s="29" t="s">
        <v>112</v>
      </c>
      <c r="C10" s="21">
        <v>1046</v>
      </c>
      <c r="D10" s="22">
        <v>22.42</v>
      </c>
      <c r="E10" s="22">
        <v>107.7</v>
      </c>
      <c r="F10" s="21">
        <v>2257.8000000000002</v>
      </c>
      <c r="G10" s="22">
        <v>48.38</v>
      </c>
      <c r="H10" s="22">
        <v>106</v>
      </c>
      <c r="I10" s="22">
        <v>80.3</v>
      </c>
      <c r="J10" s="22">
        <v>260.3</v>
      </c>
      <c r="K10" s="21">
        <v>13.91</v>
      </c>
      <c r="L10" s="22">
        <v>58.31</v>
      </c>
      <c r="M10" s="23">
        <v>1.25</v>
      </c>
      <c r="N10" s="22">
        <v>4022</v>
      </c>
      <c r="O10" s="22">
        <v>234523.8</v>
      </c>
    </row>
    <row r="11" spans="1:18" ht="17.25" customHeight="1" x14ac:dyDescent="0.25">
      <c r="A11" s="28" t="str">
        <f>VLOOKUP(B11,Холдинги!$A:$B,2,0)</f>
        <v>ГПМ</v>
      </c>
      <c r="B11" s="29" t="s">
        <v>114</v>
      </c>
      <c r="C11" s="21">
        <v>853.6</v>
      </c>
      <c r="D11" s="22">
        <v>18.29</v>
      </c>
      <c r="E11" s="22">
        <v>106.9</v>
      </c>
      <c r="F11" s="21">
        <v>1976.8</v>
      </c>
      <c r="G11" s="22">
        <v>42.36</v>
      </c>
      <c r="H11" s="22">
        <v>105</v>
      </c>
      <c r="I11" s="22">
        <v>72.5</v>
      </c>
      <c r="J11" s="22">
        <v>219.2</v>
      </c>
      <c r="K11" s="21">
        <v>10.26</v>
      </c>
      <c r="L11" s="22">
        <v>42.991999999999997</v>
      </c>
      <c r="M11" s="23">
        <v>0.92100000000000004</v>
      </c>
      <c r="N11" s="22">
        <v>3917.6</v>
      </c>
      <c r="O11" s="22">
        <v>168422.6</v>
      </c>
      <c r="R11" s="41"/>
    </row>
    <row r="12" spans="1:18" ht="17.25" customHeight="1" x14ac:dyDescent="0.25">
      <c r="A12" s="28" t="str">
        <f>VLOOKUP(B12,Холдинги!$A:$B,2,0)</f>
        <v>ГПМ</v>
      </c>
      <c r="B12" s="29" t="s">
        <v>104</v>
      </c>
      <c r="C12" s="21">
        <v>911.1</v>
      </c>
      <c r="D12" s="22">
        <v>19.52</v>
      </c>
      <c r="E12" s="22">
        <v>102.8</v>
      </c>
      <c r="F12" s="21">
        <v>1970.4</v>
      </c>
      <c r="G12" s="22">
        <v>42.22</v>
      </c>
      <c r="H12" s="22">
        <v>102</v>
      </c>
      <c r="I12" s="22">
        <v>79.599999999999994</v>
      </c>
      <c r="J12" s="22">
        <v>257.8</v>
      </c>
      <c r="K12" s="21">
        <v>12.02</v>
      </c>
      <c r="L12" s="22">
        <v>50.384</v>
      </c>
      <c r="M12" s="23">
        <v>1.08</v>
      </c>
      <c r="N12" s="22">
        <v>3558.4</v>
      </c>
      <c r="O12" s="22">
        <v>179285.7</v>
      </c>
      <c r="R12" s="41"/>
    </row>
    <row r="13" spans="1:18" ht="17.25" customHeight="1" x14ac:dyDescent="0.25">
      <c r="A13" s="28" t="str">
        <f>VLOOKUP(B13,Холдинги!$A:$B,2,0)</f>
        <v>ГПМ</v>
      </c>
      <c r="B13" s="29" t="s">
        <v>113</v>
      </c>
      <c r="C13" s="21">
        <v>783.5</v>
      </c>
      <c r="D13" s="22">
        <v>16.79</v>
      </c>
      <c r="E13" s="22">
        <v>102.9</v>
      </c>
      <c r="F13" s="21">
        <v>1856.2</v>
      </c>
      <c r="G13" s="22">
        <v>39.78</v>
      </c>
      <c r="H13" s="22">
        <v>103</v>
      </c>
      <c r="I13" s="22">
        <v>63.9</v>
      </c>
      <c r="J13" s="22">
        <v>188.7</v>
      </c>
      <c r="K13" s="21">
        <v>8.2899999999999991</v>
      </c>
      <c r="L13" s="22">
        <v>34.749000000000002</v>
      </c>
      <c r="M13" s="23">
        <v>0.745</v>
      </c>
      <c r="N13" s="22">
        <v>4811.7</v>
      </c>
      <c r="O13" s="22">
        <v>167202.4</v>
      </c>
    </row>
    <row r="14" spans="1:18" ht="17.25" customHeight="1" x14ac:dyDescent="0.25">
      <c r="A14" s="28" t="str">
        <f>VLOOKUP(B14,Холдинги!$A:$B,2,0)</f>
        <v>ГПМ</v>
      </c>
      <c r="B14" s="29" t="s">
        <v>115</v>
      </c>
      <c r="C14" s="21">
        <v>733.2</v>
      </c>
      <c r="D14" s="22">
        <v>15.71</v>
      </c>
      <c r="E14" s="22">
        <v>96.6</v>
      </c>
      <c r="F14" s="21">
        <v>1694.4</v>
      </c>
      <c r="G14" s="22">
        <v>36.31</v>
      </c>
      <c r="H14" s="22">
        <v>98</v>
      </c>
      <c r="I14" s="22">
        <v>73.2</v>
      </c>
      <c r="J14" s="22">
        <v>221.6</v>
      </c>
      <c r="K14" s="21">
        <v>8.89</v>
      </c>
      <c r="L14" s="22">
        <v>37.247999999999998</v>
      </c>
      <c r="M14" s="23">
        <v>0.79800000000000004</v>
      </c>
      <c r="N14" s="22">
        <v>4106.8999999999996</v>
      </c>
      <c r="O14" s="22">
        <v>152976.20000000001</v>
      </c>
    </row>
    <row r="15" spans="1:18" ht="17.25" customHeight="1" x14ac:dyDescent="0.25">
      <c r="A15" s="28" t="str">
        <f>VLOOKUP(B15,Холдинги!$A:$B,2,0)</f>
        <v>ГПМ</v>
      </c>
      <c r="B15" s="29" t="s">
        <v>5</v>
      </c>
      <c r="C15" s="21">
        <v>464.7</v>
      </c>
      <c r="D15" s="22">
        <v>9.9600000000000009</v>
      </c>
      <c r="E15" s="22">
        <v>102.7</v>
      </c>
      <c r="F15" s="21">
        <v>1278.5</v>
      </c>
      <c r="G15" s="22">
        <v>27.4</v>
      </c>
      <c r="H15" s="22">
        <v>104</v>
      </c>
      <c r="I15" s="22">
        <v>62.9</v>
      </c>
      <c r="J15" s="22">
        <v>160</v>
      </c>
      <c r="K15" s="21">
        <v>4.84</v>
      </c>
      <c r="L15" s="22">
        <v>20.292999999999999</v>
      </c>
      <c r="M15" s="23">
        <v>0.435</v>
      </c>
      <c r="N15" s="22">
        <v>5523.3</v>
      </c>
      <c r="O15" s="22">
        <v>112083.3</v>
      </c>
    </row>
    <row r="16" spans="1:18" ht="17.25" customHeight="1" x14ac:dyDescent="0.25">
      <c r="A16" s="28" t="str">
        <f>VLOOKUP(B16,Холдинги!$A:$B,2,0)</f>
        <v>ЕМГ</v>
      </c>
      <c r="B16" s="29" t="s">
        <v>29</v>
      </c>
      <c r="C16" s="21">
        <v>508.8</v>
      </c>
      <c r="D16" s="22">
        <v>10.9</v>
      </c>
      <c r="E16" s="22">
        <v>123.1</v>
      </c>
      <c r="F16" s="21">
        <v>1198.3</v>
      </c>
      <c r="G16" s="22">
        <v>25.68</v>
      </c>
      <c r="H16" s="22">
        <v>109</v>
      </c>
      <c r="I16" s="22">
        <v>59.4</v>
      </c>
      <c r="J16" s="22">
        <v>176.5</v>
      </c>
      <c r="K16" s="21">
        <v>5.01</v>
      </c>
      <c r="L16" s="22">
        <v>20.977</v>
      </c>
      <c r="M16" s="23">
        <v>0.45</v>
      </c>
      <c r="N16" s="22">
        <v>4272.8999999999996</v>
      </c>
      <c r="O16" s="22">
        <v>89632.1</v>
      </c>
    </row>
    <row r="17" spans="1:15" ht="17.25" customHeight="1" x14ac:dyDescent="0.25">
      <c r="A17" s="28" t="str">
        <f>VLOOKUP(B17,Холдинги!$A:$B,2,0)</f>
        <v>ЕМГ</v>
      </c>
      <c r="B17" s="37" t="s">
        <v>11</v>
      </c>
      <c r="C17" s="21">
        <v>381.1</v>
      </c>
      <c r="D17" s="22">
        <v>8.17</v>
      </c>
      <c r="E17" s="22">
        <v>99</v>
      </c>
      <c r="F17" s="21">
        <v>1023</v>
      </c>
      <c r="G17" s="22">
        <v>21.92</v>
      </c>
      <c r="H17" s="22">
        <v>99</v>
      </c>
      <c r="I17" s="22">
        <v>51.8</v>
      </c>
      <c r="J17" s="22">
        <v>135</v>
      </c>
      <c r="K17" s="21">
        <v>3.27</v>
      </c>
      <c r="L17" s="22">
        <v>13.705</v>
      </c>
      <c r="M17" s="23">
        <v>0.29399999999999998</v>
      </c>
      <c r="N17" s="22">
        <v>7177</v>
      </c>
      <c r="O17" s="22">
        <v>98362.5</v>
      </c>
    </row>
    <row r="18" spans="1:15" ht="17.25" customHeight="1" x14ac:dyDescent="0.25">
      <c r="A18" s="28" t="str">
        <f>VLOOKUP(B18,Холдинги!$A:$B,2,0)</f>
        <v>ВГТРК</v>
      </c>
      <c r="B18" s="29" t="s">
        <v>7</v>
      </c>
      <c r="C18" s="21">
        <v>567</v>
      </c>
      <c r="D18" s="22">
        <v>12.15</v>
      </c>
      <c r="E18" s="22">
        <v>129.30000000000001</v>
      </c>
      <c r="F18" s="21">
        <v>1022.8</v>
      </c>
      <c r="G18" s="22">
        <v>21.92</v>
      </c>
      <c r="H18" s="22">
        <v>119</v>
      </c>
      <c r="I18" s="22">
        <v>79.7</v>
      </c>
      <c r="J18" s="22">
        <v>309.39999999999998</v>
      </c>
      <c r="K18" s="21">
        <v>7.49</v>
      </c>
      <c r="L18" s="22">
        <v>31.393000000000001</v>
      </c>
      <c r="M18" s="23">
        <v>0.67300000000000004</v>
      </c>
      <c r="N18" s="22">
        <v>1760.4</v>
      </c>
      <c r="O18" s="22">
        <v>55265.599999999999</v>
      </c>
    </row>
    <row r="19" spans="1:15" x14ac:dyDescent="0.25">
      <c r="A19" s="28" t="str">
        <f>VLOOKUP(B19,Холдинги!$A:$B,2,0)</f>
        <v>ЕМГ</v>
      </c>
      <c r="B19" s="29" t="s">
        <v>95</v>
      </c>
      <c r="C19" s="21">
        <v>390.9</v>
      </c>
      <c r="D19" s="22">
        <v>8.3800000000000008</v>
      </c>
      <c r="E19" s="22">
        <v>100.5</v>
      </c>
      <c r="F19" s="21">
        <v>1018.6</v>
      </c>
      <c r="G19" s="22">
        <v>21.83</v>
      </c>
      <c r="H19" s="22">
        <v>100</v>
      </c>
      <c r="I19" s="22">
        <v>46.2</v>
      </c>
      <c r="J19" s="22">
        <v>124</v>
      </c>
      <c r="K19" s="21">
        <v>2.99</v>
      </c>
      <c r="L19" s="22">
        <v>12.534000000000001</v>
      </c>
      <c r="M19" s="23">
        <v>0.26900000000000002</v>
      </c>
      <c r="N19" s="22">
        <v>2673.1</v>
      </c>
      <c r="O19" s="22">
        <v>33503.599999999999</v>
      </c>
    </row>
    <row r="20" spans="1:15" x14ac:dyDescent="0.25">
      <c r="A20" s="28" t="str">
        <f>VLOOKUP(B20,Холдинги!$A:$B,2,0)</f>
        <v>РМГ</v>
      </c>
      <c r="B20" s="29" t="s">
        <v>31</v>
      </c>
      <c r="C20" s="21">
        <v>357.9</v>
      </c>
      <c r="D20" s="22">
        <v>7.67</v>
      </c>
      <c r="E20" s="22">
        <v>94.1</v>
      </c>
      <c r="F20" s="21">
        <v>954.9</v>
      </c>
      <c r="G20" s="22">
        <v>20.46</v>
      </c>
      <c r="H20" s="22">
        <v>92</v>
      </c>
      <c r="I20" s="22">
        <v>46.9</v>
      </c>
      <c r="J20" s="22">
        <v>123</v>
      </c>
      <c r="K20" s="21">
        <v>2.78</v>
      </c>
      <c r="L20" s="22">
        <v>11.651999999999999</v>
      </c>
      <c r="M20" s="23">
        <v>0.25</v>
      </c>
      <c r="N20" s="22">
        <v>7380.7</v>
      </c>
      <c r="O20" s="22">
        <v>86000</v>
      </c>
    </row>
    <row r="21" spans="1:15" x14ac:dyDescent="0.25">
      <c r="A21" s="28" t="str">
        <f>VLOOKUP(B21,Холдинги!$A:$B,2,0)</f>
        <v>РМГ</v>
      </c>
      <c r="B21" s="29" t="s">
        <v>22</v>
      </c>
      <c r="C21" s="21">
        <v>329.6</v>
      </c>
      <c r="D21" s="22">
        <v>7.06</v>
      </c>
      <c r="E21" s="22">
        <v>105.6</v>
      </c>
      <c r="F21" s="21">
        <v>909.1</v>
      </c>
      <c r="G21" s="22">
        <v>19.48</v>
      </c>
      <c r="H21" s="22">
        <v>105</v>
      </c>
      <c r="I21" s="22">
        <v>60.4</v>
      </c>
      <c r="J21" s="22">
        <v>153.30000000000001</v>
      </c>
      <c r="K21" s="21">
        <v>3.3</v>
      </c>
      <c r="L21" s="22">
        <v>13.824</v>
      </c>
      <c r="M21" s="23">
        <v>0.29599999999999999</v>
      </c>
      <c r="N21" s="22">
        <v>4228.2</v>
      </c>
      <c r="O21" s="22">
        <v>58450</v>
      </c>
    </row>
    <row r="22" spans="1:15" x14ac:dyDescent="0.25">
      <c r="A22" s="28" t="str">
        <f>VLOOKUP(B22,Холдинги!$A:$B,2,0)</f>
        <v>ГПМ</v>
      </c>
      <c r="B22" s="29" t="s">
        <v>27</v>
      </c>
      <c r="C22" s="21">
        <v>327.9</v>
      </c>
      <c r="D22" s="22">
        <v>7.03</v>
      </c>
      <c r="E22" s="22">
        <v>108.2</v>
      </c>
      <c r="F22" s="21">
        <v>895.8</v>
      </c>
      <c r="G22" s="22">
        <v>19.2</v>
      </c>
      <c r="H22" s="22">
        <v>107</v>
      </c>
      <c r="I22" s="22">
        <v>52.3</v>
      </c>
      <c r="J22" s="22">
        <v>134</v>
      </c>
      <c r="K22" s="21">
        <v>2.84</v>
      </c>
      <c r="L22" s="22">
        <v>11.906000000000001</v>
      </c>
      <c r="M22" s="23">
        <v>0.255</v>
      </c>
      <c r="N22" s="22">
        <v>7519.2</v>
      </c>
      <c r="O22" s="22">
        <v>89523.8</v>
      </c>
    </row>
    <row r="23" spans="1:15" x14ac:dyDescent="0.25">
      <c r="A23" s="28" t="str">
        <f>VLOOKUP(B23,Холдинги!$A:$B,2,0)</f>
        <v>Ру медиа</v>
      </c>
      <c r="B23" s="29" t="s">
        <v>6</v>
      </c>
      <c r="C23" s="21">
        <v>398.3</v>
      </c>
      <c r="D23" s="22">
        <v>8.5299999999999994</v>
      </c>
      <c r="E23" s="22">
        <v>133</v>
      </c>
      <c r="F23" s="21">
        <v>865.1</v>
      </c>
      <c r="G23" s="22">
        <v>18.54</v>
      </c>
      <c r="H23" s="22">
        <v>132</v>
      </c>
      <c r="I23" s="22">
        <v>53.2</v>
      </c>
      <c r="J23" s="22">
        <v>171.6</v>
      </c>
      <c r="K23" s="21">
        <v>3.51</v>
      </c>
      <c r="L23" s="22">
        <v>14.727</v>
      </c>
      <c r="M23" s="23">
        <v>0.316</v>
      </c>
      <c r="N23" s="22">
        <v>2525.6</v>
      </c>
      <c r="O23" s="22">
        <v>37192.9</v>
      </c>
    </row>
    <row r="24" spans="1:15" x14ac:dyDescent="0.25">
      <c r="A24" s="28" t="str">
        <f>VLOOKUP(B24,Холдинги!$A:$B,2,0)</f>
        <v>ММХ</v>
      </c>
      <c r="B24" s="29" t="s">
        <v>19</v>
      </c>
      <c r="C24" s="21">
        <v>314.39999999999998</v>
      </c>
      <c r="D24" s="22">
        <v>6.74</v>
      </c>
      <c r="E24" s="22">
        <v>128.30000000000001</v>
      </c>
      <c r="F24" s="21">
        <v>863.7</v>
      </c>
      <c r="G24" s="22">
        <v>18.510000000000002</v>
      </c>
      <c r="H24" s="22">
        <v>122</v>
      </c>
      <c r="I24" s="22">
        <v>71.099999999999994</v>
      </c>
      <c r="J24" s="22">
        <v>181</v>
      </c>
      <c r="K24" s="21">
        <v>3.7</v>
      </c>
      <c r="L24" s="22">
        <v>15.513</v>
      </c>
      <c r="M24" s="23">
        <v>0.33200000000000002</v>
      </c>
      <c r="N24" s="22">
        <v>3824.1</v>
      </c>
      <c r="O24" s="22">
        <v>59322.9</v>
      </c>
    </row>
    <row r="25" spans="1:15" x14ac:dyDescent="0.25">
      <c r="A25" s="28" t="str">
        <f>VLOOKUP(B25,Холдинги!$A:$B,2,0)</f>
        <v>ГПМ</v>
      </c>
      <c r="B25" s="29" t="s">
        <v>12</v>
      </c>
      <c r="C25" s="21">
        <v>313.89999999999998</v>
      </c>
      <c r="D25" s="22">
        <v>6.73</v>
      </c>
      <c r="E25" s="22">
        <v>127</v>
      </c>
      <c r="F25" s="21">
        <v>830.2</v>
      </c>
      <c r="G25" s="22">
        <v>17.79</v>
      </c>
      <c r="H25" s="22">
        <v>118</v>
      </c>
      <c r="I25" s="22">
        <v>60.3</v>
      </c>
      <c r="J25" s="22">
        <v>159.5</v>
      </c>
      <c r="K25" s="21">
        <v>3.13</v>
      </c>
      <c r="L25" s="22">
        <v>13.135999999999999</v>
      </c>
      <c r="M25" s="23">
        <v>0.28100000000000003</v>
      </c>
      <c r="N25" s="22">
        <v>4286.7</v>
      </c>
      <c r="O25" s="22">
        <v>56309.5</v>
      </c>
    </row>
    <row r="26" spans="1:15" x14ac:dyDescent="0.25">
      <c r="A26" s="28" t="str">
        <f>VLOOKUP(B26,Холдинги!$A:$B,2,0)</f>
        <v>Другие</v>
      </c>
      <c r="B26" s="29" t="s">
        <v>25</v>
      </c>
      <c r="C26" s="21">
        <v>321.5</v>
      </c>
      <c r="D26" s="22">
        <v>6.89</v>
      </c>
      <c r="E26" s="22">
        <v>107.3</v>
      </c>
      <c r="F26" s="21">
        <v>826.4</v>
      </c>
      <c r="G26" s="22">
        <v>17.71</v>
      </c>
      <c r="H26" s="22">
        <v>101</v>
      </c>
      <c r="I26" s="22">
        <v>67.3</v>
      </c>
      <c r="J26" s="22">
        <v>183.3</v>
      </c>
      <c r="K26" s="21">
        <v>3.59</v>
      </c>
      <c r="L26" s="22">
        <v>15.03</v>
      </c>
      <c r="M26" s="23">
        <v>0.32200000000000001</v>
      </c>
      <c r="N26" s="22">
        <v>3492.4</v>
      </c>
      <c r="O26" s="22">
        <v>52489.599999999999</v>
      </c>
    </row>
    <row r="27" spans="1:15" x14ac:dyDescent="0.25">
      <c r="A27" s="28" t="str">
        <f>VLOOKUP(B27,Холдинги!$A:$B,2,0)</f>
        <v>ГПМ</v>
      </c>
      <c r="B27" s="29" t="s">
        <v>35</v>
      </c>
      <c r="C27" s="21">
        <v>249.7</v>
      </c>
      <c r="D27" s="22">
        <v>5.35</v>
      </c>
      <c r="E27" s="22">
        <v>107.5</v>
      </c>
      <c r="F27" s="21">
        <v>779</v>
      </c>
      <c r="G27" s="22">
        <v>16.690000000000001</v>
      </c>
      <c r="H27" s="22">
        <v>108</v>
      </c>
      <c r="I27" s="22">
        <v>40.700000000000003</v>
      </c>
      <c r="J27" s="22">
        <v>91.4</v>
      </c>
      <c r="K27" s="21">
        <v>1.69</v>
      </c>
      <c r="L27" s="22">
        <v>7.0640000000000001</v>
      </c>
      <c r="M27" s="23">
        <v>0.151</v>
      </c>
      <c r="N27" s="22">
        <v>6345.4</v>
      </c>
      <c r="O27" s="22">
        <v>44821.4</v>
      </c>
    </row>
    <row r="28" spans="1:15" x14ac:dyDescent="0.25">
      <c r="A28" s="28" t="str">
        <f>VLOOKUP(B28,Холдинги!$A:$B,2,0)</f>
        <v>Крутой Медиа</v>
      </c>
      <c r="B28" s="29" t="s">
        <v>20</v>
      </c>
      <c r="C28" s="21">
        <v>286.39999999999998</v>
      </c>
      <c r="D28" s="22">
        <v>6.14</v>
      </c>
      <c r="E28" s="22">
        <v>102.7</v>
      </c>
      <c r="F28" s="21">
        <v>731</v>
      </c>
      <c r="G28" s="22">
        <v>15.67</v>
      </c>
      <c r="H28" s="22">
        <v>97</v>
      </c>
      <c r="I28" s="22">
        <v>39.5</v>
      </c>
      <c r="J28" s="22">
        <v>108.2</v>
      </c>
      <c r="K28" s="21">
        <v>1.87</v>
      </c>
      <c r="L28" s="22">
        <v>7.8479999999999999</v>
      </c>
      <c r="M28" s="23">
        <v>0.16800000000000001</v>
      </c>
      <c r="N28" s="22">
        <v>5245.5</v>
      </c>
      <c r="O28" s="22">
        <v>41166.699999999997</v>
      </c>
    </row>
    <row r="29" spans="1:15" x14ac:dyDescent="0.25">
      <c r="A29" s="28" t="str">
        <f>VLOOKUP(B29,Холдинги!$A:$B,2,0)</f>
        <v>ГПМ</v>
      </c>
      <c r="B29" s="29" t="s">
        <v>28</v>
      </c>
      <c r="C29" s="21">
        <v>268.10000000000002</v>
      </c>
      <c r="D29" s="22">
        <v>5.74</v>
      </c>
      <c r="E29" s="22">
        <v>95.5</v>
      </c>
      <c r="F29" s="21">
        <v>705.8</v>
      </c>
      <c r="G29" s="22">
        <v>15.12</v>
      </c>
      <c r="H29" s="22">
        <v>97</v>
      </c>
      <c r="I29" s="22">
        <v>62.9</v>
      </c>
      <c r="J29" s="22">
        <v>167.2</v>
      </c>
      <c r="K29" s="21">
        <v>2.79</v>
      </c>
      <c r="L29" s="22">
        <v>11.708</v>
      </c>
      <c r="M29" s="23">
        <v>0.251</v>
      </c>
      <c r="N29" s="22">
        <v>3719.6</v>
      </c>
      <c r="O29" s="22">
        <v>43547.6</v>
      </c>
    </row>
    <row r="30" spans="1:15" x14ac:dyDescent="0.25">
      <c r="A30" s="28" t="str">
        <f>VLOOKUP(B30,Холдинги!$A:$B,2,0)</f>
        <v>ЕМГ</v>
      </c>
      <c r="B30" s="29" t="s">
        <v>36</v>
      </c>
      <c r="C30" s="21">
        <v>226.2</v>
      </c>
      <c r="D30" s="22">
        <v>4.8499999999999996</v>
      </c>
      <c r="E30" s="22">
        <v>95.6</v>
      </c>
      <c r="F30" s="21">
        <v>677.7</v>
      </c>
      <c r="G30" s="22">
        <v>14.52</v>
      </c>
      <c r="H30" s="22">
        <v>97</v>
      </c>
      <c r="I30" s="22">
        <v>48.2</v>
      </c>
      <c r="J30" s="22">
        <v>112.7</v>
      </c>
      <c r="K30" s="21">
        <v>1.81</v>
      </c>
      <c r="L30" s="22">
        <v>7.577</v>
      </c>
      <c r="M30" s="23">
        <v>0.16200000000000001</v>
      </c>
      <c r="N30" s="22">
        <v>6314.1</v>
      </c>
      <c r="O30" s="22">
        <v>47839.3</v>
      </c>
    </row>
    <row r="31" spans="1:15" x14ac:dyDescent="0.25">
      <c r="A31" s="28" t="str">
        <f>VLOOKUP(B31,Холдинги!$A:$B,2,0)</f>
        <v>РМГ</v>
      </c>
      <c r="B31" s="29" t="s">
        <v>16</v>
      </c>
      <c r="C31" s="21">
        <v>242.9</v>
      </c>
      <c r="D31" s="22">
        <v>5.21</v>
      </c>
      <c r="E31" s="22">
        <v>137.80000000000001</v>
      </c>
      <c r="F31" s="21">
        <v>673.9</v>
      </c>
      <c r="G31" s="22">
        <v>14.44</v>
      </c>
      <c r="H31" s="22">
        <v>129</v>
      </c>
      <c r="I31" s="22">
        <v>66.599999999999994</v>
      </c>
      <c r="J31" s="22">
        <v>168.1</v>
      </c>
      <c r="K31" s="21">
        <v>2.68</v>
      </c>
      <c r="L31" s="22">
        <v>11.237</v>
      </c>
      <c r="M31" s="23">
        <v>0.24099999999999999</v>
      </c>
      <c r="N31" s="22">
        <v>3266.6</v>
      </c>
      <c r="O31" s="22">
        <v>36708.300000000003</v>
      </c>
    </row>
    <row r="32" spans="1:15" x14ac:dyDescent="0.25">
      <c r="A32" s="28" t="str">
        <f>VLOOKUP(B32,Холдинги!$A:$B,2,0)</f>
        <v>РМГ</v>
      </c>
      <c r="B32" s="29" t="s">
        <v>44</v>
      </c>
      <c r="C32" s="21">
        <v>208</v>
      </c>
      <c r="D32" s="22">
        <v>4.46</v>
      </c>
      <c r="E32" s="22">
        <v>96.4</v>
      </c>
      <c r="F32" s="21">
        <v>667.9</v>
      </c>
      <c r="G32" s="22">
        <v>14.31</v>
      </c>
      <c r="H32" s="22">
        <v>101</v>
      </c>
      <c r="I32" s="22">
        <v>32.700000000000003</v>
      </c>
      <c r="J32" s="22">
        <v>71.3</v>
      </c>
      <c r="K32" s="21">
        <v>1.1299999999999999</v>
      </c>
      <c r="L32" s="22">
        <v>4.7210000000000001</v>
      </c>
      <c r="M32" s="23">
        <v>0.10100000000000001</v>
      </c>
      <c r="N32" s="22">
        <v>7762.5</v>
      </c>
      <c r="O32" s="22">
        <v>36650</v>
      </c>
    </row>
    <row r="33" spans="1:15" x14ac:dyDescent="0.25">
      <c r="A33" s="28" t="str">
        <f>VLOOKUP(B33,Холдинги!$A:$B,2,0)</f>
        <v>ММХ</v>
      </c>
      <c r="B33" s="29" t="s">
        <v>30</v>
      </c>
      <c r="C33" s="21">
        <v>256.7</v>
      </c>
      <c r="D33" s="22">
        <v>5.5</v>
      </c>
      <c r="E33" s="22">
        <v>144.69999999999999</v>
      </c>
      <c r="F33" s="21">
        <v>662.9</v>
      </c>
      <c r="G33" s="22">
        <v>14.21</v>
      </c>
      <c r="H33" s="22">
        <v>138</v>
      </c>
      <c r="I33" s="22">
        <v>72.2</v>
      </c>
      <c r="J33" s="22">
        <v>195.6</v>
      </c>
      <c r="K33" s="21">
        <v>3.07</v>
      </c>
      <c r="L33" s="22">
        <v>12.866</v>
      </c>
      <c r="M33" s="23">
        <v>0.27600000000000002</v>
      </c>
      <c r="N33" s="22">
        <v>2011.4</v>
      </c>
      <c r="O33" s="22">
        <v>25879.200000000001</v>
      </c>
    </row>
    <row r="34" spans="1:15" x14ac:dyDescent="0.25">
      <c r="A34" s="28" t="str">
        <f>VLOOKUP(B34,Холдинги!$A:$B,2,0)</f>
        <v>ВГТРК</v>
      </c>
      <c r="B34" s="29" t="s">
        <v>17</v>
      </c>
      <c r="C34" s="21">
        <v>230.1</v>
      </c>
      <c r="D34" s="22">
        <v>4.93</v>
      </c>
      <c r="E34" s="22">
        <v>102.4</v>
      </c>
      <c r="F34" s="21">
        <v>652.1</v>
      </c>
      <c r="G34" s="22">
        <v>13.97</v>
      </c>
      <c r="H34" s="22">
        <v>106</v>
      </c>
      <c r="I34" s="22">
        <v>60.8</v>
      </c>
      <c r="J34" s="22">
        <v>150.19999999999999</v>
      </c>
      <c r="K34" s="21">
        <v>2.3199999999999998</v>
      </c>
      <c r="L34" s="22">
        <v>9.7189999999999994</v>
      </c>
      <c r="M34" s="23">
        <v>0.20799999999999999</v>
      </c>
      <c r="N34" s="22">
        <v>3908.2</v>
      </c>
      <c r="O34" s="22">
        <v>37983.300000000003</v>
      </c>
    </row>
    <row r="35" spans="1:15" x14ac:dyDescent="0.25">
      <c r="A35" s="28" t="str">
        <f>VLOOKUP(B35,Холдинги!$A:$B,2,0)</f>
        <v>ММХ</v>
      </c>
      <c r="B35" s="29" t="s">
        <v>21</v>
      </c>
      <c r="C35" s="21">
        <v>228.5</v>
      </c>
      <c r="D35" s="22">
        <v>4.9000000000000004</v>
      </c>
      <c r="E35" s="22">
        <v>110.9</v>
      </c>
      <c r="F35" s="21">
        <v>622.6</v>
      </c>
      <c r="G35" s="22">
        <v>13.34</v>
      </c>
      <c r="H35" s="22">
        <v>109</v>
      </c>
      <c r="I35" s="22">
        <v>55.4</v>
      </c>
      <c r="J35" s="22">
        <v>142.19999999999999</v>
      </c>
      <c r="K35" s="21">
        <v>2.1</v>
      </c>
      <c r="L35" s="22">
        <v>8.7850000000000001</v>
      </c>
      <c r="M35" s="23">
        <v>0.188</v>
      </c>
      <c r="N35" s="22">
        <v>3330.8</v>
      </c>
      <c r="O35" s="22">
        <v>29262.5</v>
      </c>
    </row>
    <row r="36" spans="1:15" x14ac:dyDescent="0.25">
      <c r="A36" s="28" t="str">
        <f>VLOOKUP(B36,Холдинги!$A:$B,2,0)</f>
        <v>Другие</v>
      </c>
      <c r="B36" s="29" t="s">
        <v>42</v>
      </c>
      <c r="C36" s="21">
        <v>246.1</v>
      </c>
      <c r="D36" s="22">
        <v>5.27</v>
      </c>
      <c r="E36" s="22">
        <v>116</v>
      </c>
      <c r="F36" s="21">
        <v>570.1</v>
      </c>
      <c r="G36" s="22">
        <v>12.22</v>
      </c>
      <c r="H36" s="22">
        <v>111</v>
      </c>
      <c r="I36" s="22">
        <v>73.7</v>
      </c>
      <c r="J36" s="22">
        <v>222.8</v>
      </c>
      <c r="K36" s="21">
        <v>3.01</v>
      </c>
      <c r="L36" s="22">
        <v>12.601000000000001</v>
      </c>
      <c r="M36" s="23">
        <v>0.27</v>
      </c>
      <c r="N36" s="22">
        <v>1788.9</v>
      </c>
      <c r="O36" s="22">
        <v>22541.7</v>
      </c>
    </row>
    <row r="37" spans="1:15" x14ac:dyDescent="0.25">
      <c r="A37" s="28" t="str">
        <f>VLOOKUP(B37,Холдинги!$A:$B,2,0)</f>
        <v>РМГ</v>
      </c>
      <c r="B37" s="29" t="s">
        <v>8</v>
      </c>
      <c r="C37" s="21">
        <v>196.9</v>
      </c>
      <c r="D37" s="22">
        <v>4.22</v>
      </c>
      <c r="E37" s="22">
        <v>121.2</v>
      </c>
      <c r="F37" s="21">
        <v>524.9</v>
      </c>
      <c r="G37" s="22">
        <v>11.25</v>
      </c>
      <c r="H37" s="22">
        <v>117</v>
      </c>
      <c r="I37" s="22">
        <v>49.2</v>
      </c>
      <c r="J37" s="22">
        <v>129</v>
      </c>
      <c r="K37" s="21">
        <v>1.6</v>
      </c>
      <c r="L37" s="22">
        <v>6.72</v>
      </c>
      <c r="M37" s="23">
        <v>0.14399999999999999</v>
      </c>
      <c r="N37" s="22">
        <v>4484.5</v>
      </c>
      <c r="O37" s="22">
        <v>30133.3</v>
      </c>
    </row>
    <row r="38" spans="1:15" x14ac:dyDescent="0.25">
      <c r="A38" s="28" t="str">
        <f>VLOOKUP(B38,Холдинги!$A:$B,2,0)</f>
        <v>Другие</v>
      </c>
      <c r="B38" s="29" t="s">
        <v>13</v>
      </c>
      <c r="C38" s="21">
        <v>210.4</v>
      </c>
      <c r="D38" s="22">
        <v>4.51</v>
      </c>
      <c r="E38" s="22">
        <v>122.3</v>
      </c>
      <c r="F38" s="21">
        <v>523.4</v>
      </c>
      <c r="G38" s="22">
        <v>11.22</v>
      </c>
      <c r="H38" s="22">
        <v>127</v>
      </c>
      <c r="I38" s="22">
        <v>53.4</v>
      </c>
      <c r="J38" s="22">
        <v>150.1</v>
      </c>
      <c r="K38" s="21">
        <v>1.86</v>
      </c>
      <c r="L38" s="22">
        <v>7.7949999999999999</v>
      </c>
      <c r="M38" s="23">
        <v>0.16700000000000001</v>
      </c>
      <c r="N38" s="22">
        <v>3273</v>
      </c>
      <c r="O38" s="22">
        <v>25511.9</v>
      </c>
    </row>
    <row r="39" spans="1:15" x14ac:dyDescent="0.25">
      <c r="A39" s="28" t="str">
        <f>VLOOKUP(B39,Холдинги!$A:$B,2,0)</f>
        <v>Крутой Медиа</v>
      </c>
      <c r="B39" s="29" t="s">
        <v>15</v>
      </c>
      <c r="C39" s="21">
        <v>146.69999999999999</v>
      </c>
      <c r="D39" s="22">
        <v>3.14</v>
      </c>
      <c r="E39" s="22">
        <v>78.2</v>
      </c>
      <c r="F39" s="21">
        <v>508.1</v>
      </c>
      <c r="G39" s="22">
        <v>10.89</v>
      </c>
      <c r="H39" s="22">
        <v>87</v>
      </c>
      <c r="I39" s="22">
        <v>33.9</v>
      </c>
      <c r="J39" s="22">
        <v>68.5</v>
      </c>
      <c r="K39" s="21">
        <v>0.82</v>
      </c>
      <c r="L39" s="22">
        <v>3.452</v>
      </c>
      <c r="M39" s="23">
        <v>7.3999999999999996E-2</v>
      </c>
      <c r="N39" s="22">
        <v>13192.6</v>
      </c>
      <c r="O39" s="22">
        <v>45541.7</v>
      </c>
    </row>
    <row r="40" spans="1:15" x14ac:dyDescent="0.25">
      <c r="A40" s="28" t="e">
        <f>VLOOKUP(B40,Холдинги!$A:$B,2,0)</f>
        <v>#N/A</v>
      </c>
      <c r="B40" s="29" t="s">
        <v>108</v>
      </c>
      <c r="C40" s="21">
        <v>235</v>
      </c>
      <c r="D40" s="22">
        <v>5.04</v>
      </c>
      <c r="E40" s="22">
        <v>117.9</v>
      </c>
      <c r="F40" s="21">
        <v>493.5</v>
      </c>
      <c r="G40" s="22">
        <v>10.58</v>
      </c>
      <c r="H40" s="22">
        <v>116</v>
      </c>
      <c r="I40" s="22">
        <v>49</v>
      </c>
      <c r="J40" s="22">
        <v>163.5</v>
      </c>
      <c r="K40" s="21">
        <v>1.91</v>
      </c>
      <c r="L40" s="22">
        <v>8.0030000000000001</v>
      </c>
      <c r="M40" s="23">
        <v>0.17199999999999999</v>
      </c>
      <c r="N40" s="22">
        <v>1501.4</v>
      </c>
      <c r="O40" s="22">
        <v>12016.7</v>
      </c>
    </row>
    <row r="41" spans="1:15" x14ac:dyDescent="0.25">
      <c r="A41" s="28" t="str">
        <f>VLOOKUP(B41,Холдинги!$A:$B,2,0)</f>
        <v>ГПМ</v>
      </c>
      <c r="B41" s="29" t="s">
        <v>39</v>
      </c>
      <c r="C41" s="21">
        <v>165.8</v>
      </c>
      <c r="D41" s="22">
        <v>3.55</v>
      </c>
      <c r="E41" s="22">
        <v>102.1</v>
      </c>
      <c r="F41" s="21">
        <v>466.3</v>
      </c>
      <c r="G41" s="22">
        <v>9.99</v>
      </c>
      <c r="H41" s="22">
        <v>101</v>
      </c>
      <c r="I41" s="22">
        <v>51.3</v>
      </c>
      <c r="J41" s="22">
        <v>127.8</v>
      </c>
      <c r="K41" s="21">
        <v>1.41</v>
      </c>
      <c r="L41" s="22">
        <v>5.9119999999999999</v>
      </c>
      <c r="M41" s="23">
        <v>0.127</v>
      </c>
      <c r="N41" s="22">
        <v>7166.5</v>
      </c>
      <c r="O41" s="22">
        <v>42369</v>
      </c>
    </row>
    <row r="42" spans="1:15" x14ac:dyDescent="0.25">
      <c r="A42" s="28" t="str">
        <f>VLOOKUP(B42,Холдинги!$A:$B,2,0)</f>
        <v>ВГТРК</v>
      </c>
      <c r="B42" s="29" t="s">
        <v>24</v>
      </c>
      <c r="C42" s="21">
        <v>191.8</v>
      </c>
      <c r="D42" s="22">
        <v>4.1100000000000003</v>
      </c>
      <c r="E42" s="22">
        <v>101.5</v>
      </c>
      <c r="F42" s="21">
        <v>445.9</v>
      </c>
      <c r="G42" s="22">
        <v>9.5500000000000007</v>
      </c>
      <c r="H42" s="22">
        <v>102</v>
      </c>
      <c r="I42" s="22">
        <v>69.5</v>
      </c>
      <c r="J42" s="22">
        <v>209.3</v>
      </c>
      <c r="K42" s="21">
        <v>2.21</v>
      </c>
      <c r="L42" s="22">
        <v>9.2569999999999997</v>
      </c>
      <c r="M42" s="23">
        <v>0.19800000000000001</v>
      </c>
      <c r="N42" s="22">
        <v>5264.3</v>
      </c>
      <c r="O42" s="22">
        <v>48730.5</v>
      </c>
    </row>
    <row r="43" spans="1:15" x14ac:dyDescent="0.25">
      <c r="A43" s="28" t="str">
        <f>VLOOKUP(B43,Холдинги!$A:$B,2,0)</f>
        <v>ММ</v>
      </c>
      <c r="B43" s="29" t="s">
        <v>18</v>
      </c>
      <c r="C43" s="21">
        <v>159.6</v>
      </c>
      <c r="D43" s="22">
        <v>3.42</v>
      </c>
      <c r="E43" s="22">
        <v>105.4</v>
      </c>
      <c r="F43" s="21">
        <v>430.6</v>
      </c>
      <c r="G43" s="22">
        <v>9.23</v>
      </c>
      <c r="H43" s="22">
        <v>104</v>
      </c>
      <c r="I43" s="22">
        <v>27.3</v>
      </c>
      <c r="J43" s="22">
        <v>70.7</v>
      </c>
      <c r="K43" s="21">
        <v>0.72</v>
      </c>
      <c r="L43" s="22">
        <v>3.02</v>
      </c>
      <c r="M43" s="23">
        <v>6.5000000000000002E-2</v>
      </c>
      <c r="N43" s="22">
        <v>3377.1</v>
      </c>
      <c r="O43" s="22">
        <v>10200</v>
      </c>
    </row>
    <row r="44" spans="1:15" x14ac:dyDescent="0.25">
      <c r="A44" s="28" t="str">
        <f>VLOOKUP(B44,Холдинги!$A:$B,2,0)</f>
        <v>Крутой Медиа</v>
      </c>
      <c r="B44" s="29" t="s">
        <v>37</v>
      </c>
      <c r="C44" s="21">
        <v>182.4</v>
      </c>
      <c r="D44" s="22">
        <v>3.91</v>
      </c>
      <c r="E44" s="22">
        <v>115.4</v>
      </c>
      <c r="F44" s="21">
        <v>426.7</v>
      </c>
      <c r="G44" s="22">
        <v>9.14</v>
      </c>
      <c r="H44" s="22">
        <v>105</v>
      </c>
      <c r="I44" s="22">
        <v>68.2</v>
      </c>
      <c r="J44" s="22">
        <v>204.1</v>
      </c>
      <c r="K44" s="21">
        <v>2.06</v>
      </c>
      <c r="L44" s="22">
        <v>8.6389999999999993</v>
      </c>
      <c r="M44" s="23">
        <v>0.185</v>
      </c>
      <c r="N44" s="22">
        <v>2274</v>
      </c>
      <c r="O44" s="22">
        <v>19645.8</v>
      </c>
    </row>
    <row r="45" spans="1:15" x14ac:dyDescent="0.25">
      <c r="A45" s="28" t="str">
        <f>VLOOKUP(B45,Холдинги!$A:$B,2,0)</f>
        <v>Ру медиа</v>
      </c>
      <c r="B45" s="29" t="s">
        <v>26</v>
      </c>
      <c r="C45" s="21">
        <v>142.1</v>
      </c>
      <c r="D45" s="22">
        <v>3.05</v>
      </c>
      <c r="E45" s="22">
        <v>96.4</v>
      </c>
      <c r="F45" s="21">
        <v>423.7</v>
      </c>
      <c r="G45" s="22">
        <v>9.08</v>
      </c>
      <c r="H45" s="22">
        <v>95</v>
      </c>
      <c r="I45" s="22">
        <v>77.900000000000006</v>
      </c>
      <c r="J45" s="22">
        <v>183</v>
      </c>
      <c r="K45" s="21">
        <v>1.83</v>
      </c>
      <c r="L45" s="22">
        <v>7.6890000000000001</v>
      </c>
      <c r="M45" s="23">
        <v>0.16500000000000001</v>
      </c>
      <c r="N45" s="22">
        <v>953.8</v>
      </c>
      <c r="O45" s="22">
        <v>7334.5</v>
      </c>
    </row>
    <row r="46" spans="1:15" x14ac:dyDescent="0.25">
      <c r="A46" s="28" t="str">
        <f>VLOOKUP(B46,Холдинги!$A:$B,2,0)</f>
        <v>ГПМ</v>
      </c>
      <c r="B46" s="29" t="s">
        <v>9</v>
      </c>
      <c r="C46" s="21">
        <v>127.8</v>
      </c>
      <c r="D46" s="22">
        <v>2.74</v>
      </c>
      <c r="E46" s="22">
        <v>83.9</v>
      </c>
      <c r="F46" s="21">
        <v>370.5</v>
      </c>
      <c r="G46" s="22">
        <v>7.94</v>
      </c>
      <c r="H46" s="22">
        <v>82</v>
      </c>
      <c r="I46" s="22">
        <v>45.9</v>
      </c>
      <c r="J46" s="22">
        <v>110.8</v>
      </c>
      <c r="K46" s="21">
        <v>0.97</v>
      </c>
      <c r="L46" s="22">
        <v>4.0720000000000001</v>
      </c>
      <c r="M46" s="23">
        <v>8.6999999999999994E-2</v>
      </c>
      <c r="N46" s="22">
        <v>7534.5</v>
      </c>
      <c r="O46" s="22">
        <v>30678.6</v>
      </c>
    </row>
    <row r="47" spans="1:15" x14ac:dyDescent="0.25">
      <c r="A47" s="28" t="str">
        <f>VLOOKUP(B47,Холдинги!$A:$B,2,0)</f>
        <v>Крутой Медиа</v>
      </c>
      <c r="B47" s="29" t="s">
        <v>33</v>
      </c>
      <c r="C47" s="21">
        <v>111.1</v>
      </c>
      <c r="D47" s="22">
        <v>2.38</v>
      </c>
      <c r="E47" s="22">
        <v>111.4</v>
      </c>
      <c r="F47" s="21">
        <v>346.2</v>
      </c>
      <c r="G47" s="22">
        <v>7.42</v>
      </c>
      <c r="H47" s="22">
        <v>108</v>
      </c>
      <c r="I47" s="22">
        <v>31.6</v>
      </c>
      <c r="J47" s="22">
        <v>70.900000000000006</v>
      </c>
      <c r="K47" s="21">
        <v>0.57999999999999996</v>
      </c>
      <c r="L47" s="22">
        <v>2.4350000000000001</v>
      </c>
      <c r="M47" s="23">
        <v>5.1999999999999998E-2</v>
      </c>
      <c r="N47" s="22">
        <v>9256.7000000000007</v>
      </c>
      <c r="O47" s="22">
        <v>22541.7</v>
      </c>
    </row>
    <row r="48" spans="1:15" x14ac:dyDescent="0.25">
      <c r="A48" s="28" t="str">
        <f>VLOOKUP(B48,Холдинги!$A:$B,2,0)</f>
        <v>ГПМ</v>
      </c>
      <c r="B48" s="29" t="s">
        <v>23</v>
      </c>
      <c r="C48" s="21">
        <v>100.1</v>
      </c>
      <c r="D48" s="22">
        <v>2.15</v>
      </c>
      <c r="E48" s="22">
        <v>79</v>
      </c>
      <c r="F48" s="21">
        <v>346.2</v>
      </c>
      <c r="G48" s="22">
        <v>7.42</v>
      </c>
      <c r="H48" s="22">
        <v>85</v>
      </c>
      <c r="I48" s="22">
        <v>52.5</v>
      </c>
      <c r="J48" s="22">
        <v>106.3</v>
      </c>
      <c r="K48" s="21">
        <v>0.87</v>
      </c>
      <c r="L48" s="22">
        <v>3.6509999999999998</v>
      </c>
      <c r="M48" s="23">
        <v>7.8E-2</v>
      </c>
      <c r="N48" s="22">
        <v>4488.3999999999996</v>
      </c>
      <c r="O48" s="22">
        <v>16386.900000000001</v>
      </c>
    </row>
    <row r="49" spans="1:18" x14ac:dyDescent="0.25">
      <c r="A49" s="28" t="str">
        <f>VLOOKUP(B49,Холдинги!$A:$B,2,0)</f>
        <v>Крутой Медиа</v>
      </c>
      <c r="B49" s="29" t="s">
        <v>45</v>
      </c>
      <c r="C49" s="21">
        <v>117.2</v>
      </c>
      <c r="D49" s="22">
        <v>2.5099999999999998</v>
      </c>
      <c r="E49" s="22">
        <v>89.1</v>
      </c>
      <c r="F49" s="21">
        <v>343.4</v>
      </c>
      <c r="G49" s="22">
        <v>7.36</v>
      </c>
      <c r="H49" s="22">
        <v>90</v>
      </c>
      <c r="I49" s="22">
        <v>29.9</v>
      </c>
      <c r="J49" s="22">
        <v>71.3</v>
      </c>
      <c r="K49" s="21">
        <v>0.57999999999999996</v>
      </c>
      <c r="L49" s="22">
        <v>2.4300000000000002</v>
      </c>
      <c r="M49" s="23">
        <v>5.1999999999999998E-2</v>
      </c>
      <c r="N49" s="22">
        <v>9208.6</v>
      </c>
      <c r="O49" s="22">
        <v>22375</v>
      </c>
    </row>
    <row r="50" spans="1:18" x14ac:dyDescent="0.25">
      <c r="A50" s="28" t="e">
        <f>VLOOKUP(B50,Холдинги!$A:$B,2,0)</f>
        <v>#N/A</v>
      </c>
      <c r="B50" s="29" t="s">
        <v>109</v>
      </c>
      <c r="C50" s="21">
        <v>136.6</v>
      </c>
      <c r="D50" s="22">
        <v>2.93</v>
      </c>
      <c r="E50" s="22">
        <v>128.1</v>
      </c>
      <c r="F50" s="21">
        <v>287.60000000000002</v>
      </c>
      <c r="G50" s="22">
        <v>6.16</v>
      </c>
      <c r="H50" s="22">
        <v>122</v>
      </c>
      <c r="I50" s="22">
        <v>50.9</v>
      </c>
      <c r="J50" s="22">
        <v>169.1</v>
      </c>
      <c r="K50" s="21">
        <v>1.1499999999999999</v>
      </c>
      <c r="L50" s="22">
        <v>4.8239999999999998</v>
      </c>
      <c r="M50" s="23">
        <v>0.10299999999999999</v>
      </c>
      <c r="N50" s="22">
        <v>12212.6</v>
      </c>
      <c r="O50" s="22">
        <v>58916.7</v>
      </c>
    </row>
    <row r="51" spans="1:18" x14ac:dyDescent="0.25">
      <c r="A51" s="28" t="str">
        <f>VLOOKUP(B51,Холдинги!$A:$B,2,0)</f>
        <v>ВГТРК</v>
      </c>
      <c r="B51" s="29" t="s">
        <v>47</v>
      </c>
      <c r="C51" s="21">
        <v>80.3</v>
      </c>
      <c r="D51" s="22">
        <v>1.72</v>
      </c>
      <c r="E51" s="22">
        <v>77.2</v>
      </c>
      <c r="F51" s="21">
        <v>282.89999999999998</v>
      </c>
      <c r="G51" s="22">
        <v>6.06</v>
      </c>
      <c r="H51" s="22">
        <v>90</v>
      </c>
      <c r="I51" s="22">
        <v>31.1</v>
      </c>
      <c r="J51" s="22">
        <v>61.8</v>
      </c>
      <c r="K51" s="21">
        <v>0.41</v>
      </c>
      <c r="L51" s="22">
        <v>1.734</v>
      </c>
      <c r="M51" s="23">
        <v>3.6999999999999998E-2</v>
      </c>
      <c r="N51" s="22">
        <v>3108.5</v>
      </c>
      <c r="O51" s="22">
        <v>5391.7</v>
      </c>
    </row>
    <row r="52" spans="1:18" x14ac:dyDescent="0.25">
      <c r="A52" s="28" t="str">
        <f>VLOOKUP(B52,Холдинги!$A:$B,2,0)</f>
        <v>ЕМГ</v>
      </c>
      <c r="B52" s="29" t="s">
        <v>43</v>
      </c>
      <c r="C52" s="21">
        <v>129.80000000000001</v>
      </c>
      <c r="D52" s="22">
        <v>2.78</v>
      </c>
      <c r="E52" s="22">
        <v>97.5</v>
      </c>
      <c r="F52" s="21">
        <v>276.8</v>
      </c>
      <c r="G52" s="22">
        <v>5.93</v>
      </c>
      <c r="H52" s="22">
        <v>88</v>
      </c>
      <c r="I52" s="22">
        <v>57.2</v>
      </c>
      <c r="J52" s="22">
        <v>187.7</v>
      </c>
      <c r="K52" s="21">
        <v>1.23</v>
      </c>
      <c r="L52" s="22">
        <v>5.1539999999999999</v>
      </c>
      <c r="M52" s="23">
        <v>0.11</v>
      </c>
      <c r="N52" s="22">
        <v>5589.1</v>
      </c>
      <c r="O52" s="22">
        <v>28807.7</v>
      </c>
    </row>
    <row r="53" spans="1:18" x14ac:dyDescent="0.25">
      <c r="A53" s="28" t="e">
        <f>VLOOKUP(B53,Холдинги!$A:$B,2,0)</f>
        <v>#N/A</v>
      </c>
      <c r="B53" s="29" t="s">
        <v>107</v>
      </c>
      <c r="C53" s="21">
        <v>98.5</v>
      </c>
      <c r="D53" s="22">
        <v>2.11</v>
      </c>
      <c r="E53" s="22">
        <v>101.2</v>
      </c>
      <c r="F53" s="21">
        <v>265.5</v>
      </c>
      <c r="G53" s="22">
        <v>5.69</v>
      </c>
      <c r="H53" s="22">
        <v>96</v>
      </c>
      <c r="I53" s="22">
        <v>66.5</v>
      </c>
      <c r="J53" s="22">
        <v>172.7</v>
      </c>
      <c r="K53" s="21">
        <v>1.0900000000000001</v>
      </c>
      <c r="L53" s="22">
        <v>4.55</v>
      </c>
      <c r="M53" s="23">
        <v>9.7000000000000003E-2</v>
      </c>
      <c r="N53" s="22">
        <v>1534</v>
      </c>
      <c r="O53" s="22">
        <v>6979.2</v>
      </c>
      <c r="R53" s="41"/>
    </row>
    <row r="54" spans="1:18" x14ac:dyDescent="0.25">
      <c r="A54" s="28" t="e">
        <f>VLOOKUP(B54,Холдинги!$A:$B,2,0)</f>
        <v>#N/A</v>
      </c>
      <c r="B54" s="29" t="s">
        <v>106</v>
      </c>
      <c r="C54" s="21">
        <v>71.2</v>
      </c>
      <c r="D54" s="22">
        <v>1.53</v>
      </c>
      <c r="E54" s="22">
        <v>106</v>
      </c>
      <c r="F54" s="21">
        <v>217.4</v>
      </c>
      <c r="G54" s="22">
        <v>4.66</v>
      </c>
      <c r="H54" s="22">
        <v>113</v>
      </c>
      <c r="I54" s="22">
        <v>38.5</v>
      </c>
      <c r="J54" s="22">
        <v>88.3</v>
      </c>
      <c r="K54" s="21">
        <v>0.45</v>
      </c>
      <c r="L54" s="22">
        <v>1.9039999999999999</v>
      </c>
      <c r="M54" s="23">
        <v>4.1000000000000002E-2</v>
      </c>
      <c r="N54" s="22">
        <v>6653.7</v>
      </c>
      <c r="O54" s="22">
        <v>12666.7</v>
      </c>
    </row>
    <row r="55" spans="1:18" x14ac:dyDescent="0.25">
      <c r="A55" s="28" t="str">
        <f>VLOOKUP(B55,Холдинги!$A:$B,2,0)</f>
        <v>Крутой Медиа</v>
      </c>
      <c r="B55" s="29" t="s">
        <v>41</v>
      </c>
      <c r="C55" s="21">
        <v>42.4</v>
      </c>
      <c r="D55" s="22">
        <v>0.91</v>
      </c>
      <c r="E55" s="22">
        <v>63.5</v>
      </c>
      <c r="F55" s="21">
        <v>208.2</v>
      </c>
      <c r="G55" s="22">
        <v>4.46</v>
      </c>
      <c r="H55" s="22">
        <v>89</v>
      </c>
      <c r="I55" s="22">
        <v>30.8</v>
      </c>
      <c r="J55" s="22">
        <v>44</v>
      </c>
      <c r="K55" s="21">
        <v>0.22</v>
      </c>
      <c r="L55" s="22">
        <v>0.90900000000000003</v>
      </c>
      <c r="M55" s="23">
        <v>1.9E-2</v>
      </c>
      <c r="N55" s="22">
        <v>24102.400000000001</v>
      </c>
      <c r="O55" s="22">
        <v>21916.7</v>
      </c>
    </row>
    <row r="56" spans="1:18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8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8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8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8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8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8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8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8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</sheetData>
  <autoFilter ref="A8:O8" xr:uid="{00000000-0009-0000-0000-000005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52:A54 A9:O51">
    <cfRule type="expression" dxfId="119" priority="14">
      <formula>$A9="ГПМ"</formula>
    </cfRule>
  </conditionalFormatting>
  <conditionalFormatting sqref="B52:O54">
    <cfRule type="expression" dxfId="118" priority="8">
      <formula>$A52="ГПМ"</formula>
    </cfRule>
  </conditionalFormatting>
  <conditionalFormatting sqref="B56">
    <cfRule type="expression" dxfId="117" priority="5">
      <formula>$A56="ГПМ"</formula>
    </cfRule>
  </conditionalFormatting>
  <conditionalFormatting sqref="B64:B66">
    <cfRule type="expression" dxfId="116" priority="6">
      <formula>$A57="ДРР"</formula>
    </cfRule>
  </conditionalFormatting>
  <conditionalFormatting sqref="B58:B63">
    <cfRule type="expression" dxfId="115" priority="7">
      <formula>#REF!="ДРР"</formula>
    </cfRule>
  </conditionalFormatting>
  <conditionalFormatting sqref="A55">
    <cfRule type="expression" dxfId="114" priority="4">
      <formula>$A55="ГПМ"</formula>
    </cfRule>
  </conditionalFormatting>
  <conditionalFormatting sqref="B55:O55">
    <cfRule type="expression" dxfId="113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J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62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62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62" x14ac:dyDescent="0.25">
      <c r="A3" s="27"/>
      <c r="B3" s="8" t="s">
        <v>131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62" x14ac:dyDescent="0.25">
      <c r="A4" s="27"/>
      <c r="B4" s="6" t="s">
        <v>132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62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62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62" x14ac:dyDescent="0.25">
      <c r="A7" s="27"/>
      <c r="B7" s="51" t="s">
        <v>79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62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62" ht="17.25" customHeight="1" x14ac:dyDescent="0.25">
      <c r="A9" s="28" t="str">
        <f>VLOOKUP(B9,Холдинги!$A:$B,2,0)</f>
        <v>ГПМ</v>
      </c>
      <c r="B9" s="29" t="s">
        <v>103</v>
      </c>
      <c r="C9" s="21">
        <v>1514.4</v>
      </c>
      <c r="D9" s="22">
        <v>25.65</v>
      </c>
      <c r="E9" s="22">
        <v>106.6</v>
      </c>
      <c r="F9" s="21">
        <v>3230.6</v>
      </c>
      <c r="G9" s="22">
        <v>54.72</v>
      </c>
      <c r="H9" s="22">
        <v>108</v>
      </c>
      <c r="I9" s="22">
        <v>87</v>
      </c>
      <c r="J9" s="22">
        <v>285.3</v>
      </c>
      <c r="K9" s="21">
        <v>18.79</v>
      </c>
      <c r="L9" s="22">
        <v>91.451999999999998</v>
      </c>
      <c r="M9" s="23">
        <v>1.5489999999999999</v>
      </c>
      <c r="N9" s="22">
        <v>2725.9</v>
      </c>
      <c r="O9" s="22">
        <v>249285.7</v>
      </c>
    </row>
    <row r="10" spans="1:62" ht="17.25" customHeight="1" x14ac:dyDescent="0.25">
      <c r="A10" s="28" t="str">
        <f>VLOOKUP(B10,Холдинги!$A:$B,2,0)</f>
        <v>ГПМ</v>
      </c>
      <c r="B10" s="29" t="s">
        <v>112</v>
      </c>
      <c r="C10" s="21">
        <v>1344.5</v>
      </c>
      <c r="D10" s="22">
        <v>22.77</v>
      </c>
      <c r="E10" s="22">
        <v>109.4</v>
      </c>
      <c r="F10" s="21">
        <v>2956.4</v>
      </c>
      <c r="G10" s="22">
        <v>50.08</v>
      </c>
      <c r="H10" s="22">
        <v>110</v>
      </c>
      <c r="I10" s="22">
        <v>81.400000000000006</v>
      </c>
      <c r="J10" s="22">
        <v>259.2</v>
      </c>
      <c r="K10" s="21">
        <v>15.62</v>
      </c>
      <c r="L10" s="22">
        <v>76.028000000000006</v>
      </c>
      <c r="M10" s="23">
        <v>1.288</v>
      </c>
      <c r="N10" s="22">
        <v>3084.7</v>
      </c>
      <c r="O10" s="22">
        <v>234523.8</v>
      </c>
    </row>
    <row r="11" spans="1:62" ht="17.25" customHeight="1" x14ac:dyDescent="0.25">
      <c r="A11" s="28" t="str">
        <f>VLOOKUP(B11,Холдинги!$A:$B,2,0)</f>
        <v>ГПМ</v>
      </c>
      <c r="B11" s="29" t="s">
        <v>104</v>
      </c>
      <c r="C11" s="21">
        <v>1304.8</v>
      </c>
      <c r="D11" s="22">
        <v>22.1</v>
      </c>
      <c r="E11" s="22">
        <v>116.4</v>
      </c>
      <c r="F11" s="21">
        <v>2885.9</v>
      </c>
      <c r="G11" s="22">
        <v>48.88</v>
      </c>
      <c r="H11" s="22">
        <v>118</v>
      </c>
      <c r="I11" s="22">
        <v>84</v>
      </c>
      <c r="J11" s="22">
        <v>265.8</v>
      </c>
      <c r="K11" s="21">
        <v>15.63</v>
      </c>
      <c r="L11" s="22">
        <v>76.087999999999994</v>
      </c>
      <c r="M11" s="23">
        <v>1.2889999999999999</v>
      </c>
      <c r="N11" s="22">
        <v>2356.3000000000002</v>
      </c>
      <c r="O11" s="22">
        <v>179285.7</v>
      </c>
      <c r="R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</row>
    <row r="12" spans="1:62" ht="17.25" customHeight="1" x14ac:dyDescent="0.25">
      <c r="A12" s="28" t="str">
        <f>VLOOKUP(B12,Холдинги!$A:$B,2,0)</f>
        <v>ГПМ</v>
      </c>
      <c r="B12" s="29" t="s">
        <v>113</v>
      </c>
      <c r="C12" s="21">
        <v>1072.7</v>
      </c>
      <c r="D12" s="22">
        <v>18.170000000000002</v>
      </c>
      <c r="E12" s="22">
        <v>111.4</v>
      </c>
      <c r="F12" s="21">
        <v>2582.5</v>
      </c>
      <c r="G12" s="22">
        <v>43.75</v>
      </c>
      <c r="H12" s="22">
        <v>113</v>
      </c>
      <c r="I12" s="22">
        <v>70</v>
      </c>
      <c r="J12" s="22">
        <v>203.5</v>
      </c>
      <c r="K12" s="21">
        <v>10.71</v>
      </c>
      <c r="L12" s="22">
        <v>52.149000000000001</v>
      </c>
      <c r="M12" s="23">
        <v>0.88300000000000001</v>
      </c>
      <c r="N12" s="22">
        <v>3206.3</v>
      </c>
      <c r="O12" s="22">
        <v>167202.4</v>
      </c>
      <c r="R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</row>
    <row r="13" spans="1:62" ht="17.25" customHeight="1" x14ac:dyDescent="0.25">
      <c r="A13" s="28" t="str">
        <f>VLOOKUP(B13,Холдинги!$A:$B,2,0)</f>
        <v>ГПМ</v>
      </c>
      <c r="B13" s="29" t="s">
        <v>114</v>
      </c>
      <c r="C13" s="21">
        <v>1076.5999999999999</v>
      </c>
      <c r="D13" s="22">
        <v>18.239999999999998</v>
      </c>
      <c r="E13" s="22">
        <v>106.6</v>
      </c>
      <c r="F13" s="21">
        <v>2542.9</v>
      </c>
      <c r="G13" s="22">
        <v>43.07</v>
      </c>
      <c r="H13" s="22">
        <v>107</v>
      </c>
      <c r="I13" s="22">
        <v>73.400000000000006</v>
      </c>
      <c r="J13" s="22">
        <v>217.5</v>
      </c>
      <c r="K13" s="21">
        <v>11.27</v>
      </c>
      <c r="L13" s="22">
        <v>54.878</v>
      </c>
      <c r="M13" s="23">
        <v>0.93</v>
      </c>
      <c r="N13" s="22">
        <v>3069</v>
      </c>
      <c r="O13" s="22">
        <v>168422.6</v>
      </c>
    </row>
    <row r="14" spans="1:62" ht="17.25" customHeight="1" x14ac:dyDescent="0.25">
      <c r="A14" s="28" t="str">
        <f>VLOOKUP(B14,Холдинги!$A:$B,2,0)</f>
        <v>ГПМ</v>
      </c>
      <c r="B14" s="29" t="s">
        <v>115</v>
      </c>
      <c r="C14" s="21">
        <v>1090.2</v>
      </c>
      <c r="D14" s="22">
        <v>18.47</v>
      </c>
      <c r="E14" s="22">
        <v>113.5</v>
      </c>
      <c r="F14" s="21">
        <v>2523.9</v>
      </c>
      <c r="G14" s="22">
        <v>42.75</v>
      </c>
      <c r="H14" s="22">
        <v>116</v>
      </c>
      <c r="I14" s="22">
        <v>78</v>
      </c>
      <c r="J14" s="22">
        <v>235.9</v>
      </c>
      <c r="K14" s="21">
        <v>12.13</v>
      </c>
      <c r="L14" s="22">
        <v>59.063000000000002</v>
      </c>
      <c r="M14" s="23">
        <v>1</v>
      </c>
      <c r="N14" s="22">
        <v>2590.1</v>
      </c>
      <c r="O14" s="22">
        <v>152976.20000000001</v>
      </c>
    </row>
    <row r="15" spans="1:62" ht="17.25" customHeight="1" x14ac:dyDescent="0.25">
      <c r="A15" s="28" t="str">
        <f>VLOOKUP(B15,Холдинги!$A:$B,2,0)</f>
        <v>ЕМГ</v>
      </c>
      <c r="B15" s="29" t="s">
        <v>11</v>
      </c>
      <c r="C15" s="21">
        <v>589</v>
      </c>
      <c r="D15" s="22">
        <v>9.98</v>
      </c>
      <c r="E15" s="22">
        <v>121</v>
      </c>
      <c r="F15" s="21">
        <v>1564.5</v>
      </c>
      <c r="G15" s="22">
        <v>26.5</v>
      </c>
      <c r="H15" s="22">
        <v>119</v>
      </c>
      <c r="I15" s="22">
        <v>60.7</v>
      </c>
      <c r="J15" s="22">
        <v>160.1</v>
      </c>
      <c r="K15" s="21">
        <v>5.0999999999999996</v>
      </c>
      <c r="L15" s="22">
        <v>24.844000000000001</v>
      </c>
      <c r="M15" s="23">
        <v>0.42099999999999999</v>
      </c>
      <c r="N15" s="22">
        <v>3959.3</v>
      </c>
      <c r="O15" s="22">
        <v>98362.5</v>
      </c>
    </row>
    <row r="16" spans="1:62" ht="17.25" customHeight="1" x14ac:dyDescent="0.25">
      <c r="A16" s="28" t="str">
        <f>VLOOKUP(B16,Холдинги!$A:$B,2,0)</f>
        <v>РМГ</v>
      </c>
      <c r="B16" s="29" t="s">
        <v>31</v>
      </c>
      <c r="C16" s="21">
        <v>532.9</v>
      </c>
      <c r="D16" s="22">
        <v>9.0299999999999994</v>
      </c>
      <c r="E16" s="22">
        <v>110.8</v>
      </c>
      <c r="F16" s="21">
        <v>1472.9</v>
      </c>
      <c r="G16" s="22">
        <v>24.95</v>
      </c>
      <c r="H16" s="22">
        <v>112</v>
      </c>
      <c r="I16" s="22">
        <v>54.2</v>
      </c>
      <c r="J16" s="22">
        <v>137.30000000000001</v>
      </c>
      <c r="K16" s="21">
        <v>4.12</v>
      </c>
      <c r="L16" s="22">
        <v>20.058</v>
      </c>
      <c r="M16" s="23">
        <v>0.34</v>
      </c>
      <c r="N16" s="22">
        <v>4287.6000000000004</v>
      </c>
      <c r="O16" s="22">
        <v>86000</v>
      </c>
    </row>
    <row r="17" spans="1:15" ht="17.25" customHeight="1" x14ac:dyDescent="0.25">
      <c r="A17" s="28" t="str">
        <f>VLOOKUP(B17,Холдинги!$A:$B,2,0)</f>
        <v>ГПМ</v>
      </c>
      <c r="B17" s="29" t="s">
        <v>5</v>
      </c>
      <c r="C17" s="21">
        <v>530.70000000000005</v>
      </c>
      <c r="D17" s="22">
        <v>8.99</v>
      </c>
      <c r="E17" s="22">
        <v>92.7</v>
      </c>
      <c r="F17" s="21">
        <v>1458.8</v>
      </c>
      <c r="G17" s="22">
        <v>24.71</v>
      </c>
      <c r="H17" s="22">
        <v>94</v>
      </c>
      <c r="I17" s="22">
        <v>58.5</v>
      </c>
      <c r="J17" s="22">
        <v>149.1</v>
      </c>
      <c r="K17" s="21">
        <v>4.43</v>
      </c>
      <c r="L17" s="22">
        <v>21.571999999999999</v>
      </c>
      <c r="M17" s="23">
        <v>0.36499999999999999</v>
      </c>
      <c r="N17" s="22">
        <v>5195.7</v>
      </c>
      <c r="O17" s="22">
        <v>112083.3</v>
      </c>
    </row>
    <row r="18" spans="1:15" ht="17.25" customHeight="1" x14ac:dyDescent="0.25">
      <c r="A18" s="28" t="str">
        <f>VLOOKUP(B18,Холдинги!$A:$B,2,0)</f>
        <v>ГПМ</v>
      </c>
      <c r="B18" s="29" t="s">
        <v>27</v>
      </c>
      <c r="C18" s="21">
        <v>487.1</v>
      </c>
      <c r="D18" s="22">
        <v>8.25</v>
      </c>
      <c r="E18" s="22">
        <v>127.1</v>
      </c>
      <c r="F18" s="21">
        <v>1365.3</v>
      </c>
      <c r="G18" s="22">
        <v>23.13</v>
      </c>
      <c r="H18" s="22">
        <v>129</v>
      </c>
      <c r="I18" s="22">
        <v>55.1</v>
      </c>
      <c r="J18" s="22">
        <v>137.5</v>
      </c>
      <c r="K18" s="21">
        <v>3.83</v>
      </c>
      <c r="L18" s="22">
        <v>18.626999999999999</v>
      </c>
      <c r="M18" s="23">
        <v>0.316</v>
      </c>
      <c r="N18" s="22">
        <v>4806.1000000000004</v>
      </c>
      <c r="O18" s="22">
        <v>89523.8</v>
      </c>
    </row>
    <row r="19" spans="1:15" x14ac:dyDescent="0.25">
      <c r="A19" s="28" t="str">
        <f>VLOOKUP(B19,Холдинги!$A:$B,2,0)</f>
        <v>ЕМГ</v>
      </c>
      <c r="B19" s="29" t="s">
        <v>29</v>
      </c>
      <c r="C19" s="21">
        <v>503.4</v>
      </c>
      <c r="D19" s="22">
        <v>8.5299999999999994</v>
      </c>
      <c r="E19" s="22">
        <v>96.3</v>
      </c>
      <c r="F19" s="21">
        <v>1345</v>
      </c>
      <c r="G19" s="22">
        <v>22.78</v>
      </c>
      <c r="H19" s="22">
        <v>97</v>
      </c>
      <c r="I19" s="22">
        <v>63.1</v>
      </c>
      <c r="J19" s="22">
        <v>165.2</v>
      </c>
      <c r="K19" s="21">
        <v>4.53</v>
      </c>
      <c r="L19" s="22">
        <v>22.044</v>
      </c>
      <c r="M19" s="23">
        <v>0.373</v>
      </c>
      <c r="N19" s="22">
        <v>4066</v>
      </c>
      <c r="O19" s="22">
        <v>89632.1</v>
      </c>
    </row>
    <row r="20" spans="1:15" x14ac:dyDescent="0.25">
      <c r="A20" s="28" t="str">
        <f>VLOOKUP(B20,Холдинги!$A:$B,2,0)</f>
        <v>РМГ</v>
      </c>
      <c r="B20" s="29" t="s">
        <v>22</v>
      </c>
      <c r="C20" s="21">
        <v>415</v>
      </c>
      <c r="D20" s="22">
        <v>7.03</v>
      </c>
      <c r="E20" s="22">
        <v>105.1</v>
      </c>
      <c r="F20" s="21">
        <v>1249.8</v>
      </c>
      <c r="G20" s="22">
        <v>21.17</v>
      </c>
      <c r="H20" s="22">
        <v>114</v>
      </c>
      <c r="I20" s="22">
        <v>75.2</v>
      </c>
      <c r="J20" s="22">
        <v>174.8</v>
      </c>
      <c r="K20" s="21">
        <v>4.45</v>
      </c>
      <c r="L20" s="22">
        <v>21.67</v>
      </c>
      <c r="M20" s="23">
        <v>0.36699999999999999</v>
      </c>
      <c r="N20" s="22">
        <v>2697.2</v>
      </c>
      <c r="O20" s="22">
        <v>58450</v>
      </c>
    </row>
    <row r="21" spans="1:15" x14ac:dyDescent="0.25">
      <c r="A21" s="28" t="str">
        <f>VLOOKUP(B21,Холдинги!$A:$B,2,0)</f>
        <v>ЕМГ</v>
      </c>
      <c r="B21" s="29" t="s">
        <v>95</v>
      </c>
      <c r="C21" s="21">
        <v>420.1</v>
      </c>
      <c r="D21" s="22">
        <v>7.12</v>
      </c>
      <c r="E21" s="22">
        <v>85.4</v>
      </c>
      <c r="F21" s="21">
        <v>1175.5</v>
      </c>
      <c r="G21" s="22">
        <v>19.91</v>
      </c>
      <c r="H21" s="22">
        <v>91</v>
      </c>
      <c r="I21" s="22">
        <v>46.7</v>
      </c>
      <c r="J21" s="22">
        <v>116.7</v>
      </c>
      <c r="K21" s="21">
        <v>2.8</v>
      </c>
      <c r="L21" s="22">
        <v>13.613</v>
      </c>
      <c r="M21" s="23">
        <v>0.23100000000000001</v>
      </c>
      <c r="N21" s="22">
        <v>2461.1</v>
      </c>
      <c r="O21" s="22">
        <v>33503.599999999999</v>
      </c>
    </row>
    <row r="22" spans="1:15" x14ac:dyDescent="0.25">
      <c r="A22" s="28" t="str">
        <f>VLOOKUP(B22,Холдинги!$A:$B,2,0)</f>
        <v>ГПМ</v>
      </c>
      <c r="B22" s="29" t="s">
        <v>12</v>
      </c>
      <c r="C22" s="21">
        <v>401.4</v>
      </c>
      <c r="D22" s="22">
        <v>6.8</v>
      </c>
      <c r="E22" s="22">
        <v>128.4</v>
      </c>
      <c r="F22" s="21">
        <v>1174.4000000000001</v>
      </c>
      <c r="G22" s="22">
        <v>19.89</v>
      </c>
      <c r="H22" s="22">
        <v>132</v>
      </c>
      <c r="I22" s="22">
        <v>61.1</v>
      </c>
      <c r="J22" s="22">
        <v>146.1</v>
      </c>
      <c r="K22" s="21">
        <v>3.5</v>
      </c>
      <c r="L22" s="22">
        <v>17.024999999999999</v>
      </c>
      <c r="M22" s="23">
        <v>0.28799999999999998</v>
      </c>
      <c r="N22" s="22">
        <v>3307.5</v>
      </c>
      <c r="O22" s="22">
        <v>56309.5</v>
      </c>
    </row>
    <row r="23" spans="1:15" x14ac:dyDescent="0.25">
      <c r="A23" s="28" t="str">
        <f>VLOOKUP(B23,Холдинги!$A:$B,2,0)</f>
        <v>ММХ</v>
      </c>
      <c r="B23" s="29" t="s">
        <v>19</v>
      </c>
      <c r="C23" s="21">
        <v>416.4</v>
      </c>
      <c r="D23" s="22">
        <v>7.05</v>
      </c>
      <c r="E23" s="22">
        <v>134.4</v>
      </c>
      <c r="F23" s="21">
        <v>1173</v>
      </c>
      <c r="G23" s="22">
        <v>19.87</v>
      </c>
      <c r="H23" s="22">
        <v>131</v>
      </c>
      <c r="I23" s="22">
        <v>71</v>
      </c>
      <c r="J23" s="22">
        <v>176.5</v>
      </c>
      <c r="K23" s="21">
        <v>4.22</v>
      </c>
      <c r="L23" s="22">
        <v>20.533999999999999</v>
      </c>
      <c r="M23" s="23">
        <v>0.34799999999999998</v>
      </c>
      <c r="N23" s="22">
        <v>2889.1</v>
      </c>
      <c r="O23" s="22">
        <v>59322.9</v>
      </c>
    </row>
    <row r="24" spans="1:15" x14ac:dyDescent="0.25">
      <c r="A24" s="28" t="str">
        <f>VLOOKUP(B24,Холдинги!$A:$B,2,0)</f>
        <v>ГПМ</v>
      </c>
      <c r="B24" s="29" t="s">
        <v>35</v>
      </c>
      <c r="C24" s="21">
        <v>301.10000000000002</v>
      </c>
      <c r="D24" s="22">
        <v>5.0999999999999996</v>
      </c>
      <c r="E24" s="22">
        <v>102.5</v>
      </c>
      <c r="F24" s="21">
        <v>979.6</v>
      </c>
      <c r="G24" s="22">
        <v>16.59</v>
      </c>
      <c r="H24" s="22">
        <v>107</v>
      </c>
      <c r="I24" s="22">
        <v>44.8</v>
      </c>
      <c r="J24" s="22">
        <v>96.4</v>
      </c>
      <c r="K24" s="21">
        <v>1.92</v>
      </c>
      <c r="L24" s="22">
        <v>9.3670000000000009</v>
      </c>
      <c r="M24" s="23">
        <v>0.159</v>
      </c>
      <c r="N24" s="22">
        <v>4785.3</v>
      </c>
      <c r="O24" s="22">
        <v>44821.4</v>
      </c>
    </row>
    <row r="25" spans="1:15" x14ac:dyDescent="0.25">
      <c r="A25" s="28" t="str">
        <f>VLOOKUP(B25,Холдинги!$A:$B,2,0)</f>
        <v>РМГ</v>
      </c>
      <c r="B25" s="29" t="s">
        <v>44</v>
      </c>
      <c r="C25" s="21">
        <v>319.2</v>
      </c>
      <c r="D25" s="22">
        <v>5.41</v>
      </c>
      <c r="E25" s="22">
        <v>116.9</v>
      </c>
      <c r="F25" s="21">
        <v>979.6</v>
      </c>
      <c r="G25" s="22">
        <v>16.59</v>
      </c>
      <c r="H25" s="22">
        <v>117</v>
      </c>
      <c r="I25" s="22">
        <v>39.5</v>
      </c>
      <c r="J25" s="22">
        <v>90</v>
      </c>
      <c r="K25" s="21">
        <v>1.8</v>
      </c>
      <c r="L25" s="22">
        <v>8.7469999999999999</v>
      </c>
      <c r="M25" s="23">
        <v>0.14799999999999999</v>
      </c>
      <c r="N25" s="22">
        <v>4190.1000000000004</v>
      </c>
      <c r="O25" s="22">
        <v>36650</v>
      </c>
    </row>
    <row r="26" spans="1:15" x14ac:dyDescent="0.25">
      <c r="A26" s="28" t="str">
        <f>VLOOKUP(B26,Холдинги!$A:$B,2,0)</f>
        <v>ГПМ</v>
      </c>
      <c r="B26" s="29" t="s">
        <v>28</v>
      </c>
      <c r="C26" s="21">
        <v>349.6</v>
      </c>
      <c r="D26" s="22">
        <v>5.92</v>
      </c>
      <c r="E26" s="22">
        <v>98.5</v>
      </c>
      <c r="F26" s="21">
        <v>967.8</v>
      </c>
      <c r="G26" s="22">
        <v>16.39</v>
      </c>
      <c r="H26" s="22">
        <v>105</v>
      </c>
      <c r="I26" s="22">
        <v>63.5</v>
      </c>
      <c r="J26" s="22">
        <v>160.6</v>
      </c>
      <c r="K26" s="21">
        <v>3.17</v>
      </c>
      <c r="L26" s="22">
        <v>15.423999999999999</v>
      </c>
      <c r="M26" s="23">
        <v>0.26100000000000001</v>
      </c>
      <c r="N26" s="22">
        <v>2823.4</v>
      </c>
      <c r="O26" s="22">
        <v>43547.6</v>
      </c>
    </row>
    <row r="27" spans="1:15" x14ac:dyDescent="0.25">
      <c r="A27" s="28" t="str">
        <f>VLOOKUP(B27,Холдинги!$A:$B,2,0)</f>
        <v>Крутой Медиа</v>
      </c>
      <c r="B27" s="29" t="s">
        <v>15</v>
      </c>
      <c r="C27" s="21">
        <v>280</v>
      </c>
      <c r="D27" s="22">
        <v>4.74</v>
      </c>
      <c r="E27" s="22">
        <v>117.9</v>
      </c>
      <c r="F27" s="21">
        <v>922.7</v>
      </c>
      <c r="G27" s="22">
        <v>15.63</v>
      </c>
      <c r="H27" s="22">
        <v>125</v>
      </c>
      <c r="I27" s="22">
        <v>40.799999999999997</v>
      </c>
      <c r="J27" s="22">
        <v>86.7</v>
      </c>
      <c r="K27" s="21">
        <v>1.63</v>
      </c>
      <c r="L27" s="22">
        <v>7.9349999999999996</v>
      </c>
      <c r="M27" s="23">
        <v>0.13400000000000001</v>
      </c>
      <c r="N27" s="22">
        <v>5739.4</v>
      </c>
      <c r="O27" s="22">
        <v>45541.7</v>
      </c>
    </row>
    <row r="28" spans="1:15" x14ac:dyDescent="0.25">
      <c r="A28" s="28" t="str">
        <f>VLOOKUP(B28,Холдинги!$A:$B,2,0)</f>
        <v>РМГ</v>
      </c>
      <c r="B28" s="29" t="s">
        <v>16</v>
      </c>
      <c r="C28" s="21">
        <v>307.39999999999998</v>
      </c>
      <c r="D28" s="22">
        <v>5.21</v>
      </c>
      <c r="E28" s="22">
        <v>137.9</v>
      </c>
      <c r="F28" s="21">
        <v>919.5</v>
      </c>
      <c r="G28" s="22">
        <v>15.58</v>
      </c>
      <c r="H28" s="22">
        <v>139</v>
      </c>
      <c r="I28" s="22">
        <v>66.5</v>
      </c>
      <c r="J28" s="22">
        <v>155.69999999999999</v>
      </c>
      <c r="K28" s="21">
        <v>2.92</v>
      </c>
      <c r="L28" s="22">
        <v>14.206</v>
      </c>
      <c r="M28" s="23">
        <v>0.24099999999999999</v>
      </c>
      <c r="N28" s="22">
        <v>2584</v>
      </c>
      <c r="O28" s="22">
        <v>36708.300000000003</v>
      </c>
    </row>
    <row r="29" spans="1:15" x14ac:dyDescent="0.25">
      <c r="A29" s="28" t="str">
        <f>VLOOKUP(B29,Холдинги!$A:$B,2,0)</f>
        <v>Крутой Медиа</v>
      </c>
      <c r="B29" s="29" t="s">
        <v>20</v>
      </c>
      <c r="C29" s="21">
        <v>294.60000000000002</v>
      </c>
      <c r="D29" s="22">
        <v>4.99</v>
      </c>
      <c r="E29" s="22">
        <v>83.5</v>
      </c>
      <c r="F29" s="21">
        <v>901.3</v>
      </c>
      <c r="G29" s="22">
        <v>15.27</v>
      </c>
      <c r="H29" s="22">
        <v>95</v>
      </c>
      <c r="I29" s="22">
        <v>38.4</v>
      </c>
      <c r="J29" s="22">
        <v>87.9</v>
      </c>
      <c r="K29" s="21">
        <v>1.61</v>
      </c>
      <c r="L29" s="22">
        <v>7.8579999999999997</v>
      </c>
      <c r="M29" s="23">
        <v>0.13300000000000001</v>
      </c>
      <c r="N29" s="22">
        <v>5239</v>
      </c>
      <c r="O29" s="22">
        <v>41166.699999999997</v>
      </c>
    </row>
    <row r="30" spans="1:15" x14ac:dyDescent="0.25">
      <c r="A30" s="28" t="str">
        <f>VLOOKUP(B30,Холдинги!$A:$B,2,0)</f>
        <v>ЕМГ</v>
      </c>
      <c r="B30" s="29" t="s">
        <v>36</v>
      </c>
      <c r="C30" s="21">
        <v>297.2</v>
      </c>
      <c r="D30" s="22">
        <v>5.03</v>
      </c>
      <c r="E30" s="22">
        <v>99.3</v>
      </c>
      <c r="F30" s="21">
        <v>891</v>
      </c>
      <c r="G30" s="22">
        <v>15.09</v>
      </c>
      <c r="H30" s="22">
        <v>100</v>
      </c>
      <c r="I30" s="22">
        <v>73.3</v>
      </c>
      <c r="J30" s="22">
        <v>171.2</v>
      </c>
      <c r="K30" s="21">
        <v>3.11</v>
      </c>
      <c r="L30" s="22">
        <v>15.128</v>
      </c>
      <c r="M30" s="23">
        <v>0.25600000000000001</v>
      </c>
      <c r="N30" s="22">
        <v>3162.3</v>
      </c>
      <c r="O30" s="22">
        <v>47839.3</v>
      </c>
    </row>
    <row r="31" spans="1:15" x14ac:dyDescent="0.25">
      <c r="A31" s="28" t="str">
        <f>VLOOKUP(B31,Холдинги!$A:$B,2,0)</f>
        <v>ВГТРК</v>
      </c>
      <c r="B31" s="29" t="s">
        <v>7</v>
      </c>
      <c r="C31" s="21">
        <v>402.8</v>
      </c>
      <c r="D31" s="22">
        <v>6.82</v>
      </c>
      <c r="E31" s="22">
        <v>72.599999999999994</v>
      </c>
      <c r="F31" s="21">
        <v>853.9</v>
      </c>
      <c r="G31" s="22">
        <v>14.47</v>
      </c>
      <c r="H31" s="22">
        <v>78</v>
      </c>
      <c r="I31" s="22">
        <v>70.8</v>
      </c>
      <c r="J31" s="22">
        <v>233.8</v>
      </c>
      <c r="K31" s="21">
        <v>4.07</v>
      </c>
      <c r="L31" s="22">
        <v>19.806999999999999</v>
      </c>
      <c r="M31" s="23">
        <v>0.33600000000000002</v>
      </c>
      <c r="N31" s="22">
        <v>2790.3</v>
      </c>
      <c r="O31" s="22">
        <v>55265.599999999999</v>
      </c>
    </row>
    <row r="32" spans="1:15" x14ac:dyDescent="0.25">
      <c r="A32" s="28" t="str">
        <f>VLOOKUP(B32,Холдинги!$A:$B,2,0)</f>
        <v>Ру медиа</v>
      </c>
      <c r="B32" s="29" t="s">
        <v>6</v>
      </c>
      <c r="C32" s="21">
        <v>352.3</v>
      </c>
      <c r="D32" s="22">
        <v>5.97</v>
      </c>
      <c r="E32" s="22">
        <v>93</v>
      </c>
      <c r="F32" s="21">
        <v>824.4</v>
      </c>
      <c r="G32" s="22">
        <v>13.96</v>
      </c>
      <c r="H32" s="22">
        <v>100</v>
      </c>
      <c r="I32" s="22">
        <v>43.8</v>
      </c>
      <c r="J32" s="22">
        <v>130.9</v>
      </c>
      <c r="K32" s="21">
        <v>2.2000000000000002</v>
      </c>
      <c r="L32" s="22">
        <v>10.707000000000001</v>
      </c>
      <c r="M32" s="23">
        <v>0.18099999999999999</v>
      </c>
      <c r="N32" s="22">
        <v>3473.8</v>
      </c>
      <c r="O32" s="22">
        <v>37192.9</v>
      </c>
    </row>
    <row r="33" spans="1:15" x14ac:dyDescent="0.25">
      <c r="A33" s="28" t="str">
        <f>VLOOKUP(B33,Холдинги!$A:$B,2,0)</f>
        <v>Другие</v>
      </c>
      <c r="B33" s="29" t="s">
        <v>25</v>
      </c>
      <c r="C33" s="21">
        <v>280</v>
      </c>
      <c r="D33" s="22">
        <v>4.74</v>
      </c>
      <c r="E33" s="22">
        <v>73.8</v>
      </c>
      <c r="F33" s="21">
        <v>813.6</v>
      </c>
      <c r="G33" s="22">
        <v>13.78</v>
      </c>
      <c r="H33" s="22">
        <v>79</v>
      </c>
      <c r="I33" s="22">
        <v>49</v>
      </c>
      <c r="J33" s="22">
        <v>117.9</v>
      </c>
      <c r="K33" s="21">
        <v>1.96</v>
      </c>
      <c r="L33" s="22">
        <v>9.52</v>
      </c>
      <c r="M33" s="23">
        <v>0.161</v>
      </c>
      <c r="N33" s="22">
        <v>5513.6</v>
      </c>
      <c r="O33" s="22">
        <v>52489.599999999999</v>
      </c>
    </row>
    <row r="34" spans="1:15" x14ac:dyDescent="0.25">
      <c r="A34" s="28" t="str">
        <f>VLOOKUP(B34,Холдинги!$A:$B,2,0)</f>
        <v>РМГ</v>
      </c>
      <c r="B34" s="29" t="s">
        <v>8</v>
      </c>
      <c r="C34" s="21">
        <v>274.8</v>
      </c>
      <c r="D34" s="22">
        <v>4.6500000000000004</v>
      </c>
      <c r="E34" s="22">
        <v>133.80000000000001</v>
      </c>
      <c r="F34" s="21">
        <v>790.1</v>
      </c>
      <c r="G34" s="22">
        <v>13.38</v>
      </c>
      <c r="H34" s="22">
        <v>139</v>
      </c>
      <c r="I34" s="22">
        <v>55.2</v>
      </c>
      <c r="J34" s="22">
        <v>134.5</v>
      </c>
      <c r="K34" s="21">
        <v>2.17</v>
      </c>
      <c r="L34" s="22">
        <v>10.541</v>
      </c>
      <c r="M34" s="23">
        <v>0.17899999999999999</v>
      </c>
      <c r="N34" s="22">
        <v>2858.8</v>
      </c>
      <c r="O34" s="22">
        <v>30133.3</v>
      </c>
    </row>
    <row r="35" spans="1:15" x14ac:dyDescent="0.25">
      <c r="A35" s="28" t="str">
        <f>VLOOKUP(B35,Холдинги!$A:$B,2,0)</f>
        <v>ГПМ</v>
      </c>
      <c r="B35" s="29" t="s">
        <v>39</v>
      </c>
      <c r="C35" s="21">
        <v>247.2</v>
      </c>
      <c r="D35" s="22">
        <v>4.1900000000000004</v>
      </c>
      <c r="E35" s="22">
        <v>120.3</v>
      </c>
      <c r="F35" s="21">
        <v>718.8</v>
      </c>
      <c r="G35" s="22">
        <v>12.18</v>
      </c>
      <c r="H35" s="22">
        <v>123</v>
      </c>
      <c r="I35" s="22">
        <v>55</v>
      </c>
      <c r="J35" s="22">
        <v>132.30000000000001</v>
      </c>
      <c r="K35" s="21">
        <v>1.94</v>
      </c>
      <c r="L35" s="22">
        <v>9.4369999999999994</v>
      </c>
      <c r="M35" s="23">
        <v>0.16</v>
      </c>
      <c r="N35" s="22">
        <v>4489.7</v>
      </c>
      <c r="O35" s="22">
        <v>42369</v>
      </c>
    </row>
    <row r="36" spans="1:15" x14ac:dyDescent="0.25">
      <c r="A36" s="28" t="str">
        <f>VLOOKUP(B36,Холдинги!$A:$B,2,0)</f>
        <v>ММХ</v>
      </c>
      <c r="B36" s="29" t="s">
        <v>21</v>
      </c>
      <c r="C36" s="21">
        <v>233.2</v>
      </c>
      <c r="D36" s="22">
        <v>3.95</v>
      </c>
      <c r="E36" s="22">
        <v>89.5</v>
      </c>
      <c r="F36" s="21">
        <v>712.6</v>
      </c>
      <c r="G36" s="22">
        <v>12.07</v>
      </c>
      <c r="H36" s="22">
        <v>98</v>
      </c>
      <c r="I36" s="22">
        <v>62.4</v>
      </c>
      <c r="J36" s="22">
        <v>143</v>
      </c>
      <c r="K36" s="21">
        <v>2.08</v>
      </c>
      <c r="L36" s="22">
        <v>10.11</v>
      </c>
      <c r="M36" s="23">
        <v>0.17100000000000001</v>
      </c>
      <c r="N36" s="22">
        <v>2894.3</v>
      </c>
      <c r="O36" s="22">
        <v>29262.5</v>
      </c>
    </row>
    <row r="37" spans="1:15" x14ac:dyDescent="0.25">
      <c r="A37" s="28" t="str">
        <f>VLOOKUP(B37,Холдинги!$A:$B,2,0)</f>
        <v>Ру медиа</v>
      </c>
      <c r="B37" s="29" t="s">
        <v>26</v>
      </c>
      <c r="C37" s="21">
        <v>242.8</v>
      </c>
      <c r="D37" s="22">
        <v>4.1100000000000003</v>
      </c>
      <c r="E37" s="22">
        <v>130.19999999999999</v>
      </c>
      <c r="F37" s="21">
        <v>712</v>
      </c>
      <c r="G37" s="22">
        <v>12.06</v>
      </c>
      <c r="H37" s="22">
        <v>126</v>
      </c>
      <c r="I37" s="22">
        <v>85.3</v>
      </c>
      <c r="J37" s="22">
        <v>203.7</v>
      </c>
      <c r="K37" s="21">
        <v>2.96</v>
      </c>
      <c r="L37" s="22">
        <v>14.388</v>
      </c>
      <c r="M37" s="23">
        <v>0.24399999999999999</v>
      </c>
      <c r="N37" s="22">
        <v>509.8</v>
      </c>
      <c r="O37" s="22">
        <v>7334.5</v>
      </c>
    </row>
    <row r="38" spans="1:15" x14ac:dyDescent="0.25">
      <c r="A38" s="28" t="str">
        <f>VLOOKUP(B38,Холдинги!$A:$B,2,0)</f>
        <v>ММХ</v>
      </c>
      <c r="B38" s="29" t="s">
        <v>30</v>
      </c>
      <c r="C38" s="21">
        <v>240.3</v>
      </c>
      <c r="D38" s="22">
        <v>4.07</v>
      </c>
      <c r="E38" s="22">
        <v>107.1</v>
      </c>
      <c r="F38" s="21">
        <v>701.2</v>
      </c>
      <c r="G38" s="22">
        <v>11.88</v>
      </c>
      <c r="H38" s="22">
        <v>115</v>
      </c>
      <c r="I38" s="22">
        <v>71.7</v>
      </c>
      <c r="J38" s="22">
        <v>172.1</v>
      </c>
      <c r="K38" s="21">
        <v>2.46</v>
      </c>
      <c r="L38" s="22">
        <v>11.971</v>
      </c>
      <c r="M38" s="23">
        <v>0.20300000000000001</v>
      </c>
      <c r="N38" s="22">
        <v>2161.8000000000002</v>
      </c>
      <c r="O38" s="22">
        <v>25879.200000000001</v>
      </c>
    </row>
    <row r="39" spans="1:15" x14ac:dyDescent="0.25">
      <c r="A39" s="28" t="str">
        <f>VLOOKUP(B39,Холдинги!$A:$B,2,0)</f>
        <v>ГПМ</v>
      </c>
      <c r="B39" s="29" t="s">
        <v>9</v>
      </c>
      <c r="C39" s="21">
        <v>227.2</v>
      </c>
      <c r="D39" s="22">
        <v>3.85</v>
      </c>
      <c r="E39" s="22">
        <v>117.9</v>
      </c>
      <c r="F39" s="21">
        <v>631.1</v>
      </c>
      <c r="G39" s="22">
        <v>10.69</v>
      </c>
      <c r="H39" s="22">
        <v>110</v>
      </c>
      <c r="I39" s="22">
        <v>55.3</v>
      </c>
      <c r="J39" s="22">
        <v>139.5</v>
      </c>
      <c r="K39" s="21">
        <v>1.79</v>
      </c>
      <c r="L39" s="22">
        <v>8.7309999999999999</v>
      </c>
      <c r="M39" s="23">
        <v>0.14799999999999999</v>
      </c>
      <c r="N39" s="22">
        <v>3513.8</v>
      </c>
      <c r="O39" s="22">
        <v>30678.6</v>
      </c>
    </row>
    <row r="40" spans="1:15" x14ac:dyDescent="0.25">
      <c r="A40" s="28" t="str">
        <f>VLOOKUP(B40,Холдинги!$A:$B,2,0)</f>
        <v>ВГТРК</v>
      </c>
      <c r="B40" s="29" t="s">
        <v>17</v>
      </c>
      <c r="C40" s="21">
        <v>210.9</v>
      </c>
      <c r="D40" s="22">
        <v>3.57</v>
      </c>
      <c r="E40" s="22">
        <v>74.2</v>
      </c>
      <c r="F40" s="21">
        <v>588.70000000000005</v>
      </c>
      <c r="G40" s="22">
        <v>9.9700000000000006</v>
      </c>
      <c r="H40" s="22">
        <v>76</v>
      </c>
      <c r="I40" s="22">
        <v>55.9</v>
      </c>
      <c r="J40" s="22">
        <v>140.1</v>
      </c>
      <c r="K40" s="21">
        <v>1.68</v>
      </c>
      <c r="L40" s="22">
        <v>8.1809999999999992</v>
      </c>
      <c r="M40" s="23">
        <v>0.13900000000000001</v>
      </c>
      <c r="N40" s="22">
        <v>4642.8</v>
      </c>
      <c r="O40" s="22">
        <v>37983.300000000003</v>
      </c>
    </row>
    <row r="41" spans="1:15" x14ac:dyDescent="0.25">
      <c r="A41" s="28" t="str">
        <f>VLOOKUP(B41,Холдинги!$A:$B,2,0)</f>
        <v>ГПМ</v>
      </c>
      <c r="B41" s="29" t="s">
        <v>23</v>
      </c>
      <c r="C41" s="21">
        <v>173.9</v>
      </c>
      <c r="D41" s="22">
        <v>2.95</v>
      </c>
      <c r="E41" s="22">
        <v>108.4</v>
      </c>
      <c r="F41" s="21">
        <v>558.29999999999995</v>
      </c>
      <c r="G41" s="22">
        <v>9.4600000000000009</v>
      </c>
      <c r="H41" s="22">
        <v>109</v>
      </c>
      <c r="I41" s="22">
        <v>56.7</v>
      </c>
      <c r="J41" s="22">
        <v>123.6</v>
      </c>
      <c r="K41" s="21">
        <v>1.41</v>
      </c>
      <c r="L41" s="22">
        <v>6.8440000000000003</v>
      </c>
      <c r="M41" s="23">
        <v>0.11600000000000001</v>
      </c>
      <c r="N41" s="22">
        <v>2394.4</v>
      </c>
      <c r="O41" s="22">
        <v>16386.900000000001</v>
      </c>
    </row>
    <row r="42" spans="1:15" x14ac:dyDescent="0.25">
      <c r="A42" s="28" t="str">
        <f>VLOOKUP(B42,Холдинги!$A:$B,2,0)</f>
        <v>Крутой Медиа</v>
      </c>
      <c r="B42" s="29" t="s">
        <v>45</v>
      </c>
      <c r="C42" s="21">
        <v>178.1</v>
      </c>
      <c r="D42" s="22">
        <v>3.02</v>
      </c>
      <c r="E42" s="22">
        <v>107</v>
      </c>
      <c r="F42" s="21">
        <v>517.6</v>
      </c>
      <c r="G42" s="22">
        <v>8.77</v>
      </c>
      <c r="H42" s="22">
        <v>107</v>
      </c>
      <c r="I42" s="22">
        <v>34.799999999999997</v>
      </c>
      <c r="J42" s="22">
        <v>83.7</v>
      </c>
      <c r="K42" s="21">
        <v>0.88</v>
      </c>
      <c r="L42" s="22">
        <v>4.2990000000000004</v>
      </c>
      <c r="M42" s="23">
        <v>7.2999999999999995E-2</v>
      </c>
      <c r="N42" s="22">
        <v>5205</v>
      </c>
      <c r="O42" s="22">
        <v>22375</v>
      </c>
    </row>
    <row r="43" spans="1:15" x14ac:dyDescent="0.25">
      <c r="A43" s="28" t="str">
        <f>VLOOKUP(B43,Холдинги!$A:$B,2,0)</f>
        <v>Другие</v>
      </c>
      <c r="B43" s="29" t="s">
        <v>42</v>
      </c>
      <c r="C43" s="21">
        <v>171.6</v>
      </c>
      <c r="D43" s="22">
        <v>2.91</v>
      </c>
      <c r="E43" s="22">
        <v>63.9</v>
      </c>
      <c r="F43" s="21">
        <v>461.2</v>
      </c>
      <c r="G43" s="22">
        <v>7.81</v>
      </c>
      <c r="H43" s="22">
        <v>71</v>
      </c>
      <c r="I43" s="22">
        <v>58.2</v>
      </c>
      <c r="J43" s="22">
        <v>151.5</v>
      </c>
      <c r="K43" s="21">
        <v>1.42</v>
      </c>
      <c r="L43" s="22">
        <v>6.9329999999999998</v>
      </c>
      <c r="M43" s="23">
        <v>0.11700000000000001</v>
      </c>
      <c r="N43" s="22">
        <v>3251.1</v>
      </c>
      <c r="O43" s="22">
        <v>22541.7</v>
      </c>
    </row>
    <row r="44" spans="1:15" x14ac:dyDescent="0.25">
      <c r="A44" s="28" t="str">
        <f>VLOOKUP(B44,Холдинги!$A:$B,2,0)</f>
        <v>ЕМГ</v>
      </c>
      <c r="B44" s="29" t="s">
        <v>43</v>
      </c>
      <c r="C44" s="21">
        <v>202.8</v>
      </c>
      <c r="D44" s="22">
        <v>3.44</v>
      </c>
      <c r="E44" s="22">
        <v>120.5</v>
      </c>
      <c r="F44" s="21">
        <v>456.9</v>
      </c>
      <c r="G44" s="22">
        <v>7.74</v>
      </c>
      <c r="H44" s="22">
        <v>115</v>
      </c>
      <c r="I44" s="22">
        <v>72.099999999999994</v>
      </c>
      <c r="J44" s="22">
        <v>224.1</v>
      </c>
      <c r="K44" s="21">
        <v>2.09</v>
      </c>
      <c r="L44" s="22">
        <v>10.157</v>
      </c>
      <c r="M44" s="23">
        <v>0.17199999999999999</v>
      </c>
      <c r="N44" s="22">
        <v>2836.3</v>
      </c>
      <c r="O44" s="22">
        <v>28807.7</v>
      </c>
    </row>
    <row r="45" spans="1:15" x14ac:dyDescent="0.25">
      <c r="A45" s="28" t="str">
        <f>VLOOKUP(B45,Холдинги!$A:$B,2,0)</f>
        <v>Другие</v>
      </c>
      <c r="B45" s="29" t="s">
        <v>13</v>
      </c>
      <c r="C45" s="21">
        <v>150.1</v>
      </c>
      <c r="D45" s="22">
        <v>2.54</v>
      </c>
      <c r="E45" s="22">
        <v>69</v>
      </c>
      <c r="F45" s="21">
        <v>425.7</v>
      </c>
      <c r="G45" s="22">
        <v>7.21</v>
      </c>
      <c r="H45" s="22">
        <v>81</v>
      </c>
      <c r="I45" s="22">
        <v>37</v>
      </c>
      <c r="J45" s="22">
        <v>91.4</v>
      </c>
      <c r="K45" s="21">
        <v>0.79</v>
      </c>
      <c r="L45" s="22">
        <v>3.8610000000000002</v>
      </c>
      <c r="M45" s="23">
        <v>6.5000000000000002E-2</v>
      </c>
      <c r="N45" s="22">
        <v>6608</v>
      </c>
      <c r="O45" s="22">
        <v>25511.9</v>
      </c>
    </row>
    <row r="46" spans="1:15" x14ac:dyDescent="0.25">
      <c r="A46" s="28" t="str">
        <f>VLOOKUP(B46,Холдинги!$A:$B,2,0)</f>
        <v>Крутой Медиа</v>
      </c>
      <c r="B46" s="29" t="s">
        <v>33</v>
      </c>
      <c r="C46" s="21">
        <v>126.4</v>
      </c>
      <c r="D46" s="22">
        <v>2.14</v>
      </c>
      <c r="E46" s="22">
        <v>100.2</v>
      </c>
      <c r="F46" s="21">
        <v>413.3</v>
      </c>
      <c r="G46" s="22">
        <v>7</v>
      </c>
      <c r="H46" s="22">
        <v>102</v>
      </c>
      <c r="I46" s="22">
        <v>33.299999999999997</v>
      </c>
      <c r="J46" s="22">
        <v>71.2</v>
      </c>
      <c r="K46" s="21">
        <v>0.6</v>
      </c>
      <c r="L46" s="22">
        <v>2.92</v>
      </c>
      <c r="M46" s="23">
        <v>4.9000000000000002E-2</v>
      </c>
      <c r="N46" s="22">
        <v>7720.3</v>
      </c>
      <c r="O46" s="22">
        <v>22541.7</v>
      </c>
    </row>
    <row r="47" spans="1:15" x14ac:dyDescent="0.25">
      <c r="A47" s="28" t="str">
        <f>VLOOKUP(B47,Холдинги!$A:$B,2,0)</f>
        <v>ММ</v>
      </c>
      <c r="B47" s="29" t="s">
        <v>18</v>
      </c>
      <c r="C47" s="21">
        <v>141.6</v>
      </c>
      <c r="D47" s="22">
        <v>2.4</v>
      </c>
      <c r="E47" s="22">
        <v>73.900000000000006</v>
      </c>
      <c r="F47" s="21">
        <v>412.4</v>
      </c>
      <c r="G47" s="22">
        <v>6.99</v>
      </c>
      <c r="H47" s="22">
        <v>79</v>
      </c>
      <c r="I47" s="22">
        <v>29.5</v>
      </c>
      <c r="J47" s="22">
        <v>70.8</v>
      </c>
      <c r="K47" s="21">
        <v>0.6</v>
      </c>
      <c r="L47" s="22">
        <v>2.8969999999999998</v>
      </c>
      <c r="M47" s="23">
        <v>4.9000000000000002E-2</v>
      </c>
      <c r="N47" s="22">
        <v>3520.5</v>
      </c>
      <c r="O47" s="22">
        <v>10200</v>
      </c>
    </row>
    <row r="48" spans="1:15" x14ac:dyDescent="0.25">
      <c r="A48" s="28" t="str">
        <f>VLOOKUP(B48,Холдинги!$A:$B,2,0)</f>
        <v>Крутой Медиа</v>
      </c>
      <c r="B48" s="29" t="s">
        <v>37</v>
      </c>
      <c r="C48" s="21">
        <v>146.4</v>
      </c>
      <c r="D48" s="22">
        <v>2.48</v>
      </c>
      <c r="E48" s="22">
        <v>73.2</v>
      </c>
      <c r="F48" s="21">
        <v>375.9</v>
      </c>
      <c r="G48" s="22">
        <v>6.37</v>
      </c>
      <c r="H48" s="22">
        <v>73</v>
      </c>
      <c r="I48" s="22">
        <v>55.2</v>
      </c>
      <c r="J48" s="22">
        <v>150.4</v>
      </c>
      <c r="K48" s="21">
        <v>1.1499999999999999</v>
      </c>
      <c r="L48" s="22">
        <v>5.6070000000000002</v>
      </c>
      <c r="M48" s="23">
        <v>9.5000000000000001E-2</v>
      </c>
      <c r="N48" s="22">
        <v>3503.9</v>
      </c>
      <c r="O48" s="22">
        <v>19645.8</v>
      </c>
    </row>
    <row r="49" spans="1:62" x14ac:dyDescent="0.25">
      <c r="A49" s="28" t="e">
        <f>VLOOKUP(B49,Холдинги!$A:$B,2,0)</f>
        <v>#N/A</v>
      </c>
      <c r="B49" s="29" t="s">
        <v>108</v>
      </c>
      <c r="C49" s="21">
        <v>138.9</v>
      </c>
      <c r="D49" s="22">
        <v>2.35</v>
      </c>
      <c r="E49" s="22">
        <v>55.1</v>
      </c>
      <c r="F49" s="21">
        <v>371.8</v>
      </c>
      <c r="G49" s="22">
        <v>6.3</v>
      </c>
      <c r="H49" s="22">
        <v>69</v>
      </c>
      <c r="I49" s="22">
        <v>36</v>
      </c>
      <c r="J49" s="22">
        <v>94.2</v>
      </c>
      <c r="K49" s="21">
        <v>0.71</v>
      </c>
      <c r="L49" s="22">
        <v>3.4740000000000002</v>
      </c>
      <c r="M49" s="23">
        <v>5.8999999999999997E-2</v>
      </c>
      <c r="N49" s="22">
        <v>3458.9</v>
      </c>
      <c r="O49" s="22">
        <v>12016.7</v>
      </c>
    </row>
    <row r="50" spans="1:62" x14ac:dyDescent="0.25">
      <c r="A50" s="28" t="str">
        <f>VLOOKUP(B50,Холдинги!$A:$B,2,0)</f>
        <v>ВГТРК</v>
      </c>
      <c r="B50" s="29" t="s">
        <v>24</v>
      </c>
      <c r="C50" s="21">
        <v>135.80000000000001</v>
      </c>
      <c r="D50" s="22">
        <v>2.2999999999999998</v>
      </c>
      <c r="E50" s="22">
        <v>56.8</v>
      </c>
      <c r="F50" s="21">
        <v>353.4</v>
      </c>
      <c r="G50" s="22">
        <v>5.99</v>
      </c>
      <c r="H50" s="22">
        <v>64</v>
      </c>
      <c r="I50" s="22">
        <v>57.5</v>
      </c>
      <c r="J50" s="22">
        <v>154.69999999999999</v>
      </c>
      <c r="K50" s="21">
        <v>1.1100000000000001</v>
      </c>
      <c r="L50" s="22">
        <v>5.423</v>
      </c>
      <c r="M50" s="23">
        <v>9.1999999999999998E-2</v>
      </c>
      <c r="N50" s="22">
        <v>8985.1</v>
      </c>
      <c r="O50" s="22">
        <v>48730.5</v>
      </c>
    </row>
    <row r="51" spans="1:62" x14ac:dyDescent="0.25">
      <c r="A51" s="28" t="str">
        <f>VLOOKUP(B51,Холдинги!$A:$B,2,0)</f>
        <v>Крутой Медиа</v>
      </c>
      <c r="B51" s="29" t="s">
        <v>41</v>
      </c>
      <c r="C51" s="21">
        <v>82</v>
      </c>
      <c r="D51" s="22">
        <v>1.39</v>
      </c>
      <c r="E51" s="22">
        <v>97</v>
      </c>
      <c r="F51" s="21">
        <v>322.8</v>
      </c>
      <c r="G51" s="22">
        <v>5.47</v>
      </c>
      <c r="H51" s="22">
        <v>109</v>
      </c>
      <c r="I51" s="22">
        <v>32</v>
      </c>
      <c r="J51" s="22">
        <v>56.9</v>
      </c>
      <c r="K51" s="21">
        <v>0.37</v>
      </c>
      <c r="L51" s="22">
        <v>1.8240000000000001</v>
      </c>
      <c r="M51" s="23">
        <v>3.1E-2</v>
      </c>
      <c r="N51" s="22">
        <v>12018.4</v>
      </c>
      <c r="O51" s="22">
        <v>21916.7</v>
      </c>
    </row>
    <row r="52" spans="1:62" x14ac:dyDescent="0.25">
      <c r="A52" s="28" t="e">
        <f>VLOOKUP(B52,Холдинги!$A:$B,2,0)</f>
        <v>#N/A</v>
      </c>
      <c r="B52" s="37" t="s">
        <v>107</v>
      </c>
      <c r="C52" s="21">
        <v>103.2</v>
      </c>
      <c r="D52" s="22">
        <v>1.75</v>
      </c>
      <c r="E52" s="22">
        <v>83.8</v>
      </c>
      <c r="F52" s="21">
        <v>308.60000000000002</v>
      </c>
      <c r="G52" s="22">
        <v>5.23</v>
      </c>
      <c r="H52" s="22">
        <v>88</v>
      </c>
      <c r="I52" s="22">
        <v>61.7</v>
      </c>
      <c r="J52" s="22">
        <v>144.5</v>
      </c>
      <c r="K52" s="21">
        <v>0.91</v>
      </c>
      <c r="L52" s="22">
        <v>4.4240000000000004</v>
      </c>
      <c r="M52" s="23">
        <v>7.4999999999999997E-2</v>
      </c>
      <c r="N52" s="22">
        <v>1577.7</v>
      </c>
      <c r="O52" s="22">
        <v>6979.2</v>
      </c>
    </row>
    <row r="53" spans="1:62" x14ac:dyDescent="0.25">
      <c r="A53" s="28" t="str">
        <f>VLOOKUP(B53,Холдинги!$A:$B,2,0)</f>
        <v>ВГТРК</v>
      </c>
      <c r="B53" s="29" t="s">
        <v>47</v>
      </c>
      <c r="C53" s="21">
        <v>92.3</v>
      </c>
      <c r="D53" s="22">
        <v>1.56</v>
      </c>
      <c r="E53" s="22">
        <v>70.099999999999994</v>
      </c>
      <c r="F53" s="21">
        <v>289.89999999999998</v>
      </c>
      <c r="G53" s="22">
        <v>4.91</v>
      </c>
      <c r="H53" s="22">
        <v>73</v>
      </c>
      <c r="I53" s="22">
        <v>38.200000000000003</v>
      </c>
      <c r="J53" s="22">
        <v>85.2</v>
      </c>
      <c r="K53" s="21">
        <v>0.5</v>
      </c>
      <c r="L53" s="22">
        <v>2.4489999999999998</v>
      </c>
      <c r="M53" s="23">
        <v>4.1000000000000002E-2</v>
      </c>
      <c r="N53" s="22">
        <v>2201.3000000000002</v>
      </c>
      <c r="O53" s="22">
        <v>5391.7</v>
      </c>
      <c r="R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  <c r="AU53" s="41"/>
      <c r="AV53" s="41"/>
      <c r="AW53" s="41"/>
      <c r="AX53" s="41"/>
      <c r="AY53" s="41"/>
      <c r="AZ53" s="41"/>
      <c r="BA53" s="41"/>
      <c r="BB53" s="41"/>
      <c r="BC53" s="41"/>
      <c r="BD53" s="41"/>
      <c r="BE53" s="41"/>
      <c r="BF53" s="41"/>
      <c r="BG53" s="41"/>
      <c r="BH53" s="41"/>
      <c r="BI53" s="41"/>
      <c r="BJ53" s="41"/>
    </row>
    <row r="54" spans="1:62" x14ac:dyDescent="0.25">
      <c r="A54" s="28" t="e">
        <f>VLOOKUP(B54,Холдинги!$A:$B,2,0)</f>
        <v>#N/A</v>
      </c>
      <c r="B54" s="29" t="s">
        <v>109</v>
      </c>
      <c r="C54" s="21">
        <v>102.7</v>
      </c>
      <c r="D54" s="22">
        <v>1.74</v>
      </c>
      <c r="E54" s="22">
        <v>76.2</v>
      </c>
      <c r="F54" s="21">
        <v>256.39999999999998</v>
      </c>
      <c r="G54" s="22">
        <v>4.34</v>
      </c>
      <c r="H54" s="22">
        <v>86</v>
      </c>
      <c r="I54" s="22">
        <v>40.200000000000003</v>
      </c>
      <c r="J54" s="22">
        <v>112.7</v>
      </c>
      <c r="K54" s="21">
        <v>0.59</v>
      </c>
      <c r="L54" s="22">
        <v>2.867</v>
      </c>
      <c r="M54" s="23">
        <v>4.9000000000000002E-2</v>
      </c>
      <c r="N54" s="22">
        <v>20551.2</v>
      </c>
      <c r="O54" s="22">
        <v>58916.7</v>
      </c>
      <c r="R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  <c r="AU54" s="41"/>
      <c r="AV54" s="41"/>
      <c r="AW54" s="41"/>
      <c r="AX54" s="41"/>
      <c r="AY54" s="41"/>
      <c r="AZ54" s="41"/>
      <c r="BA54" s="41"/>
      <c r="BB54" s="41"/>
      <c r="BC54" s="41"/>
      <c r="BD54" s="41"/>
      <c r="BE54" s="41"/>
      <c r="BF54" s="41"/>
      <c r="BG54" s="41"/>
      <c r="BH54" s="41"/>
      <c r="BI54" s="41"/>
      <c r="BJ54" s="41"/>
    </row>
    <row r="55" spans="1:62" x14ac:dyDescent="0.25">
      <c r="A55" s="28" t="e">
        <f>VLOOKUP(B55,Холдинги!$A:$B,2,0)</f>
        <v>#N/A</v>
      </c>
      <c r="B55" s="29" t="s">
        <v>106</v>
      </c>
      <c r="C55" s="21">
        <v>92.4</v>
      </c>
      <c r="D55" s="22">
        <v>1.56</v>
      </c>
      <c r="E55" s="22">
        <v>108.6</v>
      </c>
      <c r="F55" s="21">
        <v>247.7</v>
      </c>
      <c r="G55" s="22">
        <v>4.2</v>
      </c>
      <c r="H55" s="22">
        <v>101</v>
      </c>
      <c r="I55" s="22">
        <v>35.799999999999997</v>
      </c>
      <c r="J55" s="22">
        <v>93.4</v>
      </c>
      <c r="K55" s="21">
        <v>0.47</v>
      </c>
      <c r="L55" s="22">
        <v>2.2959999999999998</v>
      </c>
      <c r="M55" s="23">
        <v>3.9E-2</v>
      </c>
      <c r="N55" s="22">
        <v>5517</v>
      </c>
      <c r="O55" s="22">
        <v>12666.7</v>
      </c>
      <c r="R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</row>
    <row r="56" spans="1:62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62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62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62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62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62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62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62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62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06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20:O54 A9:B19 C10:O19">
    <cfRule type="expression" dxfId="112" priority="12">
      <formula>$A9="ГПМ"</formula>
    </cfRule>
  </conditionalFormatting>
  <conditionalFormatting sqref="C9:O9">
    <cfRule type="expression" dxfId="111" priority="7">
      <formula>$A9="ГПМ"</formula>
    </cfRule>
  </conditionalFormatting>
  <conditionalFormatting sqref="B56">
    <cfRule type="expression" dxfId="110" priority="3">
      <formula>$A56="ГПМ"</formula>
    </cfRule>
  </conditionalFormatting>
  <conditionalFormatting sqref="B64:B66">
    <cfRule type="expression" dxfId="109" priority="4">
      <formula>$A57="ДРР"</formula>
    </cfRule>
  </conditionalFormatting>
  <conditionalFormatting sqref="B58:B63">
    <cfRule type="expression" dxfId="108" priority="5">
      <formula>#REF!="ДРР"</formula>
    </cfRule>
  </conditionalFormatting>
  <conditionalFormatting sqref="A55:O55">
    <cfRule type="expression" dxfId="107" priority="2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O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5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27"/>
      <c r="B3" s="8" t="s">
        <v>133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5" x14ac:dyDescent="0.25">
      <c r="A4" s="27"/>
      <c r="B4" s="6" t="s">
        <v>119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5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5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27"/>
      <c r="B7" s="51" t="s">
        <v>80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5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5" ht="17.25" customHeight="1" x14ac:dyDescent="0.25">
      <c r="A9" s="28" t="str">
        <f>VLOOKUP(B9,Холдинги!$A:$B,2,0)</f>
        <v>ГПМ</v>
      </c>
      <c r="B9" s="29" t="s">
        <v>103</v>
      </c>
      <c r="C9" s="21">
        <v>752.6</v>
      </c>
      <c r="D9" s="22">
        <v>24.37</v>
      </c>
      <c r="E9" s="22">
        <v>101.3</v>
      </c>
      <c r="F9" s="21">
        <v>1653.6</v>
      </c>
      <c r="G9" s="22">
        <v>53.53</v>
      </c>
      <c r="H9" s="22">
        <v>106</v>
      </c>
      <c r="I9" s="22">
        <v>83.7</v>
      </c>
      <c r="J9" s="22">
        <v>266.7</v>
      </c>
      <c r="K9" s="21">
        <v>18.39</v>
      </c>
      <c r="L9" s="22">
        <v>43.750999999999998</v>
      </c>
      <c r="M9" s="23">
        <v>1.4159999999999999</v>
      </c>
      <c r="N9" s="22">
        <v>5697.8</v>
      </c>
      <c r="O9" s="22">
        <v>249285.7</v>
      </c>
    </row>
    <row r="10" spans="1:15" ht="17.25" customHeight="1" x14ac:dyDescent="0.25">
      <c r="A10" s="28" t="str">
        <f>VLOOKUP(B10,Холдинги!$A:$B,2,0)</f>
        <v>ГПМ</v>
      </c>
      <c r="B10" s="29" t="s">
        <v>104</v>
      </c>
      <c r="C10" s="21">
        <v>650.29999999999995</v>
      </c>
      <c r="D10" s="22">
        <v>21.05</v>
      </c>
      <c r="E10" s="22">
        <v>110.9</v>
      </c>
      <c r="F10" s="21">
        <v>1503.5</v>
      </c>
      <c r="G10" s="22">
        <v>48.67</v>
      </c>
      <c r="H10" s="22">
        <v>117</v>
      </c>
      <c r="I10" s="22">
        <v>85.2</v>
      </c>
      <c r="J10" s="22">
        <v>258.10000000000002</v>
      </c>
      <c r="K10" s="21">
        <v>16.18</v>
      </c>
      <c r="L10" s="22">
        <v>38.5</v>
      </c>
      <c r="M10" s="23">
        <v>1.246</v>
      </c>
      <c r="N10" s="22">
        <v>4656.7</v>
      </c>
      <c r="O10" s="22">
        <v>179285.7</v>
      </c>
    </row>
    <row r="11" spans="1:15" ht="17.25" customHeight="1" x14ac:dyDescent="0.25">
      <c r="A11" s="28" t="str">
        <f>VLOOKUP(B11,Холдинги!$A:$B,2,0)</f>
        <v>ГПМ</v>
      </c>
      <c r="B11" s="29" t="s">
        <v>112</v>
      </c>
      <c r="C11" s="21">
        <v>659.5</v>
      </c>
      <c r="D11" s="22">
        <v>21.35</v>
      </c>
      <c r="E11" s="22">
        <v>102.5</v>
      </c>
      <c r="F11" s="21">
        <v>1493.5</v>
      </c>
      <c r="G11" s="22">
        <v>48.35</v>
      </c>
      <c r="H11" s="22">
        <v>106</v>
      </c>
      <c r="I11" s="22">
        <v>73.900000000000006</v>
      </c>
      <c r="J11" s="22">
        <v>228.5</v>
      </c>
      <c r="K11" s="21">
        <v>14.23</v>
      </c>
      <c r="L11" s="22">
        <v>33.862000000000002</v>
      </c>
      <c r="M11" s="23">
        <v>1.0960000000000001</v>
      </c>
      <c r="N11" s="22">
        <v>6926</v>
      </c>
      <c r="O11" s="22">
        <v>234523.8</v>
      </c>
    </row>
    <row r="12" spans="1:15" ht="17.25" customHeight="1" x14ac:dyDescent="0.25">
      <c r="A12" s="28" t="str">
        <f>VLOOKUP(B12,Холдинги!$A:$B,2,0)</f>
        <v>ГПМ</v>
      </c>
      <c r="B12" s="29" t="s">
        <v>115</v>
      </c>
      <c r="C12" s="21">
        <v>571.9</v>
      </c>
      <c r="D12" s="22">
        <v>18.52</v>
      </c>
      <c r="E12" s="22">
        <v>113.8</v>
      </c>
      <c r="F12" s="21">
        <v>1359.4</v>
      </c>
      <c r="G12" s="22">
        <v>44.01</v>
      </c>
      <c r="H12" s="22">
        <v>119</v>
      </c>
      <c r="I12" s="22">
        <v>82.6</v>
      </c>
      <c r="J12" s="22">
        <v>243.2</v>
      </c>
      <c r="K12" s="21">
        <v>13.79</v>
      </c>
      <c r="L12" s="22">
        <v>32.792999999999999</v>
      </c>
      <c r="M12" s="23">
        <v>1.0620000000000001</v>
      </c>
      <c r="N12" s="22">
        <v>4664.8999999999996</v>
      </c>
      <c r="O12" s="22">
        <v>152976.20000000001</v>
      </c>
    </row>
    <row r="13" spans="1:15" ht="17.25" customHeight="1" x14ac:dyDescent="0.25">
      <c r="A13" s="28" t="str">
        <f>VLOOKUP(B13,Холдинги!$A:$B,2,0)</f>
        <v>ГПМ</v>
      </c>
      <c r="B13" s="29" t="s">
        <v>113</v>
      </c>
      <c r="C13" s="21">
        <v>548.6</v>
      </c>
      <c r="D13" s="22">
        <v>17.760000000000002</v>
      </c>
      <c r="E13" s="22">
        <v>108.8</v>
      </c>
      <c r="F13" s="21">
        <v>1359.2</v>
      </c>
      <c r="G13" s="22">
        <v>44</v>
      </c>
      <c r="H13" s="22">
        <v>114</v>
      </c>
      <c r="I13" s="22">
        <v>76.2</v>
      </c>
      <c r="J13" s="22">
        <v>215.2</v>
      </c>
      <c r="K13" s="21">
        <v>12.2</v>
      </c>
      <c r="L13" s="22">
        <v>29.023</v>
      </c>
      <c r="M13" s="23">
        <v>0.94</v>
      </c>
      <c r="N13" s="22">
        <v>5761.1</v>
      </c>
      <c r="O13" s="22">
        <v>167202.4</v>
      </c>
    </row>
    <row r="14" spans="1:15" ht="17.25" customHeight="1" x14ac:dyDescent="0.25">
      <c r="A14" s="28" t="str">
        <f>VLOOKUP(B14,Холдинги!$A:$B,2,0)</f>
        <v>ГПМ</v>
      </c>
      <c r="B14" s="29" t="s">
        <v>114</v>
      </c>
      <c r="C14" s="21">
        <v>531.6</v>
      </c>
      <c r="D14" s="22">
        <v>17.21</v>
      </c>
      <c r="E14" s="22">
        <v>100.6</v>
      </c>
      <c r="F14" s="21">
        <v>1298.3</v>
      </c>
      <c r="G14" s="22">
        <v>42.03</v>
      </c>
      <c r="H14" s="22">
        <v>104</v>
      </c>
      <c r="I14" s="22">
        <v>66.099999999999994</v>
      </c>
      <c r="J14" s="22">
        <v>189.6</v>
      </c>
      <c r="K14" s="21">
        <v>10.27</v>
      </c>
      <c r="L14" s="22">
        <v>24.420999999999999</v>
      </c>
      <c r="M14" s="23">
        <v>0.79100000000000004</v>
      </c>
      <c r="N14" s="22">
        <v>6896.7</v>
      </c>
      <c r="O14" s="22">
        <v>168422.6</v>
      </c>
    </row>
    <row r="15" spans="1:15" ht="17.25" customHeight="1" x14ac:dyDescent="0.25">
      <c r="A15" s="28" t="str">
        <f>VLOOKUP(B15,Холдинги!$A:$B,2,0)</f>
        <v>РМГ</v>
      </c>
      <c r="B15" s="29" t="s">
        <v>31</v>
      </c>
      <c r="C15" s="21">
        <v>312.3</v>
      </c>
      <c r="D15" s="22">
        <v>10.11</v>
      </c>
      <c r="E15" s="22">
        <v>124</v>
      </c>
      <c r="F15" s="21">
        <v>854.2</v>
      </c>
      <c r="G15" s="22">
        <v>27.65</v>
      </c>
      <c r="H15" s="22">
        <v>124</v>
      </c>
      <c r="I15" s="22">
        <v>59.9</v>
      </c>
      <c r="J15" s="22">
        <v>153.4</v>
      </c>
      <c r="K15" s="21">
        <v>5.46</v>
      </c>
      <c r="L15" s="22">
        <v>12.997</v>
      </c>
      <c r="M15" s="23">
        <v>0.42099999999999999</v>
      </c>
      <c r="N15" s="22">
        <v>6617</v>
      </c>
      <c r="O15" s="22">
        <v>86000</v>
      </c>
    </row>
    <row r="16" spans="1:15" ht="17.25" customHeight="1" x14ac:dyDescent="0.25">
      <c r="A16" s="28" t="str">
        <f>VLOOKUP(B16,Холдинги!$A:$B,2,0)</f>
        <v>ЕМГ</v>
      </c>
      <c r="B16" s="29" t="s">
        <v>11</v>
      </c>
      <c r="C16" s="21">
        <v>296.5</v>
      </c>
      <c r="D16" s="22">
        <v>9.6</v>
      </c>
      <c r="E16" s="22">
        <v>116.4</v>
      </c>
      <c r="F16" s="21">
        <v>841.2</v>
      </c>
      <c r="G16" s="22">
        <v>27.23</v>
      </c>
      <c r="H16" s="22">
        <v>123</v>
      </c>
      <c r="I16" s="22">
        <v>67.099999999999994</v>
      </c>
      <c r="J16" s="22">
        <v>165.6</v>
      </c>
      <c r="K16" s="21">
        <v>5.81</v>
      </c>
      <c r="L16" s="22">
        <v>13.818</v>
      </c>
      <c r="M16" s="23">
        <v>0.44700000000000001</v>
      </c>
      <c r="N16" s="22">
        <v>7118.2</v>
      </c>
      <c r="O16" s="22">
        <v>98362.5</v>
      </c>
    </row>
    <row r="17" spans="1:15" ht="17.25" customHeight="1" x14ac:dyDescent="0.25">
      <c r="A17" s="28" t="str">
        <f>VLOOKUP(B17,Холдинги!$A:$B,2,0)</f>
        <v>ГПМ</v>
      </c>
      <c r="B17" s="29" t="s">
        <v>5</v>
      </c>
      <c r="C17" s="21">
        <v>287</v>
      </c>
      <c r="D17" s="22">
        <v>9.2899999999999991</v>
      </c>
      <c r="E17" s="22">
        <v>95.8</v>
      </c>
      <c r="F17" s="21">
        <v>757.7</v>
      </c>
      <c r="G17" s="22">
        <v>24.53</v>
      </c>
      <c r="H17" s="22">
        <v>93</v>
      </c>
      <c r="I17" s="22">
        <v>49.9</v>
      </c>
      <c r="J17" s="22">
        <v>132.4</v>
      </c>
      <c r="K17" s="21">
        <v>4.18</v>
      </c>
      <c r="L17" s="22">
        <v>9.9550000000000001</v>
      </c>
      <c r="M17" s="23">
        <v>0.32200000000000001</v>
      </c>
      <c r="N17" s="22">
        <v>11259.2</v>
      </c>
      <c r="O17" s="22">
        <v>112083.3</v>
      </c>
    </row>
    <row r="18" spans="1:15" ht="17.25" customHeight="1" x14ac:dyDescent="0.25">
      <c r="A18" s="28" t="str">
        <f>VLOOKUP(B18,Холдинги!$A:$B,2,0)</f>
        <v>ЕМГ</v>
      </c>
      <c r="B18" s="29" t="s">
        <v>29</v>
      </c>
      <c r="C18" s="21">
        <v>245.2</v>
      </c>
      <c r="D18" s="22">
        <v>7.94</v>
      </c>
      <c r="E18" s="22">
        <v>89.6</v>
      </c>
      <c r="F18" s="21">
        <v>694</v>
      </c>
      <c r="G18" s="22">
        <v>22.47</v>
      </c>
      <c r="H18" s="22">
        <v>95</v>
      </c>
      <c r="I18" s="22">
        <v>65.7</v>
      </c>
      <c r="J18" s="22">
        <v>162.6</v>
      </c>
      <c r="K18" s="21">
        <v>4.71</v>
      </c>
      <c r="L18" s="22">
        <v>11.194000000000001</v>
      </c>
      <c r="M18" s="23">
        <v>0.36199999999999999</v>
      </c>
      <c r="N18" s="22">
        <v>8007.5</v>
      </c>
      <c r="O18" s="22">
        <v>89632.1</v>
      </c>
    </row>
    <row r="19" spans="1:15" x14ac:dyDescent="0.25">
      <c r="A19" s="28" t="str">
        <f>VLOOKUP(B19,Холдинги!$A:$B,2,0)</f>
        <v>ГПМ</v>
      </c>
      <c r="B19" s="29" t="s">
        <v>27</v>
      </c>
      <c r="C19" s="21">
        <v>232.1</v>
      </c>
      <c r="D19" s="22">
        <v>7.52</v>
      </c>
      <c r="E19" s="22">
        <v>115.8</v>
      </c>
      <c r="F19" s="21">
        <v>687.2</v>
      </c>
      <c r="G19" s="22">
        <v>22.25</v>
      </c>
      <c r="H19" s="22">
        <v>124</v>
      </c>
      <c r="I19" s="22">
        <v>53.8</v>
      </c>
      <c r="J19" s="22">
        <v>127.2</v>
      </c>
      <c r="K19" s="21">
        <v>3.64</v>
      </c>
      <c r="L19" s="22">
        <v>8.67</v>
      </c>
      <c r="M19" s="23">
        <v>0.28100000000000003</v>
      </c>
      <c r="N19" s="22">
        <v>10325.700000000001</v>
      </c>
      <c r="O19" s="22">
        <v>89523.8</v>
      </c>
    </row>
    <row r="20" spans="1:15" x14ac:dyDescent="0.25">
      <c r="A20" s="28" t="str">
        <f>VLOOKUP(B20,Холдинги!$A:$B,2,0)</f>
        <v>РМГ</v>
      </c>
      <c r="B20" s="29" t="s">
        <v>22</v>
      </c>
      <c r="C20" s="21">
        <v>217.3</v>
      </c>
      <c r="D20" s="22">
        <v>7.04</v>
      </c>
      <c r="E20" s="22">
        <v>105.2</v>
      </c>
      <c r="F20" s="21">
        <v>666.9</v>
      </c>
      <c r="G20" s="22">
        <v>21.59</v>
      </c>
      <c r="H20" s="22">
        <v>116</v>
      </c>
      <c r="I20" s="22">
        <v>82.6</v>
      </c>
      <c r="J20" s="22">
        <v>188.4</v>
      </c>
      <c r="K20" s="21">
        <v>5.24</v>
      </c>
      <c r="L20" s="22">
        <v>12.468</v>
      </c>
      <c r="M20" s="23">
        <v>0.40400000000000003</v>
      </c>
      <c r="N20" s="22">
        <v>4688.1000000000004</v>
      </c>
      <c r="O20" s="22">
        <v>58450</v>
      </c>
    </row>
    <row r="21" spans="1:15" x14ac:dyDescent="0.25">
      <c r="A21" s="28" t="str">
        <f>VLOOKUP(B21,Холдинги!$A:$B,2,0)</f>
        <v>ЕМГ</v>
      </c>
      <c r="B21" s="29" t="s">
        <v>95</v>
      </c>
      <c r="C21" s="21">
        <v>226</v>
      </c>
      <c r="D21" s="22">
        <v>7.32</v>
      </c>
      <c r="E21" s="22">
        <v>87.8</v>
      </c>
      <c r="F21" s="21">
        <v>636.4</v>
      </c>
      <c r="G21" s="22">
        <v>20.6</v>
      </c>
      <c r="H21" s="22">
        <v>94</v>
      </c>
      <c r="I21" s="22">
        <v>47.3</v>
      </c>
      <c r="J21" s="22">
        <v>117.7</v>
      </c>
      <c r="K21" s="21">
        <v>3.12</v>
      </c>
      <c r="L21" s="22">
        <v>7.4320000000000004</v>
      </c>
      <c r="M21" s="23">
        <v>0.24099999999999999</v>
      </c>
      <c r="N21" s="22">
        <v>4508.2</v>
      </c>
      <c r="O21" s="22">
        <v>33503.599999999999</v>
      </c>
    </row>
    <row r="22" spans="1:15" x14ac:dyDescent="0.25">
      <c r="A22" s="28" t="str">
        <f>VLOOKUP(B22,Холдинги!$A:$B,2,0)</f>
        <v>ГПМ</v>
      </c>
      <c r="B22" s="29" t="s">
        <v>28</v>
      </c>
      <c r="C22" s="21">
        <v>193.4</v>
      </c>
      <c r="D22" s="22">
        <v>6.26</v>
      </c>
      <c r="E22" s="22">
        <v>104.1</v>
      </c>
      <c r="F22" s="21">
        <v>546.1</v>
      </c>
      <c r="G22" s="22">
        <v>17.68</v>
      </c>
      <c r="H22" s="22">
        <v>113</v>
      </c>
      <c r="I22" s="22">
        <v>73.599999999999994</v>
      </c>
      <c r="J22" s="22">
        <v>182.6</v>
      </c>
      <c r="K22" s="21">
        <v>4.16</v>
      </c>
      <c r="L22" s="22">
        <v>9.89</v>
      </c>
      <c r="M22" s="23">
        <v>0.32</v>
      </c>
      <c r="N22" s="22">
        <v>4403.3</v>
      </c>
      <c r="O22" s="22">
        <v>43547.6</v>
      </c>
    </row>
    <row r="23" spans="1:15" x14ac:dyDescent="0.25">
      <c r="A23" s="28" t="str">
        <f>VLOOKUP(B23,Холдинги!$A:$B,2,0)</f>
        <v>Крутой Медиа</v>
      </c>
      <c r="B23" s="29" t="s">
        <v>15</v>
      </c>
      <c r="C23" s="21">
        <v>169.1</v>
      </c>
      <c r="D23" s="22">
        <v>5.47</v>
      </c>
      <c r="E23" s="22">
        <v>136.1</v>
      </c>
      <c r="F23" s="21">
        <v>544.29999999999995</v>
      </c>
      <c r="G23" s="22">
        <v>17.62</v>
      </c>
      <c r="H23" s="22">
        <v>141</v>
      </c>
      <c r="I23" s="22">
        <v>46</v>
      </c>
      <c r="J23" s="22">
        <v>99.9</v>
      </c>
      <c r="K23" s="21">
        <v>2.27</v>
      </c>
      <c r="L23" s="22">
        <v>5.3959999999999999</v>
      </c>
      <c r="M23" s="23">
        <v>0.17499999999999999</v>
      </c>
      <c r="N23" s="22">
        <v>8440.1</v>
      </c>
      <c r="O23" s="22">
        <v>45541.7</v>
      </c>
    </row>
    <row r="24" spans="1:15" x14ac:dyDescent="0.25">
      <c r="A24" s="28" t="str">
        <f>VLOOKUP(B24,Холдинги!$A:$B,2,0)</f>
        <v>РМГ</v>
      </c>
      <c r="B24" s="29" t="s">
        <v>44</v>
      </c>
      <c r="C24" s="21">
        <v>169.9</v>
      </c>
      <c r="D24" s="22">
        <v>5.5</v>
      </c>
      <c r="E24" s="22">
        <v>118.9</v>
      </c>
      <c r="F24" s="21">
        <v>528.5</v>
      </c>
      <c r="G24" s="22">
        <v>17.11</v>
      </c>
      <c r="H24" s="22">
        <v>120</v>
      </c>
      <c r="I24" s="22">
        <v>41.2</v>
      </c>
      <c r="J24" s="22">
        <v>92.7</v>
      </c>
      <c r="K24" s="21">
        <v>2.04</v>
      </c>
      <c r="L24" s="22">
        <v>4.859</v>
      </c>
      <c r="M24" s="23">
        <v>0.157</v>
      </c>
      <c r="N24" s="22">
        <v>7542.7</v>
      </c>
      <c r="O24" s="22">
        <v>36650</v>
      </c>
    </row>
    <row r="25" spans="1:15" x14ac:dyDescent="0.25">
      <c r="A25" s="28" t="str">
        <f>VLOOKUP(B25,Холдинги!$A:$B,2,0)</f>
        <v>ГПМ</v>
      </c>
      <c r="B25" s="29" t="s">
        <v>12</v>
      </c>
      <c r="C25" s="21">
        <v>158.69999999999999</v>
      </c>
      <c r="D25" s="22">
        <v>5.14</v>
      </c>
      <c r="E25" s="22">
        <v>97</v>
      </c>
      <c r="F25" s="21">
        <v>522.4</v>
      </c>
      <c r="G25" s="22">
        <v>16.91</v>
      </c>
      <c r="H25" s="22">
        <v>112</v>
      </c>
      <c r="I25" s="22">
        <v>51.8</v>
      </c>
      <c r="J25" s="22">
        <v>110.1</v>
      </c>
      <c r="K25" s="21">
        <v>2.4</v>
      </c>
      <c r="L25" s="22">
        <v>5.7069999999999999</v>
      </c>
      <c r="M25" s="23">
        <v>0.185</v>
      </c>
      <c r="N25" s="22">
        <v>9866</v>
      </c>
      <c r="O25" s="22">
        <v>56309.5</v>
      </c>
    </row>
    <row r="26" spans="1:15" x14ac:dyDescent="0.25">
      <c r="A26" s="28" t="str">
        <f>VLOOKUP(B26,Холдинги!$A:$B,2,0)</f>
        <v>ММХ</v>
      </c>
      <c r="B26" s="29" t="s">
        <v>19</v>
      </c>
      <c r="C26" s="21">
        <v>166.6</v>
      </c>
      <c r="D26" s="22">
        <v>5.39</v>
      </c>
      <c r="E26" s="22">
        <v>102.8</v>
      </c>
      <c r="F26" s="21">
        <v>517.70000000000005</v>
      </c>
      <c r="G26" s="22">
        <v>16.760000000000002</v>
      </c>
      <c r="H26" s="22">
        <v>110</v>
      </c>
      <c r="I26" s="22">
        <v>62.3</v>
      </c>
      <c r="J26" s="22">
        <v>140.4</v>
      </c>
      <c r="K26" s="21">
        <v>3.03</v>
      </c>
      <c r="L26" s="22">
        <v>7.2080000000000002</v>
      </c>
      <c r="M26" s="23">
        <v>0.23300000000000001</v>
      </c>
      <c r="N26" s="22">
        <v>8229.7999999999993</v>
      </c>
      <c r="O26" s="22">
        <v>59322.9</v>
      </c>
    </row>
    <row r="27" spans="1:15" x14ac:dyDescent="0.25">
      <c r="A27" s="28" t="str">
        <f>VLOOKUP(B27,Холдинги!$A:$B,2,0)</f>
        <v>Крутой Медиа</v>
      </c>
      <c r="B27" s="29" t="s">
        <v>20</v>
      </c>
      <c r="C27" s="21">
        <v>168</v>
      </c>
      <c r="D27" s="22">
        <v>5.44</v>
      </c>
      <c r="E27" s="22">
        <v>91</v>
      </c>
      <c r="F27" s="21">
        <v>507.5</v>
      </c>
      <c r="G27" s="22">
        <v>16.43</v>
      </c>
      <c r="H27" s="22">
        <v>102</v>
      </c>
      <c r="I27" s="22">
        <v>39.700000000000003</v>
      </c>
      <c r="J27" s="22">
        <v>92</v>
      </c>
      <c r="K27" s="21">
        <v>1.95</v>
      </c>
      <c r="L27" s="22">
        <v>4.633</v>
      </c>
      <c r="M27" s="23">
        <v>0.15</v>
      </c>
      <c r="N27" s="22">
        <v>8886.2999999999993</v>
      </c>
      <c r="O27" s="22">
        <v>41166.699999999997</v>
      </c>
    </row>
    <row r="28" spans="1:15" x14ac:dyDescent="0.25">
      <c r="A28" s="28" t="str">
        <f>VLOOKUP(B28,Холдинги!$A:$B,2,0)</f>
        <v>ЕМГ</v>
      </c>
      <c r="B28" s="29" t="s">
        <v>36</v>
      </c>
      <c r="C28" s="21">
        <v>163.30000000000001</v>
      </c>
      <c r="D28" s="22">
        <v>5.29</v>
      </c>
      <c r="E28" s="22">
        <v>104.2</v>
      </c>
      <c r="F28" s="21">
        <v>498.2</v>
      </c>
      <c r="G28" s="22">
        <v>16.13</v>
      </c>
      <c r="H28" s="22">
        <v>107</v>
      </c>
      <c r="I28" s="22">
        <v>93.9</v>
      </c>
      <c r="J28" s="22">
        <v>215.4</v>
      </c>
      <c r="K28" s="21">
        <v>4.4800000000000004</v>
      </c>
      <c r="L28" s="22">
        <v>10.648</v>
      </c>
      <c r="M28" s="23">
        <v>0.34499999999999997</v>
      </c>
      <c r="N28" s="22">
        <v>4492.8</v>
      </c>
      <c r="O28" s="22">
        <v>47839.3</v>
      </c>
    </row>
    <row r="29" spans="1:15" x14ac:dyDescent="0.25">
      <c r="A29" s="28" t="str">
        <f>VLOOKUP(B29,Холдинги!$A:$B,2,0)</f>
        <v>ГПМ</v>
      </c>
      <c r="B29" s="29" t="s">
        <v>35</v>
      </c>
      <c r="C29" s="21">
        <v>147.9</v>
      </c>
      <c r="D29" s="22">
        <v>4.79</v>
      </c>
      <c r="E29" s="22">
        <v>96.2</v>
      </c>
      <c r="F29" s="21">
        <v>478.8</v>
      </c>
      <c r="G29" s="22">
        <v>15.5</v>
      </c>
      <c r="H29" s="22">
        <v>100</v>
      </c>
      <c r="I29" s="22">
        <v>48.6</v>
      </c>
      <c r="J29" s="22">
        <v>105</v>
      </c>
      <c r="K29" s="21">
        <v>2.1</v>
      </c>
      <c r="L29" s="22">
        <v>4.9880000000000004</v>
      </c>
      <c r="M29" s="23">
        <v>0.161</v>
      </c>
      <c r="N29" s="22">
        <v>8985.6</v>
      </c>
      <c r="O29" s="22">
        <v>44821.4</v>
      </c>
    </row>
    <row r="30" spans="1:15" x14ac:dyDescent="0.25">
      <c r="A30" s="28" t="str">
        <f>VLOOKUP(B30,Холдинги!$A:$B,2,0)</f>
        <v>Другие</v>
      </c>
      <c r="B30" s="29" t="s">
        <v>25</v>
      </c>
      <c r="C30" s="21">
        <v>144.19999999999999</v>
      </c>
      <c r="D30" s="22">
        <v>4.67</v>
      </c>
      <c r="E30" s="22">
        <v>72.7</v>
      </c>
      <c r="F30" s="21">
        <v>431.6</v>
      </c>
      <c r="G30" s="22">
        <v>13.97</v>
      </c>
      <c r="H30" s="22">
        <v>80</v>
      </c>
      <c r="I30" s="22">
        <v>50</v>
      </c>
      <c r="J30" s="22">
        <v>116.9</v>
      </c>
      <c r="K30" s="21">
        <v>2.1</v>
      </c>
      <c r="L30" s="22">
        <v>5.0049999999999999</v>
      </c>
      <c r="M30" s="23">
        <v>0.16200000000000001</v>
      </c>
      <c r="N30" s="22">
        <v>10488</v>
      </c>
      <c r="O30" s="22">
        <v>52489.599999999999</v>
      </c>
    </row>
    <row r="31" spans="1:15" x14ac:dyDescent="0.25">
      <c r="A31" s="28" t="str">
        <f>VLOOKUP(B31,Холдинги!$A:$B,2,0)</f>
        <v>Ру медиа</v>
      </c>
      <c r="B31" s="29" t="s">
        <v>26</v>
      </c>
      <c r="C31" s="21">
        <v>125.3</v>
      </c>
      <c r="D31" s="22">
        <v>4.0599999999999996</v>
      </c>
      <c r="E31" s="22">
        <v>128.4</v>
      </c>
      <c r="F31" s="21">
        <v>394.3</v>
      </c>
      <c r="G31" s="22">
        <v>12.77</v>
      </c>
      <c r="H31" s="22">
        <v>133</v>
      </c>
      <c r="I31" s="22">
        <v>91.1</v>
      </c>
      <c r="J31" s="22">
        <v>202.7</v>
      </c>
      <c r="K31" s="21">
        <v>3.33</v>
      </c>
      <c r="L31" s="22">
        <v>7.9320000000000004</v>
      </c>
      <c r="M31" s="23">
        <v>0.25700000000000001</v>
      </c>
      <c r="N31" s="22">
        <v>924.7</v>
      </c>
      <c r="O31" s="22">
        <v>7334.5</v>
      </c>
    </row>
    <row r="32" spans="1:15" x14ac:dyDescent="0.25">
      <c r="A32" s="28" t="str">
        <f>VLOOKUP(B32,Холдинги!$A:$B,2,0)</f>
        <v>РМГ</v>
      </c>
      <c r="B32" s="29" t="s">
        <v>16</v>
      </c>
      <c r="C32" s="21">
        <v>116.5</v>
      </c>
      <c r="D32" s="22">
        <v>3.77</v>
      </c>
      <c r="E32" s="22">
        <v>99.9</v>
      </c>
      <c r="F32" s="21">
        <v>387.6</v>
      </c>
      <c r="G32" s="22">
        <v>12.55</v>
      </c>
      <c r="H32" s="22">
        <v>112</v>
      </c>
      <c r="I32" s="22">
        <v>50.6</v>
      </c>
      <c r="J32" s="22">
        <v>106.4</v>
      </c>
      <c r="K32" s="21">
        <v>1.72</v>
      </c>
      <c r="L32" s="22">
        <v>4.0919999999999996</v>
      </c>
      <c r="M32" s="23">
        <v>0.13200000000000001</v>
      </c>
      <c r="N32" s="22">
        <v>8971.1</v>
      </c>
      <c r="O32" s="22">
        <v>36708.300000000003</v>
      </c>
    </row>
    <row r="33" spans="1:15" x14ac:dyDescent="0.25">
      <c r="A33" s="28" t="str">
        <f>VLOOKUP(B33,Холдинги!$A:$B,2,0)</f>
        <v>ГПМ</v>
      </c>
      <c r="B33" s="29" t="s">
        <v>9</v>
      </c>
      <c r="C33" s="21">
        <v>138</v>
      </c>
      <c r="D33" s="22">
        <v>4.47</v>
      </c>
      <c r="E33" s="22">
        <v>136.80000000000001</v>
      </c>
      <c r="F33" s="21">
        <v>379.7</v>
      </c>
      <c r="G33" s="22">
        <v>12.29</v>
      </c>
      <c r="H33" s="22">
        <v>126</v>
      </c>
      <c r="I33" s="22">
        <v>57.1</v>
      </c>
      <c r="J33" s="22">
        <v>145.30000000000001</v>
      </c>
      <c r="K33" s="21">
        <v>2.2999999999999998</v>
      </c>
      <c r="L33" s="22">
        <v>5.4749999999999996</v>
      </c>
      <c r="M33" s="23">
        <v>0.17699999999999999</v>
      </c>
      <c r="N33" s="22">
        <v>5603.8</v>
      </c>
      <c r="O33" s="22">
        <v>30678.6</v>
      </c>
    </row>
    <row r="34" spans="1:15" x14ac:dyDescent="0.25">
      <c r="A34" s="28" t="str">
        <f>VLOOKUP(B34,Холдинги!$A:$B,2,0)</f>
        <v>ГПМ</v>
      </c>
      <c r="B34" s="29" t="s">
        <v>39</v>
      </c>
      <c r="C34" s="21">
        <v>125.1</v>
      </c>
      <c r="D34" s="22">
        <v>4.05</v>
      </c>
      <c r="E34" s="22">
        <v>116.3</v>
      </c>
      <c r="F34" s="21">
        <v>372</v>
      </c>
      <c r="G34" s="22">
        <v>12.04</v>
      </c>
      <c r="H34" s="22">
        <v>122</v>
      </c>
      <c r="I34" s="22">
        <v>52.3</v>
      </c>
      <c r="J34" s="22">
        <v>123.1</v>
      </c>
      <c r="K34" s="21">
        <v>1.91</v>
      </c>
      <c r="L34" s="22">
        <v>4.5410000000000004</v>
      </c>
      <c r="M34" s="23">
        <v>0.14699999999999999</v>
      </c>
      <c r="N34" s="22">
        <v>9329.9</v>
      </c>
      <c r="O34" s="22">
        <v>42369</v>
      </c>
    </row>
    <row r="35" spans="1:15" x14ac:dyDescent="0.25">
      <c r="A35" s="28" t="str">
        <f>VLOOKUP(B35,Холдинги!$A:$B,2,0)</f>
        <v>ВГТРК</v>
      </c>
      <c r="B35" s="29" t="s">
        <v>7</v>
      </c>
      <c r="C35" s="21">
        <v>154.1</v>
      </c>
      <c r="D35" s="22">
        <v>4.99</v>
      </c>
      <c r="E35" s="22">
        <v>53.1</v>
      </c>
      <c r="F35" s="21">
        <v>366.5</v>
      </c>
      <c r="G35" s="22">
        <v>11.87</v>
      </c>
      <c r="H35" s="22">
        <v>64</v>
      </c>
      <c r="I35" s="22">
        <v>56.2</v>
      </c>
      <c r="J35" s="22">
        <v>165.5</v>
      </c>
      <c r="K35" s="21">
        <v>2.5299999999999998</v>
      </c>
      <c r="L35" s="22">
        <v>6.016</v>
      </c>
      <c r="M35" s="23">
        <v>0.19500000000000001</v>
      </c>
      <c r="N35" s="22">
        <v>9186.7000000000007</v>
      </c>
      <c r="O35" s="22">
        <v>55265.599999999999</v>
      </c>
    </row>
    <row r="36" spans="1:15" x14ac:dyDescent="0.25">
      <c r="A36" s="28" t="str">
        <f>VLOOKUP(B36,Холдинги!$A:$B,2,0)</f>
        <v>РМГ</v>
      </c>
      <c r="B36" s="29" t="s">
        <v>8</v>
      </c>
      <c r="C36" s="21">
        <v>115.6</v>
      </c>
      <c r="D36" s="22">
        <v>3.74</v>
      </c>
      <c r="E36" s="22">
        <v>107.5</v>
      </c>
      <c r="F36" s="21">
        <v>357.5</v>
      </c>
      <c r="G36" s="22">
        <v>11.57</v>
      </c>
      <c r="H36" s="22">
        <v>121</v>
      </c>
      <c r="I36" s="22">
        <v>57.4</v>
      </c>
      <c r="J36" s="22">
        <v>130</v>
      </c>
      <c r="K36" s="21">
        <v>1.94</v>
      </c>
      <c r="L36" s="22">
        <v>4.6100000000000003</v>
      </c>
      <c r="M36" s="23">
        <v>0.14899999999999999</v>
      </c>
      <c r="N36" s="22">
        <v>6537.1</v>
      </c>
      <c r="O36" s="22">
        <v>30133.3</v>
      </c>
    </row>
    <row r="37" spans="1:15" x14ac:dyDescent="0.25">
      <c r="A37" s="28" t="str">
        <f>VLOOKUP(B37,Холдинги!$A:$B,2,0)</f>
        <v>ММХ</v>
      </c>
      <c r="B37" s="29" t="s">
        <v>21</v>
      </c>
      <c r="C37" s="21">
        <v>108</v>
      </c>
      <c r="D37" s="22">
        <v>3.49</v>
      </c>
      <c r="E37" s="22">
        <v>79.099999999999994</v>
      </c>
      <c r="F37" s="21">
        <v>345.4</v>
      </c>
      <c r="G37" s="22">
        <v>11.18</v>
      </c>
      <c r="H37" s="22">
        <v>91</v>
      </c>
      <c r="I37" s="22">
        <v>61.1</v>
      </c>
      <c r="J37" s="22">
        <v>133.80000000000001</v>
      </c>
      <c r="K37" s="21">
        <v>1.93</v>
      </c>
      <c r="L37" s="22">
        <v>4.5830000000000002</v>
      </c>
      <c r="M37" s="23">
        <v>0.14799999999999999</v>
      </c>
      <c r="N37" s="22">
        <v>6384.4</v>
      </c>
      <c r="O37" s="22">
        <v>29262.5</v>
      </c>
    </row>
    <row r="38" spans="1:15" x14ac:dyDescent="0.25">
      <c r="A38" s="28" t="str">
        <f>VLOOKUP(B38,Холдинги!$A:$B,2,0)</f>
        <v>ГПМ</v>
      </c>
      <c r="B38" s="29" t="s">
        <v>23</v>
      </c>
      <c r="C38" s="21">
        <v>105.8</v>
      </c>
      <c r="D38" s="22">
        <v>3.43</v>
      </c>
      <c r="E38" s="22">
        <v>126.1</v>
      </c>
      <c r="F38" s="21">
        <v>344.7</v>
      </c>
      <c r="G38" s="22">
        <v>11.16</v>
      </c>
      <c r="H38" s="22">
        <v>128</v>
      </c>
      <c r="I38" s="22">
        <v>57.4</v>
      </c>
      <c r="J38" s="22">
        <v>123.3</v>
      </c>
      <c r="K38" s="21">
        <v>1.77</v>
      </c>
      <c r="L38" s="22">
        <v>4.2169999999999996</v>
      </c>
      <c r="M38" s="23">
        <v>0.13700000000000001</v>
      </c>
      <c r="N38" s="22">
        <v>3885.6</v>
      </c>
      <c r="O38" s="22">
        <v>16386.900000000001</v>
      </c>
    </row>
    <row r="39" spans="1:15" x14ac:dyDescent="0.25">
      <c r="A39" s="28" t="str">
        <f>VLOOKUP(B39,Холдинги!$A:$B,2,0)</f>
        <v>Ру медиа</v>
      </c>
      <c r="B39" s="29" t="s">
        <v>6</v>
      </c>
      <c r="C39" s="21">
        <v>137.1</v>
      </c>
      <c r="D39" s="22">
        <v>4.4400000000000004</v>
      </c>
      <c r="E39" s="22">
        <v>69.2</v>
      </c>
      <c r="F39" s="21">
        <v>324.3</v>
      </c>
      <c r="G39" s="22">
        <v>10.5</v>
      </c>
      <c r="H39" s="22">
        <v>75</v>
      </c>
      <c r="I39" s="22">
        <v>38.700000000000003</v>
      </c>
      <c r="J39" s="22">
        <v>114.6</v>
      </c>
      <c r="K39" s="21">
        <v>1.55</v>
      </c>
      <c r="L39" s="22">
        <v>3.6880000000000002</v>
      </c>
      <c r="M39" s="23">
        <v>0.11899999999999999</v>
      </c>
      <c r="N39" s="22">
        <v>10085.6</v>
      </c>
      <c r="O39" s="22">
        <v>37192.9</v>
      </c>
    </row>
    <row r="40" spans="1:15" x14ac:dyDescent="0.25">
      <c r="A40" s="28" t="str">
        <f>VLOOKUP(B40,Холдинги!$A:$B,2,0)</f>
        <v>Крутой Медиа</v>
      </c>
      <c r="B40" s="29" t="s">
        <v>45</v>
      </c>
      <c r="C40" s="21">
        <v>97.5</v>
      </c>
      <c r="D40" s="22">
        <v>3.16</v>
      </c>
      <c r="E40" s="22">
        <v>112</v>
      </c>
      <c r="F40" s="21">
        <v>292.2</v>
      </c>
      <c r="G40" s="22">
        <v>9.4600000000000009</v>
      </c>
      <c r="H40" s="22">
        <v>116</v>
      </c>
      <c r="I40" s="22">
        <v>36</v>
      </c>
      <c r="J40" s="22">
        <v>84.1</v>
      </c>
      <c r="K40" s="21">
        <v>1.02</v>
      </c>
      <c r="L40" s="22">
        <v>2.4369999999999998</v>
      </c>
      <c r="M40" s="23">
        <v>7.9000000000000001E-2</v>
      </c>
      <c r="N40" s="22">
        <v>9181.4</v>
      </c>
      <c r="O40" s="22">
        <v>22375</v>
      </c>
    </row>
    <row r="41" spans="1:15" x14ac:dyDescent="0.25">
      <c r="A41" s="28" t="str">
        <f>VLOOKUP(B41,Холдинги!$A:$B,2,0)</f>
        <v>ВГТРК</v>
      </c>
      <c r="B41" s="29" t="s">
        <v>17</v>
      </c>
      <c r="C41" s="21">
        <v>102.9</v>
      </c>
      <c r="D41" s="22">
        <v>3.33</v>
      </c>
      <c r="E41" s="22">
        <v>69.2</v>
      </c>
      <c r="F41" s="21">
        <v>273.8</v>
      </c>
      <c r="G41" s="22">
        <v>8.86</v>
      </c>
      <c r="H41" s="22">
        <v>67</v>
      </c>
      <c r="I41" s="22">
        <v>44.1</v>
      </c>
      <c r="J41" s="22">
        <v>116</v>
      </c>
      <c r="K41" s="21">
        <v>1.32</v>
      </c>
      <c r="L41" s="22">
        <v>3.1520000000000001</v>
      </c>
      <c r="M41" s="23">
        <v>0.10199999999999999</v>
      </c>
      <c r="N41" s="22">
        <v>12051</v>
      </c>
      <c r="O41" s="22">
        <v>37983.300000000003</v>
      </c>
    </row>
    <row r="42" spans="1:15" x14ac:dyDescent="0.25">
      <c r="A42" s="28" t="str">
        <f>VLOOKUP(B42,Холдинги!$A:$B,2,0)</f>
        <v>ММХ</v>
      </c>
      <c r="B42" s="29" t="s">
        <v>30</v>
      </c>
      <c r="C42" s="21">
        <v>84.6</v>
      </c>
      <c r="D42" s="22">
        <v>2.74</v>
      </c>
      <c r="E42" s="22">
        <v>72.099999999999994</v>
      </c>
      <c r="F42" s="21">
        <v>267.10000000000002</v>
      </c>
      <c r="G42" s="22">
        <v>8.65</v>
      </c>
      <c r="H42" s="22">
        <v>84</v>
      </c>
      <c r="I42" s="22">
        <v>67.2</v>
      </c>
      <c r="J42" s="22">
        <v>148.9</v>
      </c>
      <c r="K42" s="21">
        <v>1.66</v>
      </c>
      <c r="L42" s="22">
        <v>3.9460000000000002</v>
      </c>
      <c r="M42" s="23">
        <v>0.128</v>
      </c>
      <c r="N42" s="22">
        <v>6558.3</v>
      </c>
      <c r="O42" s="22">
        <v>25879.200000000001</v>
      </c>
    </row>
    <row r="43" spans="1:15" x14ac:dyDescent="0.25">
      <c r="A43" s="28" t="str">
        <f>VLOOKUP(B43,Холдинги!$A:$B,2,0)</f>
        <v>ЕМГ</v>
      </c>
      <c r="B43" s="29" t="s">
        <v>43</v>
      </c>
      <c r="C43" s="21">
        <v>106.7</v>
      </c>
      <c r="D43" s="22">
        <v>3.45</v>
      </c>
      <c r="E43" s="22">
        <v>121.1</v>
      </c>
      <c r="F43" s="21">
        <v>266.10000000000002</v>
      </c>
      <c r="G43" s="22">
        <v>8.6199999999999992</v>
      </c>
      <c r="H43" s="22">
        <v>128</v>
      </c>
      <c r="I43" s="22">
        <v>82.2</v>
      </c>
      <c r="J43" s="22">
        <v>230.5</v>
      </c>
      <c r="K43" s="21">
        <v>2.56</v>
      </c>
      <c r="L43" s="22">
        <v>6.0869999999999997</v>
      </c>
      <c r="M43" s="23">
        <v>0.19700000000000001</v>
      </c>
      <c r="N43" s="22">
        <v>4732.5</v>
      </c>
      <c r="O43" s="22">
        <v>28807.7</v>
      </c>
    </row>
    <row r="44" spans="1:15" x14ac:dyDescent="0.25">
      <c r="A44" s="28" t="str">
        <f>VLOOKUP(B44,Холдинги!$A:$B,2,0)</f>
        <v>Крутой Медиа</v>
      </c>
      <c r="B44" s="29" t="s">
        <v>33</v>
      </c>
      <c r="C44" s="21">
        <v>69.8</v>
      </c>
      <c r="D44" s="22">
        <v>2.2599999999999998</v>
      </c>
      <c r="E44" s="22">
        <v>105.8</v>
      </c>
      <c r="F44" s="21">
        <v>220.7</v>
      </c>
      <c r="G44" s="22">
        <v>7.15</v>
      </c>
      <c r="H44" s="22">
        <v>104</v>
      </c>
      <c r="I44" s="22">
        <v>28.7</v>
      </c>
      <c r="J44" s="22">
        <v>63.5</v>
      </c>
      <c r="K44" s="21">
        <v>0.57999999999999996</v>
      </c>
      <c r="L44" s="22">
        <v>1.39</v>
      </c>
      <c r="M44" s="23">
        <v>4.4999999999999998E-2</v>
      </c>
      <c r="N44" s="22">
        <v>16214.9</v>
      </c>
      <c r="O44" s="22">
        <v>22541.7</v>
      </c>
    </row>
    <row r="45" spans="1:15" x14ac:dyDescent="0.25">
      <c r="A45" s="28" t="str">
        <f>VLOOKUP(B45,Холдинги!$A:$B,2,0)</f>
        <v>ММ</v>
      </c>
      <c r="B45" s="29" t="s">
        <v>18</v>
      </c>
      <c r="C45" s="21">
        <v>70.7</v>
      </c>
      <c r="D45" s="22">
        <v>2.29</v>
      </c>
      <c r="E45" s="22">
        <v>70.5</v>
      </c>
      <c r="F45" s="21">
        <v>200</v>
      </c>
      <c r="G45" s="22">
        <v>6.48</v>
      </c>
      <c r="H45" s="22">
        <v>73</v>
      </c>
      <c r="I45" s="22">
        <v>25.2</v>
      </c>
      <c r="J45" s="22">
        <v>62.4</v>
      </c>
      <c r="K45" s="21">
        <v>0.52</v>
      </c>
      <c r="L45" s="22">
        <v>1.2390000000000001</v>
      </c>
      <c r="M45" s="23">
        <v>0.04</v>
      </c>
      <c r="N45" s="22">
        <v>8230.7000000000007</v>
      </c>
      <c r="O45" s="22">
        <v>10200</v>
      </c>
    </row>
    <row r="46" spans="1:15" x14ac:dyDescent="0.25">
      <c r="A46" s="28" t="str">
        <f>VLOOKUP(B46,Холдинги!$A:$B,2,0)</f>
        <v>Другие</v>
      </c>
      <c r="B46" s="29" t="s">
        <v>42</v>
      </c>
      <c r="C46" s="21">
        <v>66</v>
      </c>
      <c r="D46" s="22">
        <v>2.14</v>
      </c>
      <c r="E46" s="22">
        <v>47</v>
      </c>
      <c r="F46" s="21">
        <v>192.7</v>
      </c>
      <c r="G46" s="22">
        <v>6.24</v>
      </c>
      <c r="H46" s="22">
        <v>57</v>
      </c>
      <c r="I46" s="22">
        <v>52.5</v>
      </c>
      <c r="J46" s="22">
        <v>126</v>
      </c>
      <c r="K46" s="21">
        <v>1.01</v>
      </c>
      <c r="L46" s="22">
        <v>2.4089999999999998</v>
      </c>
      <c r="M46" s="23">
        <v>7.8E-2</v>
      </c>
      <c r="N46" s="22">
        <v>9357.9</v>
      </c>
      <c r="O46" s="22">
        <v>22541.7</v>
      </c>
    </row>
    <row r="47" spans="1:15" x14ac:dyDescent="0.25">
      <c r="A47" s="28" t="str">
        <f>VLOOKUP(B47,Холдинги!$A:$B,2,0)</f>
        <v>Крутой Медиа</v>
      </c>
      <c r="B47" s="29" t="s">
        <v>41</v>
      </c>
      <c r="C47" s="21">
        <v>51</v>
      </c>
      <c r="D47" s="22">
        <v>1.65</v>
      </c>
      <c r="E47" s="22">
        <v>115.4</v>
      </c>
      <c r="F47" s="21">
        <v>186.9</v>
      </c>
      <c r="G47" s="22">
        <v>6.05</v>
      </c>
      <c r="H47" s="22">
        <v>121</v>
      </c>
      <c r="I47" s="22">
        <v>31.5</v>
      </c>
      <c r="J47" s="22">
        <v>60.2</v>
      </c>
      <c r="K47" s="21">
        <v>0.47</v>
      </c>
      <c r="L47" s="22">
        <v>1.1160000000000001</v>
      </c>
      <c r="M47" s="23">
        <v>3.5999999999999997E-2</v>
      </c>
      <c r="N47" s="22">
        <v>19640.7</v>
      </c>
      <c r="O47" s="22">
        <v>21916.7</v>
      </c>
    </row>
    <row r="48" spans="1:15" x14ac:dyDescent="0.25">
      <c r="A48" s="28" t="str">
        <f>VLOOKUP(B48,Холдинги!$A:$B,2,0)</f>
        <v>ВГТРК</v>
      </c>
      <c r="B48" s="37" t="s">
        <v>24</v>
      </c>
      <c r="C48" s="21">
        <v>71.3</v>
      </c>
      <c r="D48" s="22">
        <v>2.31</v>
      </c>
      <c r="E48" s="22">
        <v>57</v>
      </c>
      <c r="F48" s="21">
        <v>172.9</v>
      </c>
      <c r="G48" s="22">
        <v>5.6</v>
      </c>
      <c r="H48" s="22">
        <v>60</v>
      </c>
      <c r="I48" s="22">
        <v>60.6</v>
      </c>
      <c r="J48" s="22">
        <v>175</v>
      </c>
      <c r="K48" s="21">
        <v>1.26</v>
      </c>
      <c r="L48" s="22">
        <v>3.0019999999999998</v>
      </c>
      <c r="M48" s="23">
        <v>9.7000000000000003E-2</v>
      </c>
      <c r="N48" s="22">
        <v>16235.3</v>
      </c>
      <c r="O48" s="22">
        <v>48730.5</v>
      </c>
    </row>
    <row r="49" spans="1:15" x14ac:dyDescent="0.25">
      <c r="A49" s="28" t="str">
        <f>VLOOKUP(B49,Холдинги!$A:$B,2,0)</f>
        <v>Другие</v>
      </c>
      <c r="B49" s="29" t="s">
        <v>13</v>
      </c>
      <c r="C49" s="21">
        <v>56.4</v>
      </c>
      <c r="D49" s="22">
        <v>1.82</v>
      </c>
      <c r="E49" s="22">
        <v>49.5</v>
      </c>
      <c r="F49" s="21">
        <v>166.4</v>
      </c>
      <c r="G49" s="22">
        <v>5.39</v>
      </c>
      <c r="H49" s="22">
        <v>61</v>
      </c>
      <c r="I49" s="22">
        <v>32.700000000000003</v>
      </c>
      <c r="J49" s="22">
        <v>77.599999999999994</v>
      </c>
      <c r="K49" s="21">
        <v>0.54</v>
      </c>
      <c r="L49" s="22">
        <v>1.28</v>
      </c>
      <c r="M49" s="23">
        <v>4.1000000000000002E-2</v>
      </c>
      <c r="N49" s="22">
        <v>19925.7</v>
      </c>
      <c r="O49" s="22">
        <v>25511.9</v>
      </c>
    </row>
    <row r="50" spans="1:15" x14ac:dyDescent="0.25">
      <c r="A50" s="28" t="str">
        <f>VLOOKUP(B50,Холдинги!$A:$B,2,0)</f>
        <v>Крутой Медиа</v>
      </c>
      <c r="B50" s="29" t="s">
        <v>37</v>
      </c>
      <c r="C50" s="21">
        <v>61.1</v>
      </c>
      <c r="D50" s="22">
        <v>1.98</v>
      </c>
      <c r="E50" s="22">
        <v>58.4</v>
      </c>
      <c r="F50" s="21">
        <v>161.9</v>
      </c>
      <c r="G50" s="22">
        <v>5.24</v>
      </c>
      <c r="H50" s="22">
        <v>60</v>
      </c>
      <c r="I50" s="22">
        <v>39.9</v>
      </c>
      <c r="J50" s="22">
        <v>105.3</v>
      </c>
      <c r="K50" s="21">
        <v>0.71</v>
      </c>
      <c r="L50" s="22">
        <v>1.6910000000000001</v>
      </c>
      <c r="M50" s="23">
        <v>5.5E-2</v>
      </c>
      <c r="N50" s="22">
        <v>11618.2</v>
      </c>
      <c r="O50" s="22">
        <v>19645.8</v>
      </c>
    </row>
    <row r="51" spans="1:15" x14ac:dyDescent="0.25">
      <c r="A51" s="28" t="e">
        <f>VLOOKUP(B51,Холдинги!$A:$B,2,0)</f>
        <v>#N/A</v>
      </c>
      <c r="B51" s="29" t="s">
        <v>107</v>
      </c>
      <c r="C51" s="21">
        <v>52.9</v>
      </c>
      <c r="D51" s="22">
        <v>1.71</v>
      </c>
      <c r="E51" s="22">
        <v>82</v>
      </c>
      <c r="F51" s="21">
        <v>158</v>
      </c>
      <c r="G51" s="22">
        <v>5.1100000000000003</v>
      </c>
      <c r="H51" s="22">
        <v>86</v>
      </c>
      <c r="I51" s="22">
        <v>72.900000000000006</v>
      </c>
      <c r="J51" s="22">
        <v>170.7</v>
      </c>
      <c r="K51" s="21">
        <v>1.1200000000000001</v>
      </c>
      <c r="L51" s="22">
        <v>2.6760000000000002</v>
      </c>
      <c r="M51" s="23">
        <v>8.6999999999999994E-2</v>
      </c>
      <c r="N51" s="22">
        <v>2608.3000000000002</v>
      </c>
      <c r="O51" s="22">
        <v>6979.2</v>
      </c>
    </row>
    <row r="52" spans="1:15" x14ac:dyDescent="0.25">
      <c r="A52" s="28" t="str">
        <f>VLOOKUP(B52,Холдинги!$A:$B,2,0)</f>
        <v>ВГТРК</v>
      </c>
      <c r="B52" s="29" t="s">
        <v>47</v>
      </c>
      <c r="C52" s="21">
        <v>48.1</v>
      </c>
      <c r="D52" s="22">
        <v>1.56</v>
      </c>
      <c r="E52" s="22">
        <v>69.900000000000006</v>
      </c>
      <c r="F52" s="21">
        <v>156.9</v>
      </c>
      <c r="G52" s="22">
        <v>5.08</v>
      </c>
      <c r="H52" s="22">
        <v>76</v>
      </c>
      <c r="I52" s="22">
        <v>37.700000000000003</v>
      </c>
      <c r="J52" s="22">
        <v>81.099999999999994</v>
      </c>
      <c r="K52" s="21">
        <v>0.53</v>
      </c>
      <c r="L52" s="22">
        <v>1.262</v>
      </c>
      <c r="M52" s="23">
        <v>4.1000000000000002E-2</v>
      </c>
      <c r="N52" s="22">
        <v>4272</v>
      </c>
      <c r="O52" s="22">
        <v>5391.7</v>
      </c>
    </row>
    <row r="53" spans="1:15" x14ac:dyDescent="0.25">
      <c r="A53" s="28" t="e">
        <f>VLOOKUP(B53,Холдинги!$A:$B,2,0)</f>
        <v>#N/A</v>
      </c>
      <c r="B53" s="29" t="s">
        <v>108</v>
      </c>
      <c r="C53" s="21">
        <v>63</v>
      </c>
      <c r="D53" s="22">
        <v>2.04</v>
      </c>
      <c r="E53" s="22">
        <v>47.7</v>
      </c>
      <c r="F53" s="21">
        <v>153.19999999999999</v>
      </c>
      <c r="G53" s="22">
        <v>4.96</v>
      </c>
      <c r="H53" s="22">
        <v>54</v>
      </c>
      <c r="I53" s="22">
        <v>30.6</v>
      </c>
      <c r="J53" s="22">
        <v>88.1</v>
      </c>
      <c r="K53" s="21">
        <v>0.56000000000000005</v>
      </c>
      <c r="L53" s="22">
        <v>1.339</v>
      </c>
      <c r="M53" s="23">
        <v>4.2999999999999997E-2</v>
      </c>
      <c r="N53" s="22">
        <v>8971.7999999999993</v>
      </c>
      <c r="O53" s="22">
        <v>12016.7</v>
      </c>
    </row>
    <row r="54" spans="1:15" x14ac:dyDescent="0.25">
      <c r="A54" s="28" t="e">
        <f>VLOOKUP(B54,Холдинги!$A:$B,2,0)</f>
        <v>#N/A</v>
      </c>
      <c r="B54" s="29" t="s">
        <v>106</v>
      </c>
      <c r="C54" s="21">
        <v>43.4</v>
      </c>
      <c r="D54" s="22">
        <v>1.41</v>
      </c>
      <c r="E54" s="22">
        <v>97.6</v>
      </c>
      <c r="F54" s="21">
        <v>109.8</v>
      </c>
      <c r="G54" s="22">
        <v>3.56</v>
      </c>
      <c r="H54" s="22">
        <v>86</v>
      </c>
      <c r="I54" s="22">
        <v>35.299999999999997</v>
      </c>
      <c r="J54" s="22">
        <v>97.8</v>
      </c>
      <c r="K54" s="21">
        <v>0.45</v>
      </c>
      <c r="L54" s="22">
        <v>1.0649999999999999</v>
      </c>
      <c r="M54" s="23">
        <v>3.4000000000000002E-2</v>
      </c>
      <c r="N54" s="22">
        <v>11888.6</v>
      </c>
      <c r="O54" s="22">
        <v>12666.7</v>
      </c>
    </row>
    <row r="55" spans="1:15" x14ac:dyDescent="0.25">
      <c r="A55" s="28" t="e">
        <f>VLOOKUP(B55,Холдинги!$A:$B,2,0)</f>
        <v>#N/A</v>
      </c>
      <c r="B55" s="29" t="s">
        <v>109</v>
      </c>
      <c r="C55" s="21">
        <v>40</v>
      </c>
      <c r="D55" s="22">
        <v>1.3</v>
      </c>
      <c r="E55" s="22">
        <v>56.7</v>
      </c>
      <c r="F55" s="21">
        <v>102</v>
      </c>
      <c r="G55" s="22">
        <v>3.3</v>
      </c>
      <c r="H55" s="22">
        <v>66</v>
      </c>
      <c r="I55" s="22">
        <v>41.1</v>
      </c>
      <c r="J55" s="22">
        <v>113</v>
      </c>
      <c r="K55" s="21">
        <v>0.48</v>
      </c>
      <c r="L55" s="22">
        <v>1.1439999999999999</v>
      </c>
      <c r="M55" s="23">
        <v>3.6999999999999998E-2</v>
      </c>
      <c r="N55" s="22">
        <v>51522.2</v>
      </c>
      <c r="O55" s="22">
        <v>58916.7</v>
      </c>
    </row>
    <row r="56" spans="1:15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5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5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5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5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5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5" x14ac:dyDescent="0.25">
      <c r="A62" s="2"/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5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5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07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20:O51 A52:A54 A9:B19 C10:O19">
    <cfRule type="expression" dxfId="106" priority="15">
      <formula>$A9="ГПМ"</formula>
    </cfRule>
  </conditionalFormatting>
  <conditionalFormatting sqref="C9:O9">
    <cfRule type="expression" dxfId="105" priority="10">
      <formula>$A9="ГПМ"</formula>
    </cfRule>
  </conditionalFormatting>
  <conditionalFormatting sqref="B52:O54">
    <cfRule type="expression" dxfId="104" priority="8">
      <formula>$A52="ГПМ"</formula>
    </cfRule>
  </conditionalFormatting>
  <conditionalFormatting sqref="B56">
    <cfRule type="expression" dxfId="103" priority="5">
      <formula>$A56="ГПМ"</formula>
    </cfRule>
  </conditionalFormatting>
  <conditionalFormatting sqref="B64:B66">
    <cfRule type="expression" dxfId="102" priority="6">
      <formula>$A57="ДРР"</formula>
    </cfRule>
  </conditionalFormatting>
  <conditionalFormatting sqref="B58:B63">
    <cfRule type="expression" dxfId="101" priority="7">
      <formula>#REF!="ДРР"</formula>
    </cfRule>
  </conditionalFormatting>
  <conditionalFormatting sqref="A55">
    <cfRule type="expression" dxfId="100" priority="4">
      <formula>$A55="ГПМ"</formula>
    </cfRule>
  </conditionalFormatting>
  <conditionalFormatting sqref="B55:O55">
    <cfRule type="expression" dxfId="99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O84"/>
  <sheetViews>
    <sheetView topLeftCell="B1" zoomScale="50" zoomScaleNormal="50" workbookViewId="0">
      <selection activeCell="B9" sqref="B9:O55"/>
    </sheetView>
  </sheetViews>
  <sheetFormatPr defaultColWidth="9.140625" defaultRowHeight="15" x14ac:dyDescent="0.25"/>
  <cols>
    <col min="1" max="1" width="17.5703125" style="16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15" s="1" customFormat="1" x14ac:dyDescent="0.25">
      <c r="A1" s="15"/>
      <c r="B1" s="6" t="s">
        <v>121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15" x14ac:dyDescent="0.25">
      <c r="A2" s="27"/>
      <c r="B2" s="8" t="s">
        <v>116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15" x14ac:dyDescent="0.25">
      <c r="A3" s="27"/>
      <c r="B3" s="8" t="s">
        <v>134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15" x14ac:dyDescent="0.25">
      <c r="A4" s="27"/>
      <c r="B4" s="6" t="s">
        <v>135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15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15" ht="28.15" customHeight="1" x14ac:dyDescent="0.25">
      <c r="A6" s="27"/>
      <c r="B6" s="8" t="s">
        <v>58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A7" s="27"/>
      <c r="B7" s="51" t="s">
        <v>81</v>
      </c>
      <c r="C7" s="52"/>
      <c r="D7" s="52"/>
      <c r="E7" s="52"/>
      <c r="F7" s="46"/>
      <c r="G7" s="46"/>
      <c r="H7" s="46"/>
      <c r="I7" s="46"/>
      <c r="J7" s="46"/>
      <c r="K7" s="46"/>
      <c r="L7" s="8"/>
      <c r="M7" s="8"/>
      <c r="N7" s="8"/>
      <c r="O7" s="8"/>
    </row>
    <row r="8" spans="1:15" ht="51" customHeight="1" x14ac:dyDescent="0.25">
      <c r="A8" s="20" t="s">
        <v>60</v>
      </c>
      <c r="B8" s="19" t="s">
        <v>111</v>
      </c>
      <c r="C8" s="20" t="s">
        <v>52</v>
      </c>
      <c r="D8" s="20" t="s">
        <v>53</v>
      </c>
      <c r="E8" s="20" t="s">
        <v>54</v>
      </c>
      <c r="F8" s="20" t="s">
        <v>55</v>
      </c>
      <c r="G8" s="20" t="s">
        <v>56</v>
      </c>
      <c r="H8" s="20" t="s">
        <v>57</v>
      </c>
      <c r="I8" s="20" t="s">
        <v>2</v>
      </c>
      <c r="J8" s="20" t="s">
        <v>3</v>
      </c>
      <c r="K8" s="20" t="s">
        <v>4</v>
      </c>
      <c r="L8" s="20" t="s">
        <v>0</v>
      </c>
      <c r="M8" s="20" t="s">
        <v>1</v>
      </c>
      <c r="N8" s="20" t="s">
        <v>50</v>
      </c>
      <c r="O8" s="20" t="s">
        <v>51</v>
      </c>
    </row>
    <row r="9" spans="1:15" ht="17.25" customHeight="1" x14ac:dyDescent="0.25">
      <c r="A9" s="28" t="str">
        <f>VLOOKUP(B9,Холдинги!$A:$B,2,0)</f>
        <v>ГПМ</v>
      </c>
      <c r="B9" s="29" t="s">
        <v>103</v>
      </c>
      <c r="C9" s="21">
        <v>761.8</v>
      </c>
      <c r="D9" s="22">
        <v>27.07</v>
      </c>
      <c r="E9" s="22">
        <v>112.5</v>
      </c>
      <c r="F9" s="21">
        <v>1577</v>
      </c>
      <c r="G9" s="22">
        <v>56.03</v>
      </c>
      <c r="H9" s="22">
        <v>111</v>
      </c>
      <c r="I9" s="22">
        <v>90.2</v>
      </c>
      <c r="J9" s="22">
        <v>304.89999999999998</v>
      </c>
      <c r="K9" s="21">
        <v>19.170000000000002</v>
      </c>
      <c r="L9" s="22">
        <v>47.7</v>
      </c>
      <c r="M9" s="23">
        <v>1.6950000000000001</v>
      </c>
      <c r="N9" s="22">
        <v>5226.1000000000004</v>
      </c>
      <c r="O9" s="22">
        <v>249285.7</v>
      </c>
    </row>
    <row r="10" spans="1:15" ht="17.25" customHeight="1" x14ac:dyDescent="0.25">
      <c r="A10" s="28" t="str">
        <f>VLOOKUP(B10,Холдинги!$A:$B,2,0)</f>
        <v>ГПМ</v>
      </c>
      <c r="B10" s="29" t="s">
        <v>112</v>
      </c>
      <c r="C10" s="21">
        <v>685</v>
      </c>
      <c r="D10" s="22">
        <v>24.34</v>
      </c>
      <c r="E10" s="22">
        <v>116.9</v>
      </c>
      <c r="F10" s="21">
        <v>1462.8</v>
      </c>
      <c r="G10" s="22">
        <v>51.98</v>
      </c>
      <c r="H10" s="22">
        <v>114</v>
      </c>
      <c r="I10" s="22">
        <v>88.6</v>
      </c>
      <c r="J10" s="22">
        <v>290.60000000000002</v>
      </c>
      <c r="K10" s="21">
        <v>16.940000000000001</v>
      </c>
      <c r="L10" s="22">
        <v>42.165999999999997</v>
      </c>
      <c r="M10" s="23">
        <v>1.498</v>
      </c>
      <c r="N10" s="22">
        <v>5561.9</v>
      </c>
      <c r="O10" s="22">
        <v>234523.8</v>
      </c>
    </row>
    <row r="11" spans="1:15" ht="17.25" customHeight="1" x14ac:dyDescent="0.25">
      <c r="A11" s="28" t="str">
        <f>VLOOKUP(B11,Холдинги!$A:$B,2,0)</f>
        <v>ГПМ</v>
      </c>
      <c r="B11" s="29" t="s">
        <v>104</v>
      </c>
      <c r="C11" s="21">
        <v>654.5</v>
      </c>
      <c r="D11" s="22">
        <v>23.26</v>
      </c>
      <c r="E11" s="22">
        <v>122.5</v>
      </c>
      <c r="F11" s="21">
        <v>1382.3</v>
      </c>
      <c r="G11" s="22">
        <v>49.12</v>
      </c>
      <c r="H11" s="22">
        <v>118</v>
      </c>
      <c r="I11" s="22">
        <v>82.7</v>
      </c>
      <c r="J11" s="22">
        <v>274.10000000000002</v>
      </c>
      <c r="K11" s="21">
        <v>15.1</v>
      </c>
      <c r="L11" s="22">
        <v>37.587000000000003</v>
      </c>
      <c r="M11" s="23">
        <v>1.3360000000000001</v>
      </c>
      <c r="N11" s="22">
        <v>4769.8999999999996</v>
      </c>
      <c r="O11" s="22">
        <v>179285.7</v>
      </c>
    </row>
    <row r="12" spans="1:15" ht="17.25" customHeight="1" x14ac:dyDescent="0.25">
      <c r="A12" s="28" t="str">
        <f>VLOOKUP(B12,Холдинги!$A:$B,2,0)</f>
        <v>ГПМ</v>
      </c>
      <c r="B12" s="29" t="s">
        <v>114</v>
      </c>
      <c r="C12" s="21">
        <v>544.9</v>
      </c>
      <c r="D12" s="22">
        <v>19.36</v>
      </c>
      <c r="E12" s="22">
        <v>113.2</v>
      </c>
      <c r="F12" s="21">
        <v>1244.5999999999999</v>
      </c>
      <c r="G12" s="22">
        <v>44.22</v>
      </c>
      <c r="H12" s="22">
        <v>109</v>
      </c>
      <c r="I12" s="22">
        <v>80.5</v>
      </c>
      <c r="J12" s="22">
        <v>246.7</v>
      </c>
      <c r="K12" s="21">
        <v>12.24</v>
      </c>
      <c r="L12" s="22">
        <v>30.457000000000001</v>
      </c>
      <c r="M12" s="23">
        <v>1.0820000000000001</v>
      </c>
      <c r="N12" s="22">
        <v>5529.8</v>
      </c>
      <c r="O12" s="22">
        <v>168422.6</v>
      </c>
    </row>
    <row r="13" spans="1:15" ht="17.25" customHeight="1" x14ac:dyDescent="0.25">
      <c r="A13" s="28" t="str">
        <f>VLOOKUP(B13,Холдинги!$A:$B,2,0)</f>
        <v>ГПМ</v>
      </c>
      <c r="B13" s="29" t="s">
        <v>113</v>
      </c>
      <c r="C13" s="21">
        <v>524.1</v>
      </c>
      <c r="D13" s="22">
        <v>18.62</v>
      </c>
      <c r="E13" s="22">
        <v>114.1</v>
      </c>
      <c r="F13" s="21">
        <v>1223.3</v>
      </c>
      <c r="G13" s="22">
        <v>43.46</v>
      </c>
      <c r="H13" s="22">
        <v>112</v>
      </c>
      <c r="I13" s="22">
        <v>63.5</v>
      </c>
      <c r="J13" s="22">
        <v>190.6</v>
      </c>
      <c r="K13" s="21">
        <v>9.2899999999999991</v>
      </c>
      <c r="L13" s="22">
        <v>23.126000000000001</v>
      </c>
      <c r="M13" s="23">
        <v>0.82199999999999995</v>
      </c>
      <c r="N13" s="22">
        <v>7230.1</v>
      </c>
      <c r="O13" s="22">
        <v>167202.4</v>
      </c>
    </row>
    <row r="14" spans="1:15" ht="17.25" customHeight="1" x14ac:dyDescent="0.25">
      <c r="A14" s="28" t="str">
        <f>VLOOKUP(B14,Холдинги!$A:$B,2,0)</f>
        <v>ГПМ</v>
      </c>
      <c r="B14" s="29" t="s">
        <v>115</v>
      </c>
      <c r="C14" s="21">
        <v>518.29999999999995</v>
      </c>
      <c r="D14" s="22">
        <v>18.41</v>
      </c>
      <c r="E14" s="22">
        <v>113.2</v>
      </c>
      <c r="F14" s="21">
        <v>1164.5</v>
      </c>
      <c r="G14" s="22">
        <v>41.38</v>
      </c>
      <c r="H14" s="22">
        <v>112</v>
      </c>
      <c r="I14" s="22">
        <v>73</v>
      </c>
      <c r="J14" s="22">
        <v>227.4</v>
      </c>
      <c r="K14" s="21">
        <v>10.56</v>
      </c>
      <c r="L14" s="22">
        <v>26.27</v>
      </c>
      <c r="M14" s="23">
        <v>0.93300000000000005</v>
      </c>
      <c r="N14" s="22">
        <v>5823.3</v>
      </c>
      <c r="O14" s="22">
        <v>152976.20000000001</v>
      </c>
    </row>
    <row r="15" spans="1:15" ht="17.25" customHeight="1" x14ac:dyDescent="0.25">
      <c r="A15" s="28" t="str">
        <f>VLOOKUP(B15,Холдинги!$A:$B,2,0)</f>
        <v>ЕМГ</v>
      </c>
      <c r="B15" s="29" t="s">
        <v>11</v>
      </c>
      <c r="C15" s="21">
        <v>292.5</v>
      </c>
      <c r="D15" s="22">
        <v>10.39</v>
      </c>
      <c r="E15" s="22">
        <v>126</v>
      </c>
      <c r="F15" s="21">
        <v>723.3</v>
      </c>
      <c r="G15" s="22">
        <v>25.7</v>
      </c>
      <c r="H15" s="22">
        <v>116</v>
      </c>
      <c r="I15" s="22">
        <v>54.3</v>
      </c>
      <c r="J15" s="22">
        <v>153.69999999999999</v>
      </c>
      <c r="K15" s="21">
        <v>4.43</v>
      </c>
      <c r="L15" s="22">
        <v>11.025</v>
      </c>
      <c r="M15" s="23">
        <v>0.39200000000000002</v>
      </c>
      <c r="N15" s="22">
        <v>8921.7000000000007</v>
      </c>
      <c r="O15" s="22">
        <v>98362.5</v>
      </c>
    </row>
    <row r="16" spans="1:15" ht="17.25" customHeight="1" x14ac:dyDescent="0.25">
      <c r="A16" s="28" t="str">
        <f>VLOOKUP(B16,Холдинги!$A:$B,2,0)</f>
        <v>ГПМ</v>
      </c>
      <c r="B16" s="29" t="s">
        <v>5</v>
      </c>
      <c r="C16" s="21">
        <v>243.7</v>
      </c>
      <c r="D16" s="22">
        <v>8.66</v>
      </c>
      <c r="E16" s="22">
        <v>89.3</v>
      </c>
      <c r="F16" s="21">
        <v>701</v>
      </c>
      <c r="G16" s="22">
        <v>24.91</v>
      </c>
      <c r="H16" s="22">
        <v>95</v>
      </c>
      <c r="I16" s="22">
        <v>68.599999999999994</v>
      </c>
      <c r="J16" s="22">
        <v>167</v>
      </c>
      <c r="K16" s="21">
        <v>4.67</v>
      </c>
      <c r="L16" s="22">
        <v>11.618</v>
      </c>
      <c r="M16" s="23">
        <v>0.41299999999999998</v>
      </c>
      <c r="N16" s="22">
        <v>9647.7000000000007</v>
      </c>
      <c r="O16" s="22">
        <v>112083.3</v>
      </c>
    </row>
    <row r="17" spans="1:15" ht="17.25" customHeight="1" x14ac:dyDescent="0.25">
      <c r="A17" s="28" t="str">
        <f>VLOOKUP(B17,Холдинги!$A:$B,2,0)</f>
        <v>ГПМ</v>
      </c>
      <c r="B17" s="29" t="s">
        <v>27</v>
      </c>
      <c r="C17" s="21">
        <v>254.9</v>
      </c>
      <c r="D17" s="22">
        <v>9.06</v>
      </c>
      <c r="E17" s="22">
        <v>139.5</v>
      </c>
      <c r="F17" s="21">
        <v>678.1</v>
      </c>
      <c r="G17" s="22">
        <v>24.09</v>
      </c>
      <c r="H17" s="22">
        <v>134</v>
      </c>
      <c r="I17" s="22">
        <v>56.2</v>
      </c>
      <c r="J17" s="22">
        <v>148</v>
      </c>
      <c r="K17" s="21">
        <v>4</v>
      </c>
      <c r="L17" s="22">
        <v>9.9570000000000007</v>
      </c>
      <c r="M17" s="23">
        <v>0.35399999999999998</v>
      </c>
      <c r="N17" s="22">
        <v>8991</v>
      </c>
      <c r="O17" s="22">
        <v>89523.8</v>
      </c>
    </row>
    <row r="18" spans="1:15" ht="17.25" customHeight="1" x14ac:dyDescent="0.25">
      <c r="A18" s="28" t="str">
        <f>VLOOKUP(B18,Холдинги!$A:$B,2,0)</f>
        <v>ММХ</v>
      </c>
      <c r="B18" s="29" t="s">
        <v>19</v>
      </c>
      <c r="C18" s="21">
        <v>249.8</v>
      </c>
      <c r="D18" s="22">
        <v>8.8800000000000008</v>
      </c>
      <c r="E18" s="22">
        <v>169.1</v>
      </c>
      <c r="F18" s="21">
        <v>655.29999999999995</v>
      </c>
      <c r="G18" s="22">
        <v>23.28</v>
      </c>
      <c r="H18" s="22">
        <v>153</v>
      </c>
      <c r="I18" s="22">
        <v>76.8</v>
      </c>
      <c r="J18" s="22">
        <v>205</v>
      </c>
      <c r="K18" s="21">
        <v>5.35</v>
      </c>
      <c r="L18" s="22">
        <v>13.324999999999999</v>
      </c>
      <c r="M18" s="23">
        <v>0.47299999999999998</v>
      </c>
      <c r="N18" s="22">
        <v>4451.8999999999996</v>
      </c>
      <c r="O18" s="22">
        <v>59322.9</v>
      </c>
    </row>
    <row r="19" spans="1:15" x14ac:dyDescent="0.25">
      <c r="A19" s="28" t="str">
        <f>VLOOKUP(B19,Холдинги!$A:$B,2,0)</f>
        <v>ГПМ</v>
      </c>
      <c r="B19" s="29" t="s">
        <v>12</v>
      </c>
      <c r="C19" s="21">
        <v>242.7</v>
      </c>
      <c r="D19" s="22">
        <v>8.6199999999999992</v>
      </c>
      <c r="E19" s="22">
        <v>162.80000000000001</v>
      </c>
      <c r="F19" s="21">
        <v>652</v>
      </c>
      <c r="G19" s="22">
        <v>23.17</v>
      </c>
      <c r="H19" s="22">
        <v>154</v>
      </c>
      <c r="I19" s="22">
        <v>67.2</v>
      </c>
      <c r="J19" s="22">
        <v>175</v>
      </c>
      <c r="K19" s="21">
        <v>4.55</v>
      </c>
      <c r="L19" s="22">
        <v>11.317</v>
      </c>
      <c r="M19" s="23">
        <v>0.40200000000000002</v>
      </c>
      <c r="N19" s="22">
        <v>4975.5</v>
      </c>
      <c r="O19" s="22">
        <v>56309.5</v>
      </c>
    </row>
    <row r="20" spans="1:15" x14ac:dyDescent="0.25">
      <c r="A20" s="28" t="str">
        <f>VLOOKUP(B20,Холдинги!$A:$B,2,0)</f>
        <v>ЕМГ</v>
      </c>
      <c r="B20" s="29" t="s">
        <v>29</v>
      </c>
      <c r="C20" s="21">
        <v>258.10000000000002</v>
      </c>
      <c r="D20" s="22">
        <v>9.17</v>
      </c>
      <c r="E20" s="22">
        <v>103.5</v>
      </c>
      <c r="F20" s="21">
        <v>650.9</v>
      </c>
      <c r="G20" s="22">
        <v>23.13</v>
      </c>
      <c r="H20" s="22">
        <v>98</v>
      </c>
      <c r="I20" s="22">
        <v>60.5</v>
      </c>
      <c r="J20" s="22">
        <v>168</v>
      </c>
      <c r="K20" s="21">
        <v>4.3600000000000003</v>
      </c>
      <c r="L20" s="22">
        <v>10.851000000000001</v>
      </c>
      <c r="M20" s="23">
        <v>0.38600000000000001</v>
      </c>
      <c r="N20" s="22">
        <v>8260.6</v>
      </c>
      <c r="O20" s="22">
        <v>89632.1</v>
      </c>
    </row>
    <row r="21" spans="1:15" x14ac:dyDescent="0.25">
      <c r="A21" s="28" t="str">
        <f>VLOOKUP(B21,Холдинги!$A:$B,2,0)</f>
        <v>РМГ</v>
      </c>
      <c r="B21" s="29" t="s">
        <v>31</v>
      </c>
      <c r="C21" s="21">
        <v>220.7</v>
      </c>
      <c r="D21" s="22">
        <v>7.84</v>
      </c>
      <c r="E21" s="22">
        <v>96.2</v>
      </c>
      <c r="F21" s="21">
        <v>618.70000000000005</v>
      </c>
      <c r="G21" s="22">
        <v>21.98</v>
      </c>
      <c r="H21" s="22">
        <v>99</v>
      </c>
      <c r="I21" s="22">
        <v>46.1</v>
      </c>
      <c r="J21" s="22">
        <v>115</v>
      </c>
      <c r="K21" s="21">
        <v>2.84</v>
      </c>
      <c r="L21" s="22">
        <v>7.0609999999999999</v>
      </c>
      <c r="M21" s="23">
        <v>0.251</v>
      </c>
      <c r="N21" s="22">
        <v>12179.6</v>
      </c>
      <c r="O21" s="22">
        <v>86000</v>
      </c>
    </row>
    <row r="22" spans="1:15" x14ac:dyDescent="0.25">
      <c r="A22" s="28" t="str">
        <f>VLOOKUP(B22,Холдинги!$A:$B,2,0)</f>
        <v>РМГ</v>
      </c>
      <c r="B22" s="29" t="s">
        <v>22</v>
      </c>
      <c r="C22" s="21">
        <v>197.7</v>
      </c>
      <c r="D22" s="22">
        <v>7.02</v>
      </c>
      <c r="E22" s="22">
        <v>105</v>
      </c>
      <c r="F22" s="21">
        <v>582.9</v>
      </c>
      <c r="G22" s="22">
        <v>20.71</v>
      </c>
      <c r="H22" s="22">
        <v>111</v>
      </c>
      <c r="I22" s="22">
        <v>67</v>
      </c>
      <c r="J22" s="22">
        <v>159.19999999999999</v>
      </c>
      <c r="K22" s="21">
        <v>3.7</v>
      </c>
      <c r="L22" s="22">
        <v>9.2029999999999994</v>
      </c>
      <c r="M22" s="23">
        <v>0.32700000000000001</v>
      </c>
      <c r="N22" s="22">
        <v>6351.5</v>
      </c>
      <c r="O22" s="22">
        <v>58450</v>
      </c>
    </row>
    <row r="23" spans="1:15" x14ac:dyDescent="0.25">
      <c r="A23" s="28" t="str">
        <f>VLOOKUP(B23,Холдинги!$A:$B,2,0)</f>
        <v>ЕМГ</v>
      </c>
      <c r="B23" s="37" t="s">
        <v>95</v>
      </c>
      <c r="C23" s="21">
        <v>194.1</v>
      </c>
      <c r="D23" s="22">
        <v>6.9</v>
      </c>
      <c r="E23" s="22">
        <v>82.7</v>
      </c>
      <c r="F23" s="21">
        <v>539.1</v>
      </c>
      <c r="G23" s="22">
        <v>19.149999999999999</v>
      </c>
      <c r="H23" s="22">
        <v>87</v>
      </c>
      <c r="I23" s="22">
        <v>45.9</v>
      </c>
      <c r="J23" s="22">
        <v>115.6</v>
      </c>
      <c r="K23" s="21">
        <v>2.48</v>
      </c>
      <c r="L23" s="22">
        <v>6.1820000000000004</v>
      </c>
      <c r="M23" s="23">
        <v>0.22</v>
      </c>
      <c r="N23" s="22">
        <v>5419.9</v>
      </c>
      <c r="O23" s="22">
        <v>33503.599999999999</v>
      </c>
    </row>
    <row r="24" spans="1:15" x14ac:dyDescent="0.25">
      <c r="A24" s="28" t="str">
        <f>VLOOKUP(B24,Холдинги!$A:$B,2,0)</f>
        <v>РМГ</v>
      </c>
      <c r="B24" s="29" t="s">
        <v>16</v>
      </c>
      <c r="C24" s="21">
        <v>190.9</v>
      </c>
      <c r="D24" s="22">
        <v>6.78</v>
      </c>
      <c r="E24" s="22">
        <v>179.6</v>
      </c>
      <c r="F24" s="21">
        <v>531.9</v>
      </c>
      <c r="G24" s="22">
        <v>18.899999999999999</v>
      </c>
      <c r="H24" s="22">
        <v>169</v>
      </c>
      <c r="I24" s="22">
        <v>76.3</v>
      </c>
      <c r="J24" s="22">
        <v>191.7</v>
      </c>
      <c r="K24" s="21">
        <v>4.0599999999999996</v>
      </c>
      <c r="L24" s="22">
        <v>10.114000000000001</v>
      </c>
      <c r="M24" s="23">
        <v>0.35899999999999999</v>
      </c>
      <c r="N24" s="22">
        <v>3629.5</v>
      </c>
      <c r="O24" s="22">
        <v>36708.300000000003</v>
      </c>
    </row>
    <row r="25" spans="1:15" x14ac:dyDescent="0.25">
      <c r="A25" s="28" t="str">
        <f>VLOOKUP(B25,Холдинги!$A:$B,2,0)</f>
        <v>ГПМ</v>
      </c>
      <c r="B25" s="29" t="s">
        <v>35</v>
      </c>
      <c r="C25" s="21">
        <v>153.30000000000001</v>
      </c>
      <c r="D25" s="22">
        <v>5.45</v>
      </c>
      <c r="E25" s="22">
        <v>109.4</v>
      </c>
      <c r="F25" s="21">
        <v>500.8</v>
      </c>
      <c r="G25" s="22">
        <v>17.8</v>
      </c>
      <c r="H25" s="22">
        <v>115</v>
      </c>
      <c r="I25" s="22">
        <v>41.1</v>
      </c>
      <c r="J25" s="22">
        <v>88.1</v>
      </c>
      <c r="K25" s="21">
        <v>1.76</v>
      </c>
      <c r="L25" s="22">
        <v>4.3780000000000001</v>
      </c>
      <c r="M25" s="23">
        <v>0.156</v>
      </c>
      <c r="N25" s="22">
        <v>10236.799999999999</v>
      </c>
      <c r="O25" s="22">
        <v>44821.4</v>
      </c>
    </row>
    <row r="26" spans="1:15" x14ac:dyDescent="0.25">
      <c r="A26" s="28" t="str">
        <f>VLOOKUP(B26,Холдинги!$A:$B,2,0)</f>
        <v>Ру медиа</v>
      </c>
      <c r="B26" s="29" t="s">
        <v>6</v>
      </c>
      <c r="C26" s="21">
        <v>215.2</v>
      </c>
      <c r="D26" s="22">
        <v>7.65</v>
      </c>
      <c r="E26" s="22">
        <v>119.1</v>
      </c>
      <c r="F26" s="21">
        <v>500.1</v>
      </c>
      <c r="G26" s="22">
        <v>17.77</v>
      </c>
      <c r="H26" s="22">
        <v>127</v>
      </c>
      <c r="I26" s="22">
        <v>47</v>
      </c>
      <c r="J26" s="22">
        <v>141.5</v>
      </c>
      <c r="K26" s="21">
        <v>2.82</v>
      </c>
      <c r="L26" s="22">
        <v>7.0190000000000001</v>
      </c>
      <c r="M26" s="23">
        <v>0.249</v>
      </c>
      <c r="N26" s="22">
        <v>5298.9</v>
      </c>
      <c r="O26" s="22">
        <v>37192.9</v>
      </c>
    </row>
    <row r="27" spans="1:15" x14ac:dyDescent="0.25">
      <c r="A27" s="28" t="str">
        <f>VLOOKUP(B27,Холдинги!$A:$B,2,0)</f>
        <v>ВГТРК</v>
      </c>
      <c r="B27" s="29" t="s">
        <v>7</v>
      </c>
      <c r="C27" s="21">
        <v>248.6</v>
      </c>
      <c r="D27" s="22">
        <v>8.83</v>
      </c>
      <c r="E27" s="22">
        <v>94</v>
      </c>
      <c r="F27" s="21">
        <v>487.4</v>
      </c>
      <c r="G27" s="22">
        <v>17.32</v>
      </c>
      <c r="H27" s="22">
        <v>94</v>
      </c>
      <c r="I27" s="22">
        <v>79.900000000000006</v>
      </c>
      <c r="J27" s="22">
        <v>285.2</v>
      </c>
      <c r="K27" s="21">
        <v>5.54</v>
      </c>
      <c r="L27" s="22">
        <v>13.791</v>
      </c>
      <c r="M27" s="23">
        <v>0.49</v>
      </c>
      <c r="N27" s="22">
        <v>4007.5</v>
      </c>
      <c r="O27" s="22">
        <v>55265.599999999999</v>
      </c>
    </row>
    <row r="28" spans="1:15" x14ac:dyDescent="0.25">
      <c r="A28" s="28" t="str">
        <f>VLOOKUP(B28,Холдинги!$A:$B,2,0)</f>
        <v>РМГ</v>
      </c>
      <c r="B28" s="29" t="s">
        <v>44</v>
      </c>
      <c r="C28" s="21">
        <v>149.30000000000001</v>
      </c>
      <c r="D28" s="22">
        <v>5.3</v>
      </c>
      <c r="E28" s="22">
        <v>114.7</v>
      </c>
      <c r="F28" s="21">
        <v>451.1</v>
      </c>
      <c r="G28" s="22">
        <v>16.03</v>
      </c>
      <c r="H28" s="22">
        <v>113</v>
      </c>
      <c r="I28" s="22">
        <v>37.5</v>
      </c>
      <c r="J28" s="22">
        <v>86.9</v>
      </c>
      <c r="K28" s="21">
        <v>1.56</v>
      </c>
      <c r="L28" s="22">
        <v>3.8879999999999999</v>
      </c>
      <c r="M28" s="23">
        <v>0.13800000000000001</v>
      </c>
      <c r="N28" s="22">
        <v>9427</v>
      </c>
      <c r="O28" s="22">
        <v>36650</v>
      </c>
    </row>
    <row r="29" spans="1:15" x14ac:dyDescent="0.25">
      <c r="A29" s="28" t="str">
        <f>VLOOKUP(B29,Холдинги!$A:$B,2,0)</f>
        <v>ММХ</v>
      </c>
      <c r="B29" s="29" t="s">
        <v>30</v>
      </c>
      <c r="C29" s="21">
        <v>155.69999999999999</v>
      </c>
      <c r="D29" s="22">
        <v>5.53</v>
      </c>
      <c r="E29" s="22">
        <v>145.6</v>
      </c>
      <c r="F29" s="21">
        <v>434.1</v>
      </c>
      <c r="G29" s="22">
        <v>15.42</v>
      </c>
      <c r="H29" s="22">
        <v>150</v>
      </c>
      <c r="I29" s="22">
        <v>74.2</v>
      </c>
      <c r="J29" s="22">
        <v>186.4</v>
      </c>
      <c r="K29" s="21">
        <v>3.22</v>
      </c>
      <c r="L29" s="22">
        <v>8.0250000000000004</v>
      </c>
      <c r="M29" s="23">
        <v>0.28499999999999998</v>
      </c>
      <c r="N29" s="22">
        <v>3224.7</v>
      </c>
      <c r="O29" s="22">
        <v>25879.200000000001</v>
      </c>
    </row>
    <row r="30" spans="1:15" x14ac:dyDescent="0.25">
      <c r="A30" s="28" t="str">
        <f>VLOOKUP(B30,Холдинги!$A:$B,2,0)</f>
        <v>РМГ</v>
      </c>
      <c r="B30" s="29" t="s">
        <v>8</v>
      </c>
      <c r="C30" s="21">
        <v>159.19999999999999</v>
      </c>
      <c r="D30" s="22">
        <v>5.66</v>
      </c>
      <c r="E30" s="22">
        <v>162.5</v>
      </c>
      <c r="F30" s="21">
        <v>432.6</v>
      </c>
      <c r="G30" s="22">
        <v>15.37</v>
      </c>
      <c r="H30" s="22">
        <v>160</v>
      </c>
      <c r="I30" s="22">
        <v>53.7</v>
      </c>
      <c r="J30" s="22">
        <v>138.19999999999999</v>
      </c>
      <c r="K30" s="21">
        <v>2.38</v>
      </c>
      <c r="L30" s="22">
        <v>5.931</v>
      </c>
      <c r="M30" s="23">
        <v>0.21099999999999999</v>
      </c>
      <c r="N30" s="22">
        <v>5080.6000000000004</v>
      </c>
      <c r="O30" s="22">
        <v>30133.3</v>
      </c>
    </row>
    <row r="31" spans="1:15" x14ac:dyDescent="0.25">
      <c r="A31" s="28" t="str">
        <f>VLOOKUP(B31,Холдинги!$A:$B,2,0)</f>
        <v>ГПМ</v>
      </c>
      <c r="B31" s="29" t="s">
        <v>28</v>
      </c>
      <c r="C31" s="21">
        <v>156.19999999999999</v>
      </c>
      <c r="D31" s="22">
        <v>5.55</v>
      </c>
      <c r="E31" s="22">
        <v>92.3</v>
      </c>
      <c r="F31" s="21">
        <v>421.8</v>
      </c>
      <c r="G31" s="22">
        <v>14.99</v>
      </c>
      <c r="H31" s="22">
        <v>96</v>
      </c>
      <c r="I31" s="22">
        <v>51</v>
      </c>
      <c r="J31" s="22">
        <v>132.30000000000001</v>
      </c>
      <c r="K31" s="21">
        <v>2.2200000000000002</v>
      </c>
      <c r="L31" s="22">
        <v>5.5339999999999998</v>
      </c>
      <c r="M31" s="23">
        <v>0.19700000000000001</v>
      </c>
      <c r="N31" s="22">
        <v>7868.9</v>
      </c>
      <c r="O31" s="22">
        <v>43547.6</v>
      </c>
    </row>
    <row r="32" spans="1:15" x14ac:dyDescent="0.25">
      <c r="A32" s="28" t="str">
        <f>VLOOKUP(B32,Холдинги!$A:$B,2,0)</f>
        <v>Крутой Медиа</v>
      </c>
      <c r="B32" s="29" t="s">
        <v>20</v>
      </c>
      <c r="C32" s="21">
        <v>126.5</v>
      </c>
      <c r="D32" s="22">
        <v>4.5</v>
      </c>
      <c r="E32" s="22">
        <v>75.2</v>
      </c>
      <c r="F32" s="21">
        <v>393.8</v>
      </c>
      <c r="G32" s="22">
        <v>13.99</v>
      </c>
      <c r="H32" s="22">
        <v>87</v>
      </c>
      <c r="I32" s="22">
        <v>36.700000000000003</v>
      </c>
      <c r="J32" s="22">
        <v>82.5</v>
      </c>
      <c r="K32" s="21">
        <v>1.3</v>
      </c>
      <c r="L32" s="22">
        <v>3.2250000000000001</v>
      </c>
      <c r="M32" s="23">
        <v>0.115</v>
      </c>
      <c r="N32" s="22">
        <v>12764.3</v>
      </c>
      <c r="O32" s="22">
        <v>41166.699999999997</v>
      </c>
    </row>
    <row r="33" spans="1:15" x14ac:dyDescent="0.25">
      <c r="A33" s="28" t="str">
        <f>VLOOKUP(B33,Холдинги!$A:$B,2,0)</f>
        <v>ЕМГ</v>
      </c>
      <c r="B33" s="29" t="s">
        <v>36</v>
      </c>
      <c r="C33" s="21">
        <v>133.9</v>
      </c>
      <c r="D33" s="22">
        <v>4.76</v>
      </c>
      <c r="E33" s="22">
        <v>93.8</v>
      </c>
      <c r="F33" s="21">
        <v>392.7</v>
      </c>
      <c r="G33" s="22">
        <v>13.95</v>
      </c>
      <c r="H33" s="22">
        <v>93</v>
      </c>
      <c r="I33" s="22">
        <v>48.2</v>
      </c>
      <c r="J33" s="22">
        <v>115</v>
      </c>
      <c r="K33" s="21">
        <v>1.8</v>
      </c>
      <c r="L33" s="22">
        <v>4.4800000000000004</v>
      </c>
      <c r="M33" s="23">
        <v>0.159</v>
      </c>
      <c r="N33" s="22">
        <v>10677.9</v>
      </c>
      <c r="O33" s="22">
        <v>47839.3</v>
      </c>
    </row>
    <row r="34" spans="1:15" x14ac:dyDescent="0.25">
      <c r="A34" s="28" t="str">
        <f>VLOOKUP(B34,Холдинги!$A:$B,2,0)</f>
        <v>Другие</v>
      </c>
      <c r="B34" s="29" t="s">
        <v>25</v>
      </c>
      <c r="C34" s="21">
        <v>135.80000000000001</v>
      </c>
      <c r="D34" s="22">
        <v>4.82</v>
      </c>
      <c r="E34" s="22">
        <v>75.099999999999994</v>
      </c>
      <c r="F34" s="21">
        <v>382</v>
      </c>
      <c r="G34" s="22">
        <v>13.57</v>
      </c>
      <c r="H34" s="22">
        <v>77</v>
      </c>
      <c r="I34" s="22">
        <v>47.9</v>
      </c>
      <c r="J34" s="22">
        <v>119.2</v>
      </c>
      <c r="K34" s="21">
        <v>1.81</v>
      </c>
      <c r="L34" s="22">
        <v>4.5149999999999997</v>
      </c>
      <c r="M34" s="23">
        <v>0.16</v>
      </c>
      <c r="N34" s="22">
        <v>11624.8</v>
      </c>
      <c r="O34" s="22">
        <v>52489.599999999999</v>
      </c>
    </row>
    <row r="35" spans="1:15" x14ac:dyDescent="0.25">
      <c r="A35" s="28" t="str">
        <f>VLOOKUP(B35,Холдинги!$A:$B,2,0)</f>
        <v>Крутой Медиа</v>
      </c>
      <c r="B35" s="29" t="s">
        <v>15</v>
      </c>
      <c r="C35" s="21">
        <v>110.9</v>
      </c>
      <c r="D35" s="22">
        <v>3.94</v>
      </c>
      <c r="E35" s="22">
        <v>98</v>
      </c>
      <c r="F35" s="21">
        <v>378.4</v>
      </c>
      <c r="G35" s="22">
        <v>13.45</v>
      </c>
      <c r="H35" s="22">
        <v>108</v>
      </c>
      <c r="I35" s="22">
        <v>33</v>
      </c>
      <c r="J35" s="22">
        <v>67.599999999999994</v>
      </c>
      <c r="K35" s="21">
        <v>1.02</v>
      </c>
      <c r="L35" s="22">
        <v>2.5390000000000001</v>
      </c>
      <c r="M35" s="23">
        <v>0.09</v>
      </c>
      <c r="N35" s="22">
        <v>17936.3</v>
      </c>
      <c r="O35" s="22">
        <v>45541.7</v>
      </c>
    </row>
    <row r="36" spans="1:15" x14ac:dyDescent="0.25">
      <c r="A36" s="28" t="str">
        <f>VLOOKUP(B36,Холдинги!$A:$B,2,0)</f>
        <v>ММХ</v>
      </c>
      <c r="B36" s="29" t="s">
        <v>21</v>
      </c>
      <c r="C36" s="21">
        <v>125.2</v>
      </c>
      <c r="D36" s="22">
        <v>4.45</v>
      </c>
      <c r="E36" s="22">
        <v>100.8</v>
      </c>
      <c r="F36" s="21">
        <v>367.2</v>
      </c>
      <c r="G36" s="22">
        <v>13.05</v>
      </c>
      <c r="H36" s="22">
        <v>106</v>
      </c>
      <c r="I36" s="22">
        <v>63.5</v>
      </c>
      <c r="J36" s="22">
        <v>151.69999999999999</v>
      </c>
      <c r="K36" s="21">
        <v>2.2200000000000002</v>
      </c>
      <c r="L36" s="22">
        <v>5.5270000000000001</v>
      </c>
      <c r="M36" s="23">
        <v>0.19600000000000001</v>
      </c>
      <c r="N36" s="22">
        <v>5294.4</v>
      </c>
      <c r="O36" s="22">
        <v>29262.5</v>
      </c>
    </row>
    <row r="37" spans="1:15" x14ac:dyDescent="0.25">
      <c r="A37" s="28" t="str">
        <f>VLOOKUP(B37,Холдинги!$A:$B,2,0)</f>
        <v>ГПМ</v>
      </c>
      <c r="B37" s="29" t="s">
        <v>39</v>
      </c>
      <c r="C37" s="21">
        <v>122.1</v>
      </c>
      <c r="D37" s="22">
        <v>4.34</v>
      </c>
      <c r="E37" s="22">
        <v>124.6</v>
      </c>
      <c r="F37" s="21">
        <v>346.8</v>
      </c>
      <c r="G37" s="22">
        <v>12.32</v>
      </c>
      <c r="H37" s="22">
        <v>125</v>
      </c>
      <c r="I37" s="22">
        <v>57.7</v>
      </c>
      <c r="J37" s="22">
        <v>142.30000000000001</v>
      </c>
      <c r="K37" s="21">
        <v>1.97</v>
      </c>
      <c r="L37" s="22">
        <v>4.8959999999999999</v>
      </c>
      <c r="M37" s="23">
        <v>0.17399999999999999</v>
      </c>
      <c r="N37" s="22">
        <v>8654.4</v>
      </c>
      <c r="O37" s="22">
        <v>42369</v>
      </c>
    </row>
    <row r="38" spans="1:15" x14ac:dyDescent="0.25">
      <c r="A38" s="28" t="str">
        <f>VLOOKUP(B38,Холдинги!$A:$B,2,0)</f>
        <v>Ру медиа</v>
      </c>
      <c r="B38" s="29" t="s">
        <v>26</v>
      </c>
      <c r="C38" s="21">
        <v>117.5</v>
      </c>
      <c r="D38" s="22">
        <v>4.18</v>
      </c>
      <c r="E38" s="22">
        <v>132.19999999999999</v>
      </c>
      <c r="F38" s="21">
        <v>317.7</v>
      </c>
      <c r="G38" s="22">
        <v>11.29</v>
      </c>
      <c r="H38" s="22">
        <v>118</v>
      </c>
      <c r="I38" s="22">
        <v>79.099999999999994</v>
      </c>
      <c r="J38" s="22">
        <v>204.9</v>
      </c>
      <c r="K38" s="21">
        <v>2.59</v>
      </c>
      <c r="L38" s="22">
        <v>6.4560000000000004</v>
      </c>
      <c r="M38" s="23">
        <v>0.22900000000000001</v>
      </c>
      <c r="N38" s="22">
        <v>1136</v>
      </c>
      <c r="O38" s="22">
        <v>7334.5</v>
      </c>
    </row>
    <row r="39" spans="1:15" x14ac:dyDescent="0.25">
      <c r="A39" s="28" t="str">
        <f>VLOOKUP(B39,Холдинги!$A:$B,2,0)</f>
        <v>ВГТРК</v>
      </c>
      <c r="B39" s="29" t="s">
        <v>17</v>
      </c>
      <c r="C39" s="21">
        <v>108</v>
      </c>
      <c r="D39" s="22">
        <v>3.84</v>
      </c>
      <c r="E39" s="22">
        <v>79.7</v>
      </c>
      <c r="F39" s="21">
        <v>314.89999999999998</v>
      </c>
      <c r="G39" s="22">
        <v>11.19</v>
      </c>
      <c r="H39" s="22">
        <v>85</v>
      </c>
      <c r="I39" s="22">
        <v>67</v>
      </c>
      <c r="J39" s="22">
        <v>161</v>
      </c>
      <c r="K39" s="21">
        <v>2.02</v>
      </c>
      <c r="L39" s="22">
        <v>5.0289999999999999</v>
      </c>
      <c r="M39" s="23">
        <v>0.17899999999999999</v>
      </c>
      <c r="N39" s="22">
        <v>7552.5</v>
      </c>
      <c r="O39" s="22">
        <v>37983.300000000003</v>
      </c>
    </row>
    <row r="40" spans="1:15" x14ac:dyDescent="0.25">
      <c r="A40" s="28" t="str">
        <f>VLOOKUP(B40,Холдинги!$A:$B,2,0)</f>
        <v>Другие</v>
      </c>
      <c r="B40" s="29" t="s">
        <v>42</v>
      </c>
      <c r="C40" s="21">
        <v>105.5</v>
      </c>
      <c r="D40" s="22">
        <v>3.75</v>
      </c>
      <c r="E40" s="22">
        <v>82.5</v>
      </c>
      <c r="F40" s="21">
        <v>268.60000000000002</v>
      </c>
      <c r="G40" s="22">
        <v>9.5399999999999991</v>
      </c>
      <c r="H40" s="22">
        <v>87</v>
      </c>
      <c r="I40" s="22">
        <v>61.7</v>
      </c>
      <c r="J40" s="22">
        <v>169.8</v>
      </c>
      <c r="K40" s="21">
        <v>1.82</v>
      </c>
      <c r="L40" s="22">
        <v>4.5250000000000004</v>
      </c>
      <c r="M40" s="23">
        <v>0.161</v>
      </c>
      <c r="N40" s="22">
        <v>4982</v>
      </c>
      <c r="O40" s="22">
        <v>22541.7</v>
      </c>
    </row>
    <row r="41" spans="1:15" x14ac:dyDescent="0.25">
      <c r="A41" s="28" t="str">
        <f>VLOOKUP(B41,Холдинги!$A:$B,2,0)</f>
        <v>Другие</v>
      </c>
      <c r="B41" s="29" t="s">
        <v>13</v>
      </c>
      <c r="C41" s="21">
        <v>93.7</v>
      </c>
      <c r="D41" s="22">
        <v>3.33</v>
      </c>
      <c r="E41" s="22">
        <v>90.3</v>
      </c>
      <c r="F41" s="21">
        <v>259.39999999999998</v>
      </c>
      <c r="G41" s="22">
        <v>9.2200000000000006</v>
      </c>
      <c r="H41" s="22">
        <v>104</v>
      </c>
      <c r="I41" s="22">
        <v>39.700000000000003</v>
      </c>
      <c r="J41" s="22">
        <v>100.3</v>
      </c>
      <c r="K41" s="21">
        <v>1.04</v>
      </c>
      <c r="L41" s="22">
        <v>2.58</v>
      </c>
      <c r="M41" s="23">
        <v>9.1999999999999998E-2</v>
      </c>
      <c r="N41" s="22">
        <v>9886.9</v>
      </c>
      <c r="O41" s="22">
        <v>25511.9</v>
      </c>
    </row>
    <row r="42" spans="1:15" x14ac:dyDescent="0.25">
      <c r="A42" s="28" t="str">
        <f>VLOOKUP(B42,Холдинги!$A:$B,2,0)</f>
        <v>ГПМ</v>
      </c>
      <c r="B42" s="29" t="s">
        <v>9</v>
      </c>
      <c r="C42" s="21">
        <v>89.2</v>
      </c>
      <c r="D42" s="22">
        <v>3.17</v>
      </c>
      <c r="E42" s="22">
        <v>97.1</v>
      </c>
      <c r="F42" s="21">
        <v>251.4</v>
      </c>
      <c r="G42" s="22">
        <v>8.93</v>
      </c>
      <c r="H42" s="22">
        <v>92</v>
      </c>
      <c r="I42" s="22">
        <v>52.6</v>
      </c>
      <c r="J42" s="22">
        <v>130.6</v>
      </c>
      <c r="K42" s="21">
        <v>1.31</v>
      </c>
      <c r="L42" s="22">
        <v>3.2559999999999998</v>
      </c>
      <c r="M42" s="23">
        <v>0.11600000000000001</v>
      </c>
      <c r="N42" s="22">
        <v>9421.5</v>
      </c>
      <c r="O42" s="22">
        <v>30678.6</v>
      </c>
    </row>
    <row r="43" spans="1:15" x14ac:dyDescent="0.25">
      <c r="A43" s="28" t="str">
        <f>VLOOKUP(B43,Холдинги!$A:$B,2,0)</f>
        <v>Крутой Медиа</v>
      </c>
      <c r="B43" s="29" t="s">
        <v>45</v>
      </c>
      <c r="C43" s="21">
        <v>80.5</v>
      </c>
      <c r="D43" s="22">
        <v>2.86</v>
      </c>
      <c r="E43" s="22">
        <v>101.5</v>
      </c>
      <c r="F43" s="21">
        <v>225.4</v>
      </c>
      <c r="G43" s="22">
        <v>8.01</v>
      </c>
      <c r="H43" s="22">
        <v>98</v>
      </c>
      <c r="I43" s="22">
        <v>33.299999999999997</v>
      </c>
      <c r="J43" s="22">
        <v>83.3</v>
      </c>
      <c r="K43" s="21">
        <v>0.75</v>
      </c>
      <c r="L43" s="22">
        <v>1.8620000000000001</v>
      </c>
      <c r="M43" s="23">
        <v>6.6000000000000003E-2</v>
      </c>
      <c r="N43" s="22">
        <v>12018.3</v>
      </c>
      <c r="O43" s="22">
        <v>22375</v>
      </c>
    </row>
    <row r="44" spans="1:15" x14ac:dyDescent="0.25">
      <c r="A44" s="28" t="e">
        <f>VLOOKUP(B44,Холдинги!$A:$B,2,0)</f>
        <v>#N/A</v>
      </c>
      <c r="B44" s="29" t="s">
        <v>108</v>
      </c>
      <c r="C44" s="21">
        <v>75.900000000000006</v>
      </c>
      <c r="D44" s="22">
        <v>2.7</v>
      </c>
      <c r="E44" s="22">
        <v>63.1</v>
      </c>
      <c r="F44" s="21">
        <v>218.5</v>
      </c>
      <c r="G44" s="22">
        <v>7.76</v>
      </c>
      <c r="H44" s="22">
        <v>85</v>
      </c>
      <c r="I44" s="22">
        <v>40.5</v>
      </c>
      <c r="J44" s="22">
        <v>98.5</v>
      </c>
      <c r="K44" s="21">
        <v>0.86</v>
      </c>
      <c r="L44" s="22">
        <v>2.1349999999999998</v>
      </c>
      <c r="M44" s="23">
        <v>7.5999999999999998E-2</v>
      </c>
      <c r="N44" s="22">
        <v>5629.2</v>
      </c>
      <c r="O44" s="22">
        <v>12016.7</v>
      </c>
    </row>
    <row r="45" spans="1:15" x14ac:dyDescent="0.25">
      <c r="A45" s="28" t="str">
        <f>VLOOKUP(B45,Холдинги!$A:$B,2,0)</f>
        <v>Крутой Медиа</v>
      </c>
      <c r="B45" s="29" t="s">
        <v>37</v>
      </c>
      <c r="C45" s="21">
        <v>85.3</v>
      </c>
      <c r="D45" s="22">
        <v>3.03</v>
      </c>
      <c r="E45" s="22">
        <v>89.5</v>
      </c>
      <c r="F45" s="21">
        <v>214</v>
      </c>
      <c r="G45" s="22">
        <v>7.6</v>
      </c>
      <c r="H45" s="22">
        <v>87</v>
      </c>
      <c r="I45" s="22">
        <v>66.099999999999994</v>
      </c>
      <c r="J45" s="22">
        <v>184.5</v>
      </c>
      <c r="K45" s="21">
        <v>1.57</v>
      </c>
      <c r="L45" s="22">
        <v>3.9159999999999999</v>
      </c>
      <c r="M45" s="23">
        <v>0.13900000000000001</v>
      </c>
      <c r="N45" s="22">
        <v>5016.8999999999996</v>
      </c>
      <c r="O45" s="22">
        <v>19645.8</v>
      </c>
    </row>
    <row r="46" spans="1:15" x14ac:dyDescent="0.25">
      <c r="A46" s="28" t="str">
        <f>VLOOKUP(B46,Холдинги!$A:$B,2,0)</f>
        <v>ГПМ</v>
      </c>
      <c r="B46" s="29" t="s">
        <v>23</v>
      </c>
      <c r="C46" s="21">
        <v>68.099999999999994</v>
      </c>
      <c r="D46" s="22">
        <v>2.42</v>
      </c>
      <c r="E46" s="22">
        <v>89</v>
      </c>
      <c r="F46" s="21">
        <v>213.6</v>
      </c>
      <c r="G46" s="22">
        <v>7.59</v>
      </c>
      <c r="H46" s="22">
        <v>87</v>
      </c>
      <c r="I46" s="22">
        <v>55.6</v>
      </c>
      <c r="J46" s="22">
        <v>123.9</v>
      </c>
      <c r="K46" s="21">
        <v>1.06</v>
      </c>
      <c r="L46" s="22">
        <v>2.6269999999999998</v>
      </c>
      <c r="M46" s="23">
        <v>9.2999999999999999E-2</v>
      </c>
      <c r="N46" s="22">
        <v>6238.9</v>
      </c>
      <c r="O46" s="22">
        <v>16386.900000000001</v>
      </c>
    </row>
    <row r="47" spans="1:15" x14ac:dyDescent="0.25">
      <c r="A47" s="28" t="str">
        <f>VLOOKUP(B47,Холдинги!$A:$B,2,0)</f>
        <v>ММ</v>
      </c>
      <c r="B47" s="29" t="s">
        <v>18</v>
      </c>
      <c r="C47" s="21">
        <v>70.900000000000006</v>
      </c>
      <c r="D47" s="22">
        <v>2.52</v>
      </c>
      <c r="E47" s="22">
        <v>77.599999999999994</v>
      </c>
      <c r="F47" s="21">
        <v>212.4</v>
      </c>
      <c r="G47" s="22">
        <v>7.55</v>
      </c>
      <c r="H47" s="22">
        <v>85</v>
      </c>
      <c r="I47" s="22">
        <v>33.700000000000003</v>
      </c>
      <c r="J47" s="22">
        <v>78.7</v>
      </c>
      <c r="K47" s="21">
        <v>0.67</v>
      </c>
      <c r="L47" s="22">
        <v>1.6579999999999999</v>
      </c>
      <c r="M47" s="23">
        <v>5.8999999999999997E-2</v>
      </c>
      <c r="N47" s="22">
        <v>6151.7</v>
      </c>
      <c r="O47" s="22">
        <v>10200</v>
      </c>
    </row>
    <row r="48" spans="1:15" x14ac:dyDescent="0.25">
      <c r="A48" s="28" t="str">
        <f>VLOOKUP(B48,Холдинги!$A:$B,2,0)</f>
        <v>Крутой Медиа</v>
      </c>
      <c r="B48" s="29" t="s">
        <v>33</v>
      </c>
      <c r="C48" s="21">
        <v>56.5</v>
      </c>
      <c r="D48" s="22">
        <v>2.0099999999999998</v>
      </c>
      <c r="E48" s="22">
        <v>94</v>
      </c>
      <c r="F48" s="21">
        <v>192.6</v>
      </c>
      <c r="G48" s="22">
        <v>6.84</v>
      </c>
      <c r="H48" s="22">
        <v>99</v>
      </c>
      <c r="I48" s="22">
        <v>39</v>
      </c>
      <c r="J48" s="22">
        <v>80.099999999999994</v>
      </c>
      <c r="K48" s="21">
        <v>0.61</v>
      </c>
      <c r="L48" s="22">
        <v>1.53</v>
      </c>
      <c r="M48" s="23">
        <v>5.3999999999999999E-2</v>
      </c>
      <c r="N48" s="22">
        <v>14736.8</v>
      </c>
      <c r="O48" s="22">
        <v>22541.7</v>
      </c>
    </row>
    <row r="49" spans="1:15" x14ac:dyDescent="0.25">
      <c r="A49" s="28" t="str">
        <f>VLOOKUP(B49,Холдинги!$A:$B,2,0)</f>
        <v>ЕМГ</v>
      </c>
      <c r="B49" s="29" t="s">
        <v>43</v>
      </c>
      <c r="C49" s="21">
        <v>96.2</v>
      </c>
      <c r="D49" s="22">
        <v>3.42</v>
      </c>
      <c r="E49" s="22">
        <v>119.9</v>
      </c>
      <c r="F49" s="21">
        <v>190.7</v>
      </c>
      <c r="G49" s="22">
        <v>6.78</v>
      </c>
      <c r="H49" s="22">
        <v>101</v>
      </c>
      <c r="I49" s="22">
        <v>60.9</v>
      </c>
      <c r="J49" s="22">
        <v>215.1</v>
      </c>
      <c r="K49" s="21">
        <v>1.64</v>
      </c>
      <c r="L49" s="22">
        <v>4.07</v>
      </c>
      <c r="M49" s="23">
        <v>0.14499999999999999</v>
      </c>
      <c r="N49" s="22">
        <v>7078.5</v>
      </c>
      <c r="O49" s="22">
        <v>28807.7</v>
      </c>
    </row>
    <row r="50" spans="1:15" x14ac:dyDescent="0.25">
      <c r="A50" s="28" t="str">
        <f>VLOOKUP(B50,Холдинги!$A:$B,2,0)</f>
        <v>ВГТРК</v>
      </c>
      <c r="B50" s="29" t="s">
        <v>24</v>
      </c>
      <c r="C50" s="21">
        <v>64.5</v>
      </c>
      <c r="D50" s="22">
        <v>2.29</v>
      </c>
      <c r="E50" s="22">
        <v>56.6</v>
      </c>
      <c r="F50" s="21">
        <v>180.5</v>
      </c>
      <c r="G50" s="22">
        <v>6.41</v>
      </c>
      <c r="H50" s="22">
        <v>68</v>
      </c>
      <c r="I50" s="22">
        <v>54.1</v>
      </c>
      <c r="J50" s="22">
        <v>135.19999999999999</v>
      </c>
      <c r="K50" s="21">
        <v>0.97</v>
      </c>
      <c r="L50" s="22">
        <v>2.4220000000000002</v>
      </c>
      <c r="M50" s="23">
        <v>8.5999999999999993E-2</v>
      </c>
      <c r="N50" s="22">
        <v>20120.2</v>
      </c>
      <c r="O50" s="22">
        <v>48730.5</v>
      </c>
    </row>
    <row r="51" spans="1:15" x14ac:dyDescent="0.25">
      <c r="A51" s="28" t="e">
        <f>VLOOKUP(B51,Холдинги!$A:$B,2,0)</f>
        <v>#N/A</v>
      </c>
      <c r="B51" s="29" t="s">
        <v>109</v>
      </c>
      <c r="C51" s="21">
        <v>62.7</v>
      </c>
      <c r="D51" s="22">
        <v>2.23</v>
      </c>
      <c r="E51" s="22">
        <v>97.5</v>
      </c>
      <c r="F51" s="21">
        <v>154.5</v>
      </c>
      <c r="G51" s="22">
        <v>5.49</v>
      </c>
      <c r="H51" s="22">
        <v>109</v>
      </c>
      <c r="I51" s="22">
        <v>39.6</v>
      </c>
      <c r="J51" s="22">
        <v>112.4</v>
      </c>
      <c r="K51" s="21">
        <v>0.69</v>
      </c>
      <c r="L51" s="22">
        <v>1.7230000000000001</v>
      </c>
      <c r="M51" s="23">
        <v>6.0999999999999999E-2</v>
      </c>
      <c r="N51" s="22">
        <v>34188.1</v>
      </c>
      <c r="O51" s="22">
        <v>58916.7</v>
      </c>
    </row>
    <row r="52" spans="1:15" x14ac:dyDescent="0.25">
      <c r="A52" s="28" t="e">
        <f>VLOOKUP(B52,Холдинги!$A:$B,2,0)</f>
        <v>#N/A</v>
      </c>
      <c r="B52" s="29" t="s">
        <v>107</v>
      </c>
      <c r="C52" s="21">
        <v>50.3</v>
      </c>
      <c r="D52" s="22">
        <v>1.79</v>
      </c>
      <c r="E52" s="22">
        <v>85.7</v>
      </c>
      <c r="F52" s="21">
        <v>150.69999999999999</v>
      </c>
      <c r="G52" s="22">
        <v>5.35</v>
      </c>
      <c r="H52" s="22">
        <v>90</v>
      </c>
      <c r="I52" s="22">
        <v>50</v>
      </c>
      <c r="J52" s="22">
        <v>117</v>
      </c>
      <c r="K52" s="21">
        <v>0.7</v>
      </c>
      <c r="L52" s="22">
        <v>1.748</v>
      </c>
      <c r="M52" s="23">
        <v>6.2E-2</v>
      </c>
      <c r="N52" s="22">
        <v>3992.8</v>
      </c>
      <c r="O52" s="22">
        <v>6979.2</v>
      </c>
    </row>
    <row r="53" spans="1:15" x14ac:dyDescent="0.25">
      <c r="A53" s="28" t="e">
        <f>VLOOKUP(B53,Холдинги!$A:$B,2,0)</f>
        <v>#N/A</v>
      </c>
      <c r="B53" s="29" t="s">
        <v>106</v>
      </c>
      <c r="C53" s="21">
        <v>48.9</v>
      </c>
      <c r="D53" s="22">
        <v>1.74</v>
      </c>
      <c r="E53" s="22">
        <v>120.7</v>
      </c>
      <c r="F53" s="21">
        <v>137.9</v>
      </c>
      <c r="G53" s="22">
        <v>4.9000000000000004</v>
      </c>
      <c r="H53" s="22">
        <v>119</v>
      </c>
      <c r="I53" s="22">
        <v>36.200000000000003</v>
      </c>
      <c r="J53" s="22">
        <v>89.9</v>
      </c>
      <c r="K53" s="21">
        <v>0.49</v>
      </c>
      <c r="L53" s="22">
        <v>1.2310000000000001</v>
      </c>
      <c r="M53" s="23">
        <v>4.3999999999999997E-2</v>
      </c>
      <c r="N53" s="22">
        <v>10293.9</v>
      </c>
      <c r="O53" s="22">
        <v>12666.7</v>
      </c>
    </row>
    <row r="54" spans="1:15" x14ac:dyDescent="0.25">
      <c r="A54" s="28" t="str">
        <f>VLOOKUP(B54,Холдинги!$A:$B,2,0)</f>
        <v>Крутой Медиа</v>
      </c>
      <c r="B54" s="29" t="s">
        <v>41</v>
      </c>
      <c r="C54" s="21">
        <v>30.9</v>
      </c>
      <c r="D54" s="22">
        <v>1.1000000000000001</v>
      </c>
      <c r="E54" s="22">
        <v>76.8</v>
      </c>
      <c r="F54" s="21">
        <v>135.9</v>
      </c>
      <c r="G54" s="22">
        <v>4.83</v>
      </c>
      <c r="H54" s="22">
        <v>96</v>
      </c>
      <c r="I54" s="22">
        <v>32.9</v>
      </c>
      <c r="J54" s="22">
        <v>52.5</v>
      </c>
      <c r="K54" s="21">
        <v>0.28000000000000003</v>
      </c>
      <c r="L54" s="22">
        <v>0.70799999999999996</v>
      </c>
      <c r="M54" s="23">
        <v>2.5000000000000001E-2</v>
      </c>
      <c r="N54" s="22">
        <v>30968.2</v>
      </c>
      <c r="O54" s="22">
        <v>21916.7</v>
      </c>
    </row>
    <row r="55" spans="1:15" x14ac:dyDescent="0.25">
      <c r="A55" s="28" t="str">
        <f>VLOOKUP(B55,Холдинги!$A:$B,2,0)</f>
        <v>ВГТРК</v>
      </c>
      <c r="B55" s="29" t="s">
        <v>47</v>
      </c>
      <c r="C55" s="21">
        <v>44.2</v>
      </c>
      <c r="D55" s="22">
        <v>1.57</v>
      </c>
      <c r="E55" s="22">
        <v>70.400000000000006</v>
      </c>
      <c r="F55" s="21">
        <v>132.9</v>
      </c>
      <c r="G55" s="22">
        <v>4.72</v>
      </c>
      <c r="H55" s="22">
        <v>70</v>
      </c>
      <c r="I55" s="22">
        <v>38.700000000000003</v>
      </c>
      <c r="J55" s="22">
        <v>90</v>
      </c>
      <c r="K55" s="21">
        <v>0.48</v>
      </c>
      <c r="L55" s="22">
        <v>1.1870000000000001</v>
      </c>
      <c r="M55" s="23">
        <v>4.2000000000000003E-2</v>
      </c>
      <c r="N55" s="22">
        <v>4541.5</v>
      </c>
      <c r="O55" s="22">
        <v>5391.7</v>
      </c>
    </row>
    <row r="56" spans="1:15" x14ac:dyDescent="0.25">
      <c r="C56" s="4"/>
      <c r="D56" s="5"/>
      <c r="E56" s="5"/>
      <c r="F56" s="4"/>
      <c r="G56" s="5"/>
      <c r="H56" s="5"/>
      <c r="I56" s="5"/>
      <c r="J56" s="5"/>
      <c r="K56" s="5"/>
    </row>
    <row r="57" spans="1:15" x14ac:dyDescent="0.25"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</row>
    <row r="58" spans="1:15" x14ac:dyDescent="0.25">
      <c r="B58" s="17" t="s">
        <v>86</v>
      </c>
      <c r="C58" s="4"/>
      <c r="D58" s="5"/>
      <c r="E58" s="5"/>
      <c r="F58" s="4"/>
      <c r="G58" s="5"/>
      <c r="H58" s="5"/>
      <c r="I58" s="5"/>
      <c r="J58" s="5"/>
      <c r="K58" s="5"/>
    </row>
    <row r="59" spans="1:15" x14ac:dyDescent="0.25">
      <c r="B59" s="17" t="s">
        <v>87</v>
      </c>
      <c r="C59" s="4"/>
      <c r="D59" s="5"/>
      <c r="E59" s="5"/>
      <c r="F59" s="4"/>
      <c r="G59" s="5"/>
      <c r="H59" s="5"/>
      <c r="I59" s="5"/>
      <c r="J59" s="5"/>
      <c r="K59" s="5"/>
    </row>
    <row r="60" spans="1:15" x14ac:dyDescent="0.25">
      <c r="B60" s="17" t="s">
        <v>88</v>
      </c>
      <c r="C60" s="4"/>
      <c r="D60" s="5"/>
      <c r="E60" s="5"/>
      <c r="F60" s="4"/>
      <c r="G60" s="5"/>
      <c r="H60" s="5"/>
      <c r="I60" s="5"/>
      <c r="J60" s="5"/>
      <c r="K60" s="5"/>
    </row>
    <row r="61" spans="1:15" x14ac:dyDescent="0.25">
      <c r="B61" s="17" t="s">
        <v>89</v>
      </c>
      <c r="C61" s="4"/>
      <c r="D61" s="5"/>
      <c r="E61" s="5"/>
      <c r="F61" s="4"/>
      <c r="G61" s="5"/>
      <c r="H61" s="5"/>
      <c r="I61" s="5"/>
      <c r="J61" s="5"/>
      <c r="K61" s="5"/>
    </row>
    <row r="62" spans="1:15" x14ac:dyDescent="0.25">
      <c r="B62" s="17" t="s">
        <v>90</v>
      </c>
      <c r="C62" s="4"/>
      <c r="D62" s="5"/>
      <c r="E62" s="5"/>
      <c r="F62" s="4"/>
      <c r="G62" s="5"/>
      <c r="H62" s="5"/>
      <c r="I62" s="5"/>
      <c r="J62" s="5"/>
      <c r="K62" s="5"/>
    </row>
    <row r="63" spans="1:15" x14ac:dyDescent="0.25">
      <c r="A63" s="2"/>
      <c r="B63" s="17" t="s">
        <v>91</v>
      </c>
      <c r="C63" s="4"/>
      <c r="D63" s="5"/>
      <c r="E63" s="5"/>
      <c r="F63" s="4"/>
      <c r="G63" s="5"/>
      <c r="H63" s="5"/>
      <c r="I63" s="5"/>
      <c r="J63" s="5"/>
      <c r="K63" s="5"/>
    </row>
    <row r="64" spans="1:15" x14ac:dyDescent="0.25">
      <c r="A64" s="2"/>
      <c r="B64" s="18" t="s">
        <v>92</v>
      </c>
      <c r="C64" s="4"/>
      <c r="D64" s="5"/>
      <c r="E64" s="5"/>
      <c r="F64" s="4"/>
      <c r="G64" s="5"/>
      <c r="H64" s="5"/>
      <c r="I64" s="5"/>
      <c r="J64" s="5"/>
      <c r="K64" s="5"/>
    </row>
    <row r="65" spans="1:11" x14ac:dyDescent="0.25">
      <c r="A65" s="2"/>
      <c r="B65" s="18" t="s">
        <v>93</v>
      </c>
      <c r="C65" s="4"/>
      <c r="D65" s="5"/>
      <c r="E65" s="5"/>
      <c r="F65" s="4"/>
      <c r="G65" s="5"/>
      <c r="H65" s="5"/>
      <c r="I65" s="5"/>
      <c r="J65" s="5"/>
      <c r="K65" s="5"/>
    </row>
    <row r="66" spans="1:11" x14ac:dyDescent="0.25">
      <c r="A66" s="2"/>
      <c r="B66" s="18" t="s">
        <v>94</v>
      </c>
      <c r="C66" s="4"/>
      <c r="D66" s="5"/>
      <c r="E66" s="5"/>
      <c r="F66" s="4"/>
      <c r="G66" s="5"/>
      <c r="H66" s="5"/>
      <c r="I66" s="5"/>
      <c r="J66" s="5"/>
      <c r="K66" s="5"/>
    </row>
    <row r="67" spans="1:11" x14ac:dyDescent="0.25">
      <c r="A67" s="2"/>
      <c r="C67" s="4"/>
      <c r="D67" s="5"/>
      <c r="E67" s="5"/>
      <c r="F67" s="4"/>
      <c r="G67" s="5"/>
      <c r="H67" s="5"/>
      <c r="I67" s="5"/>
      <c r="J67" s="5"/>
      <c r="K67" s="5"/>
    </row>
    <row r="68" spans="1:11" x14ac:dyDescent="0.25">
      <c r="A68" s="2"/>
      <c r="C68" s="4"/>
      <c r="D68" s="5"/>
      <c r="E68" s="5"/>
      <c r="F68" s="4"/>
      <c r="G68" s="5"/>
      <c r="H68" s="5"/>
      <c r="I68" s="5"/>
      <c r="J68" s="5"/>
      <c r="K68" s="5"/>
    </row>
    <row r="69" spans="1:11" x14ac:dyDescent="0.25">
      <c r="A69" s="2"/>
      <c r="C69" s="4"/>
      <c r="D69" s="5"/>
      <c r="E69" s="5"/>
      <c r="F69" s="4"/>
      <c r="G69" s="5"/>
      <c r="H69" s="5"/>
      <c r="I69" s="5"/>
      <c r="J69" s="5"/>
      <c r="K69" s="5"/>
    </row>
    <row r="70" spans="1:11" x14ac:dyDescent="0.25">
      <c r="A70" s="2"/>
      <c r="C70" s="4"/>
      <c r="D70" s="5"/>
      <c r="E70" s="5"/>
      <c r="F70" s="4"/>
      <c r="G70" s="5"/>
      <c r="H70" s="5"/>
      <c r="I70" s="5"/>
      <c r="J70" s="5"/>
      <c r="K70" s="5"/>
    </row>
    <row r="71" spans="1:11" x14ac:dyDescent="0.25">
      <c r="A71" s="2"/>
      <c r="C71" s="4"/>
      <c r="D71" s="5"/>
      <c r="E71" s="5"/>
      <c r="F71" s="4"/>
      <c r="G71" s="5"/>
      <c r="H71" s="5"/>
      <c r="I71" s="5"/>
      <c r="J71" s="5"/>
      <c r="K71" s="5"/>
    </row>
    <row r="72" spans="1:11" x14ac:dyDescent="0.25">
      <c r="A72" s="2"/>
      <c r="C72" s="4"/>
      <c r="D72" s="5"/>
      <c r="E72" s="5"/>
      <c r="F72" s="4"/>
      <c r="G72" s="5"/>
      <c r="H72" s="5"/>
      <c r="I72" s="5"/>
      <c r="J72" s="5"/>
      <c r="K72" s="5"/>
    </row>
    <row r="73" spans="1:11" x14ac:dyDescent="0.25">
      <c r="A73" s="2"/>
      <c r="C73" s="4"/>
      <c r="D73" s="5"/>
      <c r="E73" s="5"/>
      <c r="F73" s="4"/>
      <c r="G73" s="5"/>
      <c r="H73" s="5"/>
      <c r="I73" s="5"/>
      <c r="J73" s="5"/>
      <c r="K73" s="5"/>
    </row>
    <row r="74" spans="1:11" x14ac:dyDescent="0.25">
      <c r="A74" s="2"/>
      <c r="C74" s="4"/>
      <c r="D74" s="5"/>
      <c r="E74" s="5"/>
      <c r="F74" s="4"/>
      <c r="G74" s="5"/>
      <c r="H74" s="5"/>
      <c r="I74" s="5"/>
      <c r="J74" s="5"/>
      <c r="K74" s="5"/>
    </row>
    <row r="75" spans="1:11" x14ac:dyDescent="0.25">
      <c r="A75" s="2"/>
      <c r="C75" s="4"/>
      <c r="D75" s="5"/>
      <c r="E75" s="5"/>
      <c r="F75" s="4"/>
      <c r="G75" s="5"/>
      <c r="H75" s="5"/>
      <c r="I75" s="5"/>
      <c r="J75" s="5"/>
      <c r="K75" s="5"/>
    </row>
    <row r="76" spans="1:11" x14ac:dyDescent="0.25">
      <c r="A76" s="2"/>
      <c r="C76" s="4"/>
      <c r="D76" s="5"/>
      <c r="E76" s="5"/>
      <c r="F76" s="4"/>
      <c r="G76" s="5"/>
      <c r="H76" s="5"/>
      <c r="I76" s="5"/>
      <c r="J76" s="5"/>
      <c r="K76" s="5"/>
    </row>
    <row r="77" spans="1:11" x14ac:dyDescent="0.25">
      <c r="A77" s="2"/>
      <c r="C77" s="4"/>
      <c r="D77" s="5"/>
      <c r="E77" s="5"/>
      <c r="F77" s="4"/>
      <c r="G77" s="5"/>
      <c r="H77" s="5"/>
      <c r="I77" s="5"/>
      <c r="J77" s="5"/>
      <c r="K77" s="5"/>
    </row>
    <row r="78" spans="1:11" x14ac:dyDescent="0.25">
      <c r="A78" s="2"/>
      <c r="C78" s="4"/>
      <c r="D78" s="5"/>
      <c r="E78" s="5"/>
      <c r="F78" s="4"/>
      <c r="G78" s="5"/>
      <c r="H78" s="5"/>
      <c r="I78" s="5"/>
      <c r="J78" s="5"/>
      <c r="K78" s="5"/>
    </row>
    <row r="79" spans="1:11" x14ac:dyDescent="0.25">
      <c r="A79" s="2"/>
      <c r="C79" s="4"/>
      <c r="D79" s="5"/>
      <c r="E79" s="5"/>
      <c r="F79" s="4"/>
      <c r="G79" s="5"/>
      <c r="H79" s="5"/>
      <c r="I79" s="5"/>
      <c r="J79" s="5"/>
      <c r="K79" s="5"/>
    </row>
    <row r="80" spans="1:11" x14ac:dyDescent="0.25">
      <c r="A80" s="2"/>
      <c r="C80" s="4"/>
      <c r="D80" s="5"/>
      <c r="E80" s="5"/>
      <c r="F80" s="4"/>
      <c r="G80" s="5"/>
      <c r="H80" s="5"/>
      <c r="I80" s="5"/>
      <c r="J80" s="5"/>
      <c r="K80" s="5"/>
    </row>
    <row r="81" spans="1:11" x14ac:dyDescent="0.25">
      <c r="A81" s="2"/>
      <c r="C81" s="4"/>
      <c r="D81" s="5"/>
      <c r="E81" s="5"/>
      <c r="F81" s="4"/>
      <c r="G81" s="5"/>
      <c r="H81" s="5"/>
      <c r="I81" s="5"/>
      <c r="J81" s="5"/>
      <c r="K81" s="5"/>
    </row>
    <row r="82" spans="1:11" x14ac:dyDescent="0.25">
      <c r="A82" s="2"/>
      <c r="C82" s="4"/>
      <c r="D82" s="5"/>
      <c r="E82" s="5"/>
      <c r="F82" s="4"/>
      <c r="G82" s="5"/>
      <c r="H82" s="5"/>
      <c r="I82" s="5"/>
      <c r="J82" s="5"/>
      <c r="K82" s="5"/>
    </row>
    <row r="83" spans="1:11" x14ac:dyDescent="0.25">
      <c r="A83" s="2"/>
      <c r="C83" s="4"/>
      <c r="D83" s="5"/>
      <c r="E83" s="5"/>
      <c r="F83" s="4"/>
      <c r="G83" s="5"/>
      <c r="H83" s="5"/>
      <c r="I83" s="5"/>
      <c r="J83" s="5"/>
      <c r="K83" s="5"/>
    </row>
    <row r="84" spans="1:11" x14ac:dyDescent="0.25">
      <c r="A84" s="2"/>
      <c r="C84" s="4"/>
      <c r="D84" s="5"/>
      <c r="E84" s="5"/>
      <c r="F84" s="4"/>
      <c r="G84" s="5"/>
      <c r="H84" s="5"/>
      <c r="I84" s="5"/>
      <c r="J84" s="5"/>
      <c r="K84" s="5"/>
    </row>
  </sheetData>
  <autoFilter ref="A8:O8" xr:uid="{00000000-0009-0000-0000-000008000000}">
    <sortState xmlns:xlrd2="http://schemas.microsoft.com/office/spreadsheetml/2017/richdata2" ref="A11:O58">
      <sortCondition descending="1" ref="F10"/>
    </sortState>
  </autoFilter>
  <mergeCells count="1">
    <mergeCell ref="B7:E7"/>
  </mergeCells>
  <conditionalFormatting sqref="A20:O51 A52:A54 A9:B19 C10:O19">
    <cfRule type="expression" dxfId="98" priority="15">
      <formula>$A9="ГПМ"</formula>
    </cfRule>
  </conditionalFormatting>
  <conditionalFormatting sqref="C9:O9">
    <cfRule type="expression" dxfId="97" priority="10">
      <formula>$A9="ГПМ"</formula>
    </cfRule>
  </conditionalFormatting>
  <conditionalFormatting sqref="B52:O54">
    <cfRule type="expression" dxfId="96" priority="8">
      <formula>$A52="ГПМ"</formula>
    </cfRule>
  </conditionalFormatting>
  <conditionalFormatting sqref="B56">
    <cfRule type="expression" dxfId="95" priority="5">
      <formula>$A56="ГПМ"</formula>
    </cfRule>
  </conditionalFormatting>
  <conditionalFormatting sqref="B64:B66">
    <cfRule type="expression" dxfId="94" priority="6">
      <formula>$A57="ДРР"</formula>
    </cfRule>
  </conditionalFormatting>
  <conditionalFormatting sqref="B58:B63">
    <cfRule type="expression" dxfId="93" priority="7">
      <formula>#REF!="ДРР"</formula>
    </cfRule>
  </conditionalFormatting>
  <conditionalFormatting sqref="A55">
    <cfRule type="expression" dxfId="92" priority="4">
      <formula>$A55="ГПМ"</formula>
    </cfRule>
  </conditionalFormatting>
  <conditionalFormatting sqref="B55:O55">
    <cfRule type="expression" dxfId="91" priority="3">
      <formula>$A55="ГПМ"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3</vt:i4>
      </vt:variant>
    </vt:vector>
  </HeadingPairs>
  <TitlesOfParts>
    <vt:vector size="26" baseType="lpstr">
      <vt:lpstr>12+</vt:lpstr>
      <vt:lpstr>ж 12+</vt:lpstr>
      <vt:lpstr>м 12+</vt:lpstr>
      <vt:lpstr>18+</vt:lpstr>
      <vt:lpstr>ж 18+</vt:lpstr>
      <vt:lpstr>м 18+</vt:lpstr>
      <vt:lpstr>25-55</vt:lpstr>
      <vt:lpstr>ж 25-55</vt:lpstr>
      <vt:lpstr>м 25-55</vt:lpstr>
      <vt:lpstr>25+</vt:lpstr>
      <vt:lpstr>ж 25+</vt:lpstr>
      <vt:lpstr>м 25+</vt:lpstr>
      <vt:lpstr>18+ BC</vt:lpstr>
      <vt:lpstr>25-55 BC</vt:lpstr>
      <vt:lpstr>25+ BC</vt:lpstr>
      <vt:lpstr>18+ АВТО</vt:lpstr>
      <vt:lpstr>25-55 АВТО</vt:lpstr>
      <vt:lpstr>25+ АВТО</vt:lpstr>
      <vt:lpstr>18-40</vt:lpstr>
      <vt:lpstr>20-45</vt:lpstr>
      <vt:lpstr>35+</vt:lpstr>
      <vt:lpstr>35-55</vt:lpstr>
      <vt:lpstr>Холдинги</vt:lpstr>
      <vt:lpstr>'12+'!Область_печати</vt:lpstr>
      <vt:lpstr>'18-40'!Область_печати</vt:lpstr>
      <vt:lpstr>'20-45'!Область_печати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Рейтинги радиостанций Москва</dc:title>
  <dc:creator>www.brand-radio.ru</dc:creator>
  <cp:lastModifiedBy>Павел</cp:lastModifiedBy>
  <cp:lastPrinted>2019-09-12T08:01:19Z</cp:lastPrinted>
  <dcterms:created xsi:type="dcterms:W3CDTF">2001-05-15T07:47:59Z</dcterms:created>
  <dcterms:modified xsi:type="dcterms:W3CDTF">2023-06-19T13:09:42Z</dcterms:modified>
</cp:coreProperties>
</file>