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xr:revisionPtr revIDLastSave="0" documentId="13_ncr:1_{A3EBD26C-DB5F-4DE5-B603-0B6F80C06A4B}" xr6:coauthVersionLast="47" xr6:coauthVersionMax="47" xr10:uidLastSave="{00000000-0000-0000-0000-000000000000}"/>
  <bookViews>
    <workbookView xWindow="-120" yWindow="-120" windowWidth="20640" windowHeight="11310" tabRatio="940" xr2:uid="{00000000-000D-0000-FFFF-FFFF00000000}"/>
  </bookViews>
  <sheets>
    <sheet name="12+" sheetId="25" r:id="rId1"/>
    <sheet name="ж 12+" sheetId="29" r:id="rId2"/>
    <sheet name="м 12+" sheetId="30" r:id="rId3"/>
    <sheet name="18+" sheetId="31" r:id="rId4"/>
    <sheet name="ж 18+" sheetId="32" r:id="rId5"/>
    <sheet name="м 18+" sheetId="33" r:id="rId6"/>
    <sheet name="25-55" sheetId="43" r:id="rId7"/>
    <sheet name="ж 25-55" sheetId="44" r:id="rId8"/>
    <sheet name="м 25-55" sheetId="45" r:id="rId9"/>
    <sheet name="25+" sheetId="40" r:id="rId10"/>
    <sheet name="ж 25+" sheetId="41" r:id="rId11"/>
    <sheet name="м 25+" sheetId="42" r:id="rId12"/>
    <sheet name="18+ BC" sheetId="46" r:id="rId13"/>
    <sheet name="25-55 BC" sheetId="50" r:id="rId14"/>
    <sheet name="25+ BC" sheetId="49" r:id="rId15"/>
    <sheet name="18+ АВТО" sheetId="51" r:id="rId16"/>
    <sheet name="25-55 АВТО" sheetId="53" r:id="rId17"/>
    <sheet name="25+ АВТО" sheetId="52" r:id="rId18"/>
    <sheet name="18-40" sheetId="34" r:id="rId19"/>
    <sheet name="20-45" sheetId="37" r:id="rId20"/>
    <sheet name="35-55" sheetId="55" r:id="rId21"/>
    <sheet name="35+" sheetId="54" r:id="rId22"/>
    <sheet name="Холдинги" sheetId="28" state="hidden" r:id="rId23"/>
  </sheets>
  <definedNames>
    <definedName name="_xlnm._FilterDatabase" localSheetId="0" hidden="1">'12+'!$A$8:$O$8</definedName>
    <definedName name="_xlnm._FilterDatabase" localSheetId="3" hidden="1">'18+'!$A$8:$O$8</definedName>
    <definedName name="_xlnm._FilterDatabase" localSheetId="12" hidden="1">'18+ BC'!$B$8:$O$8</definedName>
    <definedName name="_xlnm._FilterDatabase" localSheetId="15" hidden="1">'18+ АВТО'!$A$8:$O$8</definedName>
    <definedName name="_xlnm._FilterDatabase" localSheetId="18" hidden="1">'18-40'!$A$8:$O$8</definedName>
    <definedName name="_xlnm._FilterDatabase" localSheetId="19" hidden="1">'20-45'!$A$8:$O$8</definedName>
    <definedName name="_xlnm._FilterDatabase" localSheetId="9" hidden="1">'25+'!$A$8:$O$8</definedName>
    <definedName name="_xlnm._FilterDatabase" localSheetId="14" hidden="1">'25+ BC'!$A$8:$O$8</definedName>
    <definedName name="_xlnm._FilterDatabase" localSheetId="17" hidden="1">'25+ АВТО'!$A$8:$O$8</definedName>
    <definedName name="_xlnm._FilterDatabase" localSheetId="6" hidden="1">'25-55'!$A$8:$O$8</definedName>
    <definedName name="_xlnm._FilterDatabase" localSheetId="13" hidden="1">'25-55 BC'!$A$8:$O$40</definedName>
    <definedName name="_xlnm._FilterDatabase" localSheetId="16" hidden="1">'25-55 АВТО'!$A$8:$O$8</definedName>
    <definedName name="_xlnm._FilterDatabase" localSheetId="21" hidden="1">'35+'!$A$8:$O$8</definedName>
    <definedName name="_xlnm._FilterDatabase" localSheetId="20" hidden="1">'35-55'!$A$8:$O$8</definedName>
    <definedName name="_xlnm._FilterDatabase" localSheetId="1" hidden="1">'ж 12+'!$A$8:$O$8</definedName>
    <definedName name="_xlnm._FilterDatabase" localSheetId="4" hidden="1">'ж 18+'!$A$8:$O$8</definedName>
    <definedName name="_xlnm._FilterDatabase" localSheetId="10" hidden="1">'ж 25+'!$A$8:$O$8</definedName>
    <definedName name="_xlnm._FilterDatabase" localSheetId="7" hidden="1">'ж 25-55'!$A$8:$O$8</definedName>
    <definedName name="_xlnm._FilterDatabase" localSheetId="2" hidden="1">'м 12+'!$A$8:$O$8</definedName>
    <definedName name="_xlnm._FilterDatabase" localSheetId="5" hidden="1">'м 18+'!$A$8:$O$8</definedName>
    <definedName name="_xlnm._FilterDatabase" localSheetId="11" hidden="1">'м 25+'!$A$8:$O$8</definedName>
    <definedName name="_xlnm._FilterDatabase" localSheetId="8" hidden="1">'м 25-55'!$A$8:$O$8</definedName>
    <definedName name="_xlnm._FilterDatabase" localSheetId="22" hidden="1">Холдинги!$A$1:$B$48</definedName>
    <definedName name="_xlnm.Print_Area" localSheetId="18">'18-40'!$B$1:$P$40</definedName>
    <definedName name="_xlnm.Print_Area" localSheetId="19">'20-45'!$B$1:$Q$40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46" l="1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11" i="51" l="1"/>
  <c r="A34" i="51"/>
  <c r="A21" i="51"/>
  <c r="A24" i="51"/>
  <c r="A36" i="51"/>
  <c r="A12" i="51"/>
  <c r="A10" i="51"/>
  <c r="A26" i="51"/>
  <c r="A38" i="51"/>
  <c r="A20" i="51"/>
  <c r="A31" i="51"/>
  <c r="A23" i="51"/>
  <c r="A22" i="51"/>
  <c r="A33" i="51"/>
  <c r="A25" i="51"/>
  <c r="A32" i="51"/>
  <c r="A15" i="51"/>
  <c r="A37" i="51"/>
  <c r="A39" i="51"/>
  <c r="A30" i="51"/>
  <c r="A27" i="51"/>
  <c r="A29" i="51"/>
  <c r="A16" i="51"/>
  <c r="A18" i="51"/>
  <c r="A14" i="51"/>
  <c r="A13" i="51"/>
  <c r="A35" i="51"/>
  <c r="A40" i="51"/>
  <c r="A19" i="51"/>
  <c r="A28" i="51"/>
  <c r="A17" i="51"/>
  <c r="A9" i="51"/>
  <c r="A35" i="25" l="1"/>
  <c r="A11" i="25"/>
  <c r="A9" i="55" l="1"/>
  <c r="A17" i="55"/>
  <c r="A27" i="55"/>
  <c r="A18" i="55"/>
  <c r="A40" i="55"/>
  <c r="A31" i="55"/>
  <c r="A12" i="55"/>
  <c r="A14" i="55"/>
  <c r="A20" i="55"/>
  <c r="A16" i="55"/>
  <c r="A28" i="55"/>
  <c r="A33" i="55"/>
  <c r="A30" i="55"/>
  <c r="A39" i="55"/>
  <c r="A37" i="55"/>
  <c r="A15" i="55"/>
  <c r="A29" i="55"/>
  <c r="A24" i="55"/>
  <c r="A34" i="55"/>
  <c r="A19" i="55"/>
  <c r="A22" i="55"/>
  <c r="A32" i="55"/>
  <c r="A21" i="55"/>
  <c r="A38" i="55"/>
  <c r="A25" i="55"/>
  <c r="A11" i="55"/>
  <c r="A13" i="55"/>
  <c r="A36" i="55"/>
  <c r="A26" i="55"/>
  <c r="A23" i="55"/>
  <c r="A35" i="55"/>
  <c r="A10" i="55"/>
  <c r="A9" i="54"/>
  <c r="A18" i="54"/>
  <c r="A22" i="54"/>
  <c r="A21" i="54"/>
  <c r="A40" i="54"/>
  <c r="A29" i="54"/>
  <c r="A13" i="54"/>
  <c r="A12" i="54"/>
  <c r="A26" i="54"/>
  <c r="A16" i="54"/>
  <c r="A20" i="54"/>
  <c r="A38" i="54"/>
  <c r="A30" i="54"/>
  <c r="A39" i="54"/>
  <c r="A34" i="54"/>
  <c r="A15" i="54"/>
  <c r="A28" i="54"/>
  <c r="A24" i="54"/>
  <c r="A37" i="54"/>
  <c r="A23" i="54"/>
  <c r="A17" i="54"/>
  <c r="A36" i="54"/>
  <c r="A25" i="54"/>
  <c r="A33" i="54"/>
  <c r="A27" i="54"/>
  <c r="A14" i="54"/>
  <c r="A11" i="54"/>
  <c r="A35" i="54"/>
  <c r="A32" i="54"/>
  <c r="A19" i="54"/>
  <c r="A31" i="54"/>
  <c r="A10" i="54"/>
  <c r="A20" i="29" l="1"/>
  <c r="A18" i="30"/>
  <c r="A20" i="31"/>
  <c r="A20" i="32"/>
  <c r="A19" i="33"/>
  <c r="A13" i="34"/>
  <c r="A14" i="37"/>
  <c r="A17" i="43"/>
  <c r="A18" i="44"/>
  <c r="A16" i="45"/>
  <c r="A20" i="40"/>
  <c r="A23" i="41"/>
  <c r="A19" i="42"/>
  <c r="A16" i="50"/>
  <c r="A20" i="49"/>
  <c r="A16" i="53"/>
  <c r="A18" i="52"/>
  <c r="A18" i="25"/>
  <c r="A23" i="31"/>
  <c r="A24" i="32"/>
  <c r="A21" i="33"/>
  <c r="A22" i="34"/>
  <c r="A20" i="37"/>
  <c r="A21" i="43"/>
  <c r="A21" i="44"/>
  <c r="A19" i="45"/>
  <c r="A23" i="40"/>
  <c r="A24" i="41"/>
  <c r="A23" i="42"/>
  <c r="A21" i="50"/>
  <c r="A23" i="49"/>
  <c r="A21" i="53"/>
  <c r="A21" i="52"/>
  <c r="A11" i="32" l="1"/>
  <c r="A36" i="32"/>
  <c r="A21" i="32"/>
  <c r="A27" i="32"/>
  <c r="A34" i="32"/>
  <c r="A12" i="32"/>
  <c r="A10" i="32"/>
  <c r="A28" i="32"/>
  <c r="A38" i="32"/>
  <c r="A17" i="32"/>
  <c r="A35" i="32"/>
  <c r="A19" i="32"/>
  <c r="A33" i="32"/>
  <c r="A25" i="32"/>
  <c r="A30" i="32"/>
  <c r="A14" i="32"/>
  <c r="A37" i="32"/>
  <c r="A39" i="32"/>
  <c r="A32" i="32"/>
  <c r="A29" i="32"/>
  <c r="A23" i="32"/>
  <c r="A16" i="32"/>
  <c r="A15" i="32"/>
  <c r="A13" i="32"/>
  <c r="A31" i="32"/>
  <c r="A40" i="32"/>
  <c r="A22" i="32"/>
  <c r="A26" i="32"/>
  <c r="A18" i="32"/>
  <c r="A9" i="32"/>
  <c r="A20" i="25"/>
  <c r="A36" i="25"/>
  <c r="A38" i="25"/>
  <c r="A27" i="25"/>
  <c r="A28" i="25"/>
  <c r="A21" i="25"/>
  <c r="A12" i="25"/>
  <c r="A23" i="25"/>
  <c r="A19" i="25"/>
  <c r="A10" i="25"/>
  <c r="A26" i="25"/>
  <c r="A31" i="25"/>
  <c r="A34" i="25"/>
  <c r="A32" i="25"/>
  <c r="A13" i="25"/>
  <c r="A37" i="25"/>
  <c r="A30" i="25"/>
  <c r="A16" i="25"/>
  <c r="A24" i="25"/>
  <c r="A39" i="25"/>
  <c r="A33" i="25"/>
  <c r="A40" i="25"/>
  <c r="A14" i="25"/>
  <c r="A29" i="25"/>
  <c r="A15" i="25"/>
  <c r="A9" i="25"/>
  <c r="A25" i="25"/>
  <c r="A22" i="25"/>
  <c r="A17" i="25"/>
  <c r="A19" i="30"/>
  <c r="A10" i="30"/>
  <c r="A12" i="30"/>
  <c r="A32" i="30"/>
  <c r="A24" i="30"/>
  <c r="A20" i="30"/>
  <c r="A36" i="30"/>
  <c r="A11" i="30"/>
  <c r="A28" i="30"/>
  <c r="A30" i="30"/>
  <c r="A38" i="30"/>
  <c r="A29" i="30"/>
  <c r="A34" i="30"/>
  <c r="A31" i="30"/>
  <c r="A40" i="30"/>
  <c r="A21" i="30"/>
  <c r="A26" i="30"/>
  <c r="A23" i="30"/>
  <c r="A37" i="30"/>
  <c r="A39" i="30"/>
  <c r="A14" i="30"/>
  <c r="A27" i="30"/>
  <c r="A33" i="30"/>
  <c r="A9" i="30"/>
  <c r="A35" i="30"/>
  <c r="A16" i="30"/>
  <c r="A13" i="30"/>
  <c r="A25" i="30"/>
  <c r="A15" i="30"/>
  <c r="A17" i="30"/>
  <c r="A22" i="30"/>
  <c r="A11" i="29"/>
  <c r="A9" i="53" l="1"/>
  <c r="A17" i="53"/>
  <c r="A31" i="53"/>
  <c r="A20" i="53"/>
  <c r="A40" i="53"/>
  <c r="A35" i="53"/>
  <c r="A12" i="53"/>
  <c r="A14" i="53"/>
  <c r="A18" i="53"/>
  <c r="A33" i="53"/>
  <c r="A27" i="53"/>
  <c r="A30" i="53"/>
  <c r="A39" i="53"/>
  <c r="A37" i="53"/>
  <c r="A15" i="53"/>
  <c r="A32" i="53"/>
  <c r="A25" i="53"/>
  <c r="A29" i="53"/>
  <c r="A26" i="53"/>
  <c r="A28" i="53"/>
  <c r="A19" i="53"/>
  <c r="A38" i="53"/>
  <c r="A23" i="53"/>
  <c r="A10" i="53"/>
  <c r="A13" i="53"/>
  <c r="A36" i="53"/>
  <c r="A22" i="53"/>
  <c r="A24" i="53"/>
  <c r="A34" i="53"/>
  <c r="A11" i="53"/>
  <c r="A9" i="52"/>
  <c r="A17" i="52"/>
  <c r="A27" i="52"/>
  <c r="A19" i="52"/>
  <c r="A40" i="52"/>
  <c r="A35" i="52"/>
  <c r="A13" i="52"/>
  <c r="A14" i="52"/>
  <c r="A16" i="52"/>
  <c r="A28" i="52"/>
  <c r="A29" i="52"/>
  <c r="A30" i="52"/>
  <c r="A39" i="52"/>
  <c r="A37" i="52"/>
  <c r="A15" i="52"/>
  <c r="A32" i="52"/>
  <c r="A25" i="52"/>
  <c r="A34" i="52"/>
  <c r="A23" i="52"/>
  <c r="A31" i="52"/>
  <c r="A22" i="52"/>
  <c r="A38" i="52"/>
  <c r="A26" i="52"/>
  <c r="A10" i="52"/>
  <c r="A12" i="52"/>
  <c r="A36" i="52"/>
  <c r="A24" i="52"/>
  <c r="A20" i="52"/>
  <c r="A33" i="52"/>
  <c r="A11" i="52"/>
  <c r="A9" i="50"/>
  <c r="A18" i="50"/>
  <c r="A29" i="50"/>
  <c r="A20" i="50"/>
  <c r="A40" i="50"/>
  <c r="A34" i="50"/>
  <c r="A12" i="50"/>
  <c r="A14" i="50"/>
  <c r="A17" i="50"/>
  <c r="A33" i="50"/>
  <c r="A27" i="50"/>
  <c r="A31" i="50"/>
  <c r="A39" i="50"/>
  <c r="A37" i="50"/>
  <c r="A15" i="50"/>
  <c r="A30" i="50"/>
  <c r="A26" i="50"/>
  <c r="A32" i="50"/>
  <c r="A23" i="50"/>
  <c r="A28" i="50"/>
  <c r="A19" i="50"/>
  <c r="A38" i="50"/>
  <c r="A25" i="50"/>
  <c r="A10" i="50"/>
  <c r="A13" i="50"/>
  <c r="A36" i="50"/>
  <c r="A22" i="50"/>
  <c r="A24" i="50"/>
  <c r="A35" i="50"/>
  <c r="A11" i="50"/>
  <c r="A9" i="49"/>
  <c r="A17" i="49"/>
  <c r="A25" i="49"/>
  <c r="A21" i="49"/>
  <c r="A40" i="49"/>
  <c r="A32" i="49"/>
  <c r="A13" i="49"/>
  <c r="A14" i="49"/>
  <c r="A16" i="49"/>
  <c r="A24" i="49"/>
  <c r="A29" i="49"/>
  <c r="A31" i="49"/>
  <c r="A39" i="49"/>
  <c r="A38" i="49"/>
  <c r="A15" i="49"/>
  <c r="A30" i="49"/>
  <c r="A26" i="49"/>
  <c r="A34" i="49"/>
  <c r="A18" i="49"/>
  <c r="A33" i="49"/>
  <c r="A22" i="49"/>
  <c r="A37" i="49"/>
  <c r="A28" i="49"/>
  <c r="A11" i="49"/>
  <c r="A12" i="49"/>
  <c r="A36" i="49"/>
  <c r="A27" i="49"/>
  <c r="A19" i="49"/>
  <c r="A35" i="49"/>
  <c r="A10" i="49"/>
  <c r="A9" i="45"/>
  <c r="A18" i="45"/>
  <c r="A28" i="45"/>
  <c r="A21" i="45"/>
  <c r="A39" i="45"/>
  <c r="A35" i="45"/>
  <c r="A13" i="45"/>
  <c r="A14" i="45"/>
  <c r="A17" i="45"/>
  <c r="A31" i="45"/>
  <c r="A26" i="45"/>
  <c r="A32" i="45"/>
  <c r="A40" i="45"/>
  <c r="A38" i="45"/>
  <c r="A15" i="45"/>
  <c r="A30" i="45"/>
  <c r="A27" i="45"/>
  <c r="A33" i="45"/>
  <c r="A25" i="45"/>
  <c r="A29" i="45"/>
  <c r="A22" i="45"/>
  <c r="A37" i="45"/>
  <c r="A24" i="45"/>
  <c r="A10" i="45"/>
  <c r="A12" i="45"/>
  <c r="A36" i="45"/>
  <c r="A20" i="45"/>
  <c r="A23" i="45"/>
  <c r="A34" i="45"/>
  <c r="A11" i="45"/>
  <c r="A9" i="44"/>
  <c r="A20" i="44"/>
  <c r="A33" i="44"/>
  <c r="A19" i="44"/>
  <c r="A40" i="44"/>
  <c r="A35" i="44"/>
  <c r="A11" i="44"/>
  <c r="A14" i="44"/>
  <c r="A17" i="44"/>
  <c r="A31" i="44"/>
  <c r="A27" i="44"/>
  <c r="A29" i="44"/>
  <c r="A38" i="44"/>
  <c r="A37" i="44"/>
  <c r="A15" i="44"/>
  <c r="A28" i="44"/>
  <c r="A22" i="44"/>
  <c r="A30" i="44"/>
  <c r="A24" i="44"/>
  <c r="A32" i="44"/>
  <c r="A16" i="44"/>
  <c r="A39" i="44"/>
  <c r="A25" i="44"/>
  <c r="A10" i="44"/>
  <c r="A13" i="44"/>
  <c r="A34" i="44"/>
  <c r="A23" i="44"/>
  <c r="A26" i="44"/>
  <c r="A36" i="44"/>
  <c r="A12" i="44"/>
  <c r="A9" i="43"/>
  <c r="A18" i="43"/>
  <c r="A29" i="43"/>
  <c r="A20" i="43"/>
  <c r="A40" i="43"/>
  <c r="A34" i="43"/>
  <c r="A12" i="43"/>
  <c r="A14" i="43"/>
  <c r="A16" i="43"/>
  <c r="A33" i="43"/>
  <c r="A27" i="43"/>
  <c r="A31" i="43"/>
  <c r="A39" i="43"/>
  <c r="A37" i="43"/>
  <c r="A15" i="43"/>
  <c r="A28" i="43"/>
  <c r="A26" i="43"/>
  <c r="A32" i="43"/>
  <c r="A23" i="43"/>
  <c r="A30" i="43"/>
  <c r="A19" i="43"/>
  <c r="A38" i="43"/>
  <c r="A25" i="43"/>
  <c r="A10" i="43"/>
  <c r="A13" i="43"/>
  <c r="A36" i="43"/>
  <c r="A22" i="43"/>
  <c r="A24" i="43"/>
  <c r="A35" i="43"/>
  <c r="A11" i="43"/>
  <c r="A11" i="42"/>
  <c r="A38" i="42"/>
  <c r="A30" i="42"/>
  <c r="A33" i="42"/>
  <c r="A9" i="42"/>
  <c r="A13" i="42"/>
  <c r="A12" i="42"/>
  <c r="A36" i="42"/>
  <c r="A28" i="42"/>
  <c r="A26" i="42"/>
  <c r="A29" i="42"/>
  <c r="A14" i="42"/>
  <c r="A17" i="42"/>
  <c r="A22" i="42"/>
  <c r="A10" i="42"/>
  <c r="A24" i="42"/>
  <c r="A31" i="42"/>
  <c r="A40" i="42"/>
  <c r="A34" i="42"/>
  <c r="A18" i="42"/>
  <c r="A37" i="42"/>
  <c r="A32" i="42"/>
  <c r="A39" i="42"/>
  <c r="A20" i="42"/>
  <c r="A27" i="42"/>
  <c r="A25" i="42"/>
  <c r="A15" i="42"/>
  <c r="A21" i="42"/>
  <c r="A16" i="42"/>
  <c r="A35" i="42"/>
  <c r="A9" i="41"/>
  <c r="A18" i="41"/>
  <c r="A26" i="41"/>
  <c r="A21" i="41"/>
  <c r="A40" i="41"/>
  <c r="A30" i="41"/>
  <c r="A13" i="41"/>
  <c r="A15" i="41"/>
  <c r="A16" i="41"/>
  <c r="A22" i="41"/>
  <c r="A33" i="41"/>
  <c r="A31" i="41"/>
  <c r="A39" i="41"/>
  <c r="A37" i="41"/>
  <c r="A14" i="41"/>
  <c r="A29" i="41"/>
  <c r="A25" i="41"/>
  <c r="A34" i="41"/>
  <c r="A17" i="41"/>
  <c r="A35" i="41"/>
  <c r="A19" i="41"/>
  <c r="A38" i="41"/>
  <c r="A28" i="41"/>
  <c r="A12" i="41"/>
  <c r="A11" i="41"/>
  <c r="A32" i="41"/>
  <c r="A27" i="41"/>
  <c r="A20" i="41"/>
  <c r="A36" i="41"/>
  <c r="A10" i="41"/>
  <c r="A9" i="40"/>
  <c r="A17" i="40"/>
  <c r="A25" i="40"/>
  <c r="A21" i="40"/>
  <c r="A40" i="40"/>
  <c r="A32" i="40"/>
  <c r="A13" i="40"/>
  <c r="A14" i="40"/>
  <c r="A16" i="40"/>
  <c r="A24" i="40"/>
  <c r="A29" i="40"/>
  <c r="A31" i="40"/>
  <c r="A39" i="40"/>
  <c r="A38" i="40"/>
  <c r="A15" i="40"/>
  <c r="A30" i="40"/>
  <c r="A26" i="40"/>
  <c r="A35" i="40"/>
  <c r="A18" i="40"/>
  <c r="A33" i="40"/>
  <c r="A22" i="40"/>
  <c r="A37" i="40"/>
  <c r="A28" i="40"/>
  <c r="A12" i="40"/>
  <c r="A11" i="40"/>
  <c r="A36" i="40"/>
  <c r="A27" i="40"/>
  <c r="A19" i="40"/>
  <c r="A34" i="40"/>
  <c r="A10" i="40"/>
  <c r="A9" i="37"/>
  <c r="A18" i="37"/>
  <c r="A32" i="37"/>
  <c r="A19" i="37"/>
  <c r="A38" i="37"/>
  <c r="A35" i="37"/>
  <c r="A11" i="37"/>
  <c r="A15" i="37"/>
  <c r="A22" i="37"/>
  <c r="A33" i="37"/>
  <c r="A23" i="37"/>
  <c r="A31" i="37"/>
  <c r="A39" i="37"/>
  <c r="A37" i="37"/>
  <c r="A16" i="37"/>
  <c r="A30" i="37"/>
  <c r="A25" i="37"/>
  <c r="A29" i="37"/>
  <c r="A26" i="37"/>
  <c r="A28" i="37"/>
  <c r="A17" i="37"/>
  <c r="A40" i="37"/>
  <c r="A24" i="37"/>
  <c r="A10" i="37"/>
  <c r="A13" i="37"/>
  <c r="A34" i="37"/>
  <c r="A21" i="37"/>
  <c r="A27" i="37"/>
  <c r="A36" i="37"/>
  <c r="A12" i="37"/>
  <c r="A9" i="34"/>
  <c r="A19" i="34"/>
  <c r="A32" i="34"/>
  <c r="A20" i="34"/>
  <c r="A37" i="34"/>
  <c r="A35" i="34"/>
  <c r="A11" i="34"/>
  <c r="A16" i="34"/>
  <c r="A23" i="34"/>
  <c r="A34" i="34"/>
  <c r="A21" i="34"/>
  <c r="A31" i="34"/>
  <c r="A39" i="34"/>
  <c r="A38" i="34"/>
  <c r="A17" i="34"/>
  <c r="A30" i="34"/>
  <c r="A28" i="34"/>
  <c r="A25" i="34"/>
  <c r="A27" i="34"/>
  <c r="A29" i="34"/>
  <c r="A15" i="34"/>
  <c r="A40" i="34"/>
  <c r="A24" i="34"/>
  <c r="A10" i="34"/>
  <c r="A14" i="34"/>
  <c r="A33" i="34"/>
  <c r="A18" i="34"/>
  <c r="A26" i="34"/>
  <c r="A36" i="34"/>
  <c r="A12" i="34"/>
  <c r="A9" i="33"/>
  <c r="A17" i="33"/>
  <c r="A23" i="33"/>
  <c r="A22" i="33"/>
  <c r="A39" i="33"/>
  <c r="A34" i="33"/>
  <c r="A14" i="33"/>
  <c r="A13" i="33"/>
  <c r="A16" i="33"/>
  <c r="A25" i="33"/>
  <c r="A27" i="33"/>
  <c r="A33" i="33"/>
  <c r="A40" i="33"/>
  <c r="A37" i="33"/>
  <c r="A15" i="33"/>
  <c r="A30" i="33"/>
  <c r="A29" i="33"/>
  <c r="A35" i="33"/>
  <c r="A20" i="33"/>
  <c r="A32" i="33"/>
  <c r="A26" i="33"/>
  <c r="A36" i="33"/>
  <c r="A28" i="33"/>
  <c r="A11" i="33"/>
  <c r="A12" i="33"/>
  <c r="A38" i="33"/>
  <c r="A24" i="33"/>
  <c r="A18" i="33"/>
  <c r="A31" i="33"/>
  <c r="A10" i="33"/>
  <c r="A9" i="31"/>
  <c r="A17" i="31"/>
  <c r="A25" i="31"/>
  <c r="A22" i="31"/>
  <c r="A40" i="31"/>
  <c r="A32" i="31"/>
  <c r="A13" i="31"/>
  <c r="A14" i="31"/>
  <c r="A16" i="31"/>
  <c r="A24" i="31"/>
  <c r="A29" i="31"/>
  <c r="A31" i="31"/>
  <c r="A39" i="31"/>
  <c r="A37" i="31"/>
  <c r="A15" i="31"/>
  <c r="A30" i="31"/>
  <c r="A26" i="31"/>
  <c r="A33" i="31"/>
  <c r="A18" i="31"/>
  <c r="A34" i="31"/>
  <c r="A21" i="31"/>
  <c r="A38" i="31"/>
  <c r="A28" i="31"/>
  <c r="A11" i="31"/>
  <c r="A12" i="31"/>
  <c r="A36" i="31"/>
  <c r="A27" i="31"/>
  <c r="A19" i="31"/>
  <c r="A35" i="31"/>
  <c r="A10" i="31"/>
  <c r="A9" i="29"/>
  <c r="A18" i="29"/>
  <c r="A26" i="29"/>
  <c r="A21" i="29"/>
  <c r="A40" i="29"/>
  <c r="A32" i="29"/>
  <c r="A13" i="29"/>
  <c r="A15" i="29"/>
  <c r="A16" i="29"/>
  <c r="A23" i="29"/>
  <c r="A29" i="29"/>
  <c r="A34" i="29"/>
  <c r="A39" i="29"/>
  <c r="A37" i="29"/>
  <c r="A14" i="29"/>
  <c r="A30" i="29"/>
  <c r="A25" i="29"/>
  <c r="A31" i="29"/>
  <c r="A24" i="29"/>
  <c r="A19" i="29"/>
  <c r="A35" i="29"/>
  <c r="A17" i="29"/>
  <c r="A38" i="29"/>
  <c r="A28" i="29"/>
  <c r="A10" i="29"/>
  <c r="A12" i="29"/>
  <c r="A33" i="29"/>
  <c r="A27" i="29"/>
  <c r="A22" i="29"/>
  <c r="A36" i="29"/>
</calcChain>
</file>

<file path=xl/sharedStrings.xml><?xml version="1.0" encoding="utf-8"?>
<sst xmlns="http://schemas.openxmlformats.org/spreadsheetml/2006/main" count="1486" uniqueCount="157">
  <si>
    <t>AQH</t>
  </si>
  <si>
    <t>AQH %</t>
  </si>
  <si>
    <t>TSL Dly</t>
  </si>
  <si>
    <t>TSL Wly</t>
  </si>
  <si>
    <t>AQH Share</t>
  </si>
  <si>
    <t>Авторадио</t>
  </si>
  <si>
    <t>Business FM</t>
  </si>
  <si>
    <t>Вести FM</t>
  </si>
  <si>
    <t>DFM</t>
  </si>
  <si>
    <t>Детское Радио</t>
  </si>
  <si>
    <t>Дорожное Радио</t>
  </si>
  <si>
    <t>Европа Плюс</t>
  </si>
  <si>
    <t>Comedy Radio</t>
  </si>
  <si>
    <t>КоммерсантъFM</t>
  </si>
  <si>
    <t>Комсомольская правда</t>
  </si>
  <si>
    <t>Love Radio</t>
  </si>
  <si>
    <t>Maximum</t>
  </si>
  <si>
    <t>Маяк</t>
  </si>
  <si>
    <t>Москва FM</t>
  </si>
  <si>
    <t>Наше Радио</t>
  </si>
  <si>
    <t>Радио Дача</t>
  </si>
  <si>
    <t>Радио Джаз</t>
  </si>
  <si>
    <t>Радио Монте-Карло</t>
  </si>
  <si>
    <t>Радио Romantika</t>
  </si>
  <si>
    <t>Радио России</t>
  </si>
  <si>
    <t>Радио Шансон</t>
  </si>
  <si>
    <t>Радио Шоколад</t>
  </si>
  <si>
    <t>Радио ENERGY</t>
  </si>
  <si>
    <t>Relax FM</t>
  </si>
  <si>
    <t>Ретро FM</t>
  </si>
  <si>
    <t>Rock FM</t>
  </si>
  <si>
    <t>Русское Радио</t>
  </si>
  <si>
    <t>Серебряный Дождь</t>
  </si>
  <si>
    <t>Такси FM</t>
  </si>
  <si>
    <t>Эхо Москвы</t>
  </si>
  <si>
    <t>Юмор FM</t>
  </si>
  <si>
    <t>Радио 7 на семи холмах</t>
  </si>
  <si>
    <t>Говорит Москва</t>
  </si>
  <si>
    <t>Другие радиостанции</t>
  </si>
  <si>
    <t>Like FM</t>
  </si>
  <si>
    <t>Весна FM</t>
  </si>
  <si>
    <t>Восток FM</t>
  </si>
  <si>
    <t>Радио Звезда</t>
  </si>
  <si>
    <t>Новое Радио</t>
  </si>
  <si>
    <t>Хит FM</t>
  </si>
  <si>
    <t>Радио Русский Хит</t>
  </si>
  <si>
    <t>Мегаполис FM</t>
  </si>
  <si>
    <t>Радио Культура</t>
  </si>
  <si>
    <t>Studio 21 / Спорт FM</t>
  </si>
  <si>
    <t>18+</t>
  </si>
  <si>
    <t>CPT AQH ('000)</t>
  </si>
  <si>
    <t>COST</t>
  </si>
  <si>
    <t xml:space="preserve">*Отранжированно по WEEKLY  REACH </t>
  </si>
  <si>
    <t>DAILY REACH ('000)</t>
  </si>
  <si>
    <t>DAILY REACH %</t>
  </si>
  <si>
    <t>Affinity Index DAILY REACH</t>
  </si>
  <si>
    <t>WEEKLY REACH ('000)</t>
  </si>
  <si>
    <t>WEEKLY  REACH %</t>
  </si>
  <si>
    <t>Affinity Index WEEKLY  REACH</t>
  </si>
  <si>
    <t>Целевая аудитория:</t>
  </si>
  <si>
    <t>Станция</t>
  </si>
  <si>
    <t>Холдинг</t>
  </si>
  <si>
    <t>Ру медиа</t>
  </si>
  <si>
    <t>РМГ</t>
  </si>
  <si>
    <t>Крутой Медиа</t>
  </si>
  <si>
    <t>ММХ</t>
  </si>
  <si>
    <t>ЕМГ</t>
  </si>
  <si>
    <t>Другие</t>
  </si>
  <si>
    <t>Радио Рекорд</t>
  </si>
  <si>
    <t>Радио Мир</t>
  </si>
  <si>
    <t>12+</t>
  </si>
  <si>
    <t>Женщины 12+</t>
  </si>
  <si>
    <t>Мужчины 12+</t>
  </si>
  <si>
    <t>Женщины 18+</t>
  </si>
  <si>
    <t>Мужчины 18+</t>
  </si>
  <si>
    <t>18-40</t>
  </si>
  <si>
    <t>20-45</t>
  </si>
  <si>
    <t>25+</t>
  </si>
  <si>
    <t>Женщины 25+</t>
  </si>
  <si>
    <t>Мужчины 25+</t>
  </si>
  <si>
    <t>25-55</t>
  </si>
  <si>
    <t>Женщины 25-55</t>
  </si>
  <si>
    <t>Мужчины 25-55</t>
  </si>
  <si>
    <t>18+, водят автомобиль</t>
  </si>
  <si>
    <t>25+, водят автомобиль</t>
  </si>
  <si>
    <t>25-55, водят автомобиль</t>
  </si>
  <si>
    <t>AQH - средний рейтинг 15-минутного интервала (в тыс.чел. и % от населения 12+)</t>
  </si>
  <si>
    <t>Reach Dly – накопленное суточное количество слушателей радиостанции  (в тыс.чел. и % от населения 12+)</t>
  </si>
  <si>
    <t>Reach Wly – накопленный охват за неделю (в тыс.чел. и % от населения 12+)</t>
  </si>
  <si>
    <t>TSL Dly -продолжительность прослушивания радиостанции в среднем за сутки (в мин., для слушателей )</t>
  </si>
  <si>
    <t>TSL Wly -продолжительность прослушивания радиостанции за неделю (в мин., для слушателей )</t>
  </si>
  <si>
    <t>AQH Share - доля слушателей станции от слушателей радио в целом</t>
  </si>
  <si>
    <t>Affinity Index - индекс соответствия; отражает различия в составе аудитории радиостанции за день и составе всего населения 12+.</t>
  </si>
  <si>
    <t>Cost — стоимость размещения рекламы</t>
  </si>
  <si>
    <t>CPT for AQH — стоимость достижения 1000 человек в целевой группе (в средний 15-мин. интервал)</t>
  </si>
  <si>
    <t>Capital FM</t>
  </si>
  <si>
    <t>Целеваяаудитория:</t>
  </si>
  <si>
    <t>*ОтранжированнопоWEEKLYREACH</t>
  </si>
  <si>
    <t>Дорожное радио</t>
  </si>
  <si>
    <t>ВГТРК</t>
  </si>
  <si>
    <t>ММ</t>
  </si>
  <si>
    <t>18+, со средним и высоким материальным положением</t>
  </si>
  <si>
    <t>25-55, со средним и высоким материальным положением</t>
  </si>
  <si>
    <t>25+, со средним и высоким материальным положением</t>
  </si>
  <si>
    <t>35+</t>
  </si>
  <si>
    <t>35-55</t>
  </si>
  <si>
    <t>Radio Female Moscow</t>
  </si>
  <si>
    <t>ГПМ</t>
  </si>
  <si>
    <t>Размер (%): 100.0%</t>
  </si>
  <si>
    <t>Radio Active Buyers Network</t>
  </si>
  <si>
    <t>Размер (%): 55.5%</t>
  </si>
  <si>
    <t>Размер (%): 44.5%</t>
  </si>
  <si>
    <t>Размер (%): 94.4%</t>
  </si>
  <si>
    <t>База данных: Radio Index - Россия 100+. Июль - Декабрь 2021 (+Zodiac)</t>
  </si>
  <si>
    <t>Размер генеральной совокупности (тыс.): 64 091.2</t>
  </si>
  <si>
    <t>Размер целевой группы (тыс.): 64 091.2     Выборка: 76 811</t>
  </si>
  <si>
    <t>N/A</t>
  </si>
  <si>
    <t>Радио Комсомольская правда</t>
  </si>
  <si>
    <t>STUDIO 21</t>
  </si>
  <si>
    <t>Размер целевой группы (тыс.): 35 538.6     Выборка: 39 543</t>
  </si>
  <si>
    <t>Размер целевой группы (тыс.): 28 552.6     Выборка: 37 268</t>
  </si>
  <si>
    <t>Размер целевой группы (тыс.): 60 470.8     Выборка: 73 871</t>
  </si>
  <si>
    <t>Размер целевой группы (тыс.): 33 830.5     Выборка: 38 129</t>
  </si>
  <si>
    <t>Размер (%): 52.8%</t>
  </si>
  <si>
    <t>Размер целевой группы (тыс.): 26 640.3     Выборка: 35 742</t>
  </si>
  <si>
    <t>Размер (%): 41.6%</t>
  </si>
  <si>
    <t>Размер целевой группы (тыс.): 35 627.6     Выборка: 50 787</t>
  </si>
  <si>
    <t>Размер (%): 55.6%</t>
  </si>
  <si>
    <t>Размер целевой группы (тыс.): 18 827.9     Выборка: 25 144</t>
  </si>
  <si>
    <t>Размер (%): 29.4%</t>
  </si>
  <si>
    <t>Размер целевой группы (тыс.): 16 799.7     Выборка: 25 643</t>
  </si>
  <si>
    <t>Размер (%): 26.2%</t>
  </si>
  <si>
    <t>Размер целевой группы (тыс.): 55 071.6     Выборка: 67 432</t>
  </si>
  <si>
    <t>Размер (%): 85.9%</t>
  </si>
  <si>
    <t>Размер целевой группы (тыс.): 31 154.4     Выборка: 35 093</t>
  </si>
  <si>
    <t>Размер (%): 48.6%</t>
  </si>
  <si>
    <t>Размер целевой группы (тыс.): 23 917.2     Выборка: 32 339</t>
  </si>
  <si>
    <t>Размер (%): 37.3%</t>
  </si>
  <si>
    <t>Размер целевой группы (тыс.): 52 004.9     Выборка: 64 758</t>
  </si>
  <si>
    <t>Размер (%): 81.1%</t>
  </si>
  <si>
    <t>Размер целевой группы (тыс.): 31 673.6     Выборка: 45 538</t>
  </si>
  <si>
    <t>Размер (%): 49.4%</t>
  </si>
  <si>
    <t>Размер целевой группы (тыс.): 47 097.9     Выборка: 58 912</t>
  </si>
  <si>
    <t>Размер (%): 73.5%</t>
  </si>
  <si>
    <t>Размер целевой группы (тыс.): 26 761.6     Выборка: 34 416</t>
  </si>
  <si>
    <t>Размер (%): 41.8%</t>
  </si>
  <si>
    <t>Размер целевой группы (тыс.): 19 211.1     Выборка: 26 992</t>
  </si>
  <si>
    <t>Размер (%): 30.0%</t>
  </si>
  <si>
    <t>Размер целевой группы (тыс.): 25 110.1     Выборка: 32 498</t>
  </si>
  <si>
    <t>Размер (%): 39.2%</t>
  </si>
  <si>
    <t>Размер целевой группы (тыс.): 25 903.9     Выборка: 37 155</t>
  </si>
  <si>
    <t>Размер (%): 40.4%</t>
  </si>
  <si>
    <t>Размер целевой группы (тыс.): 29 596.0     Выборка: 43 184</t>
  </si>
  <si>
    <t>Размер (%): 46.2%</t>
  </si>
  <si>
    <t>Размер целевой группы (тыс.): 23 905.5     Выборка: 33 532</t>
  </si>
  <si>
    <t>Размер целевой группы (тыс.): 43 349.5     Выборка: 50 177</t>
  </si>
  <si>
    <t>Размер (%): 67.6%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</si>
</sst>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_ ;\-#,##0.0\ "/>
    <numFmt numFmtId="166" formatCode="#,##0_ ;\-#,##0\ "/>
    <numFmt numFmtId="167" formatCode="#,##0.00_ ;\-#,##0.00\ 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i/>
      <sz val="9"/>
      <color theme="1" tint="0.1499984740745262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 tint="0.14999847407452621"/>
      <name val="Arial"/>
      <family val="2"/>
      <charset val="204"/>
    </font>
    <font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00ABC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9" fillId="3" borderId="0" xfId="3" applyFont="1" applyFill="1"/>
    <xf numFmtId="0" fontId="5" fillId="3" borderId="0" xfId="3" applyFill="1"/>
    <xf numFmtId="0" fontId="5" fillId="3" borderId="0" xfId="3" applyFill="1" applyAlignment="1">
      <alignment horizontal="center"/>
    </xf>
    <xf numFmtId="165" fontId="0" fillId="3" borderId="0" xfId="5" applyNumberFormat="1" applyFont="1" applyFill="1" applyAlignment="1">
      <alignment horizontal="center"/>
    </xf>
    <xf numFmtId="165" fontId="0" fillId="3" borderId="0" xfId="5" applyNumberFormat="1" applyFont="1" applyFill="1"/>
    <xf numFmtId="0" fontId="10" fillId="3" borderId="0" xfId="3" applyFont="1" applyFill="1"/>
    <xf numFmtId="0" fontId="10" fillId="3" borderId="0" xfId="3" applyFont="1" applyFill="1" applyAlignment="1">
      <alignment horizontal="center"/>
    </xf>
    <xf numFmtId="0" fontId="11" fillId="3" borderId="0" xfId="3" applyFont="1" applyFill="1"/>
    <xf numFmtId="0" fontId="11" fillId="3" borderId="0" xfId="3" applyFont="1" applyFill="1" applyAlignment="1">
      <alignment horizontal="center"/>
    </xf>
    <xf numFmtId="0" fontId="12" fillId="3" borderId="0" xfId="3" applyFont="1" applyFill="1" applyBorder="1" applyAlignment="1">
      <alignment horizontal="left" vertical="center"/>
    </xf>
    <xf numFmtId="0" fontId="5" fillId="0" borderId="1" xfId="3" applyBorder="1"/>
    <xf numFmtId="0" fontId="5" fillId="0" borderId="0" xfId="3"/>
    <xf numFmtId="0" fontId="5" fillId="2" borderId="1" xfId="3" applyFill="1" applyBorder="1"/>
    <xf numFmtId="0" fontId="5" fillId="5" borderId="1" xfId="3" applyFill="1" applyBorder="1"/>
    <xf numFmtId="0" fontId="5" fillId="0" borderId="3" xfId="3" applyBorder="1"/>
    <xf numFmtId="0" fontId="9" fillId="3" borderId="0" xfId="3" applyFont="1" applyFill="1" applyAlignment="1">
      <alignment horizontal="right"/>
    </xf>
    <xf numFmtId="0" fontId="5" fillId="3" borderId="0" xfId="3" applyFill="1" applyAlignment="1">
      <alignment horizontal="right"/>
    </xf>
    <xf numFmtId="0" fontId="13" fillId="2" borderId="0" xfId="0" applyFont="1" applyFill="1" applyAlignment="1">
      <alignment vertical="center"/>
    </xf>
    <xf numFmtId="0" fontId="13" fillId="3" borderId="0" xfId="3" applyFont="1" applyFill="1"/>
    <xf numFmtId="0" fontId="12" fillId="3" borderId="0" xfId="3" applyFont="1" applyFill="1" applyBorder="1" applyAlignment="1">
      <alignment horizontal="left" vertical="center"/>
    </xf>
    <xf numFmtId="3" fontId="15" fillId="4" borderId="1" xfId="4" applyNumberFormat="1" applyFont="1" applyFill="1" applyBorder="1" applyAlignment="1">
      <alignment horizontal="left" vertical="center" wrapText="1"/>
    </xf>
    <xf numFmtId="3" fontId="16" fillId="4" borderId="1" xfId="4" applyNumberFormat="1" applyFont="1" applyFill="1" applyBorder="1" applyAlignment="1">
      <alignment horizontal="center" vertical="center" wrapText="1"/>
    </xf>
    <xf numFmtId="165" fontId="18" fillId="0" borderId="2" xfId="10" applyNumberFormat="1" applyFont="1" applyFill="1" applyBorder="1" applyAlignment="1">
      <alignment horizontal="center" vertical="center"/>
    </xf>
    <xf numFmtId="166" fontId="18" fillId="0" borderId="2" xfId="10" applyNumberFormat="1" applyFont="1" applyFill="1" applyBorder="1" applyAlignment="1">
      <alignment horizontal="center" vertical="center"/>
    </xf>
    <xf numFmtId="167" fontId="18" fillId="0" borderId="2" xfId="10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right"/>
    </xf>
    <xf numFmtId="0" fontId="11" fillId="3" borderId="0" xfId="3" applyFont="1" applyFill="1" applyAlignment="1">
      <alignment horizontal="right"/>
    </xf>
    <xf numFmtId="0" fontId="11" fillId="3" borderId="1" xfId="3" applyFont="1" applyFill="1" applyBorder="1" applyAlignment="1">
      <alignment horizontal="right"/>
    </xf>
    <xf numFmtId="0" fontId="3" fillId="3" borderId="0" xfId="3" applyFont="1" applyFill="1" applyAlignment="1">
      <alignment horizontal="right"/>
    </xf>
    <xf numFmtId="0" fontId="3" fillId="3" borderId="1" xfId="3" applyFont="1" applyFill="1" applyBorder="1" applyAlignment="1">
      <alignment horizontal="right"/>
    </xf>
    <xf numFmtId="0" fontId="17" fillId="0" borderId="2" xfId="8" applyFont="1" applyFill="1" applyBorder="1" applyAlignment="1">
      <alignment horizontal="left" vertical="center" wrapText="1"/>
    </xf>
    <xf numFmtId="0" fontId="17" fillId="6" borderId="0" xfId="8" applyFont="1" applyFill="1" applyBorder="1" applyAlignment="1">
      <alignment horizontal="left" vertical="center" wrapText="1"/>
    </xf>
    <xf numFmtId="1" fontId="18" fillId="0" borderId="2" xfId="10" applyNumberFormat="1" applyFont="1" applyFill="1" applyBorder="1" applyAlignment="1">
      <alignment horizontal="center" vertical="center"/>
    </xf>
    <xf numFmtId="3" fontId="18" fillId="0" borderId="2" xfId="10" applyNumberFormat="1" applyFont="1" applyFill="1" applyBorder="1" applyAlignment="1">
      <alignment horizontal="center" vertical="center"/>
    </xf>
    <xf numFmtId="0" fontId="5" fillId="0" borderId="1" xfId="3" applyFill="1" applyBorder="1"/>
    <xf numFmtId="0" fontId="5" fillId="0" borderId="0" xfId="3" applyFill="1"/>
    <xf numFmtId="0" fontId="17" fillId="0" borderId="2" xfId="0" applyFont="1" applyFill="1" applyBorder="1" applyAlignment="1">
      <alignment horizontal="left" vertical="center" wrapText="1"/>
    </xf>
    <xf numFmtId="0" fontId="19" fillId="0" borderId="1" xfId="3" applyFont="1" applyFill="1" applyBorder="1"/>
    <xf numFmtId="0" fontId="19" fillId="0" borderId="2" xfId="0" applyFont="1" applyFill="1" applyBorder="1" applyAlignment="1">
      <alignment horizontal="left" vertical="center" wrapText="1"/>
    </xf>
    <xf numFmtId="0" fontId="19" fillId="0" borderId="2" xfId="8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horizontal="left" vertical="center"/>
    </xf>
    <xf numFmtId="0" fontId="2" fillId="0" borderId="1" xfId="3" applyFont="1" applyFill="1" applyBorder="1"/>
    <xf numFmtId="0" fontId="1" fillId="0" borderId="1" xfId="3" applyFont="1" applyBorder="1"/>
    <xf numFmtId="0" fontId="1" fillId="0" borderId="1" xfId="3" applyFont="1" applyFill="1" applyBorder="1"/>
    <xf numFmtId="4" fontId="5" fillId="3" borderId="0" xfId="3" applyNumberFormat="1" applyFill="1"/>
    <xf numFmtId="3" fontId="5" fillId="3" borderId="0" xfId="3" applyNumberFormat="1" applyFill="1"/>
    <xf numFmtId="0" fontId="14" fillId="3" borderId="0" xfId="3" applyFont="1" applyFill="1" applyBorder="1" applyAlignment="1">
      <alignment horizontal="left" vertical="center"/>
    </xf>
    <xf numFmtId="0" fontId="12" fillId="3" borderId="0" xfId="3" applyFont="1" applyFill="1" applyBorder="1" applyAlignment="1">
      <alignment horizontal="left" vertical="center"/>
    </xf>
    <xf numFmtId="0" fontId="14" fillId="3" borderId="4" xfId="3" applyFont="1" applyFill="1" applyBorder="1" applyAlignment="1">
      <alignment horizontal="left" vertical="center"/>
    </xf>
  </cellXfs>
  <cellStyles count="11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4 2" xfId="9" xr:uid="{00000000-0005-0000-0000-000006000000}"/>
    <cellStyle name="Обычный 5" xfId="7" xr:uid="{00000000-0005-0000-0000-000007000000}"/>
    <cellStyle name="Обычный 6" xfId="6" xr:uid="{00000000-0005-0000-0000-000008000000}"/>
    <cellStyle name="Финансовый 2" xfId="5" xr:uid="{00000000-0005-0000-0000-000009000000}"/>
    <cellStyle name="Финансовый 2 2" xfId="10" xr:uid="{00000000-0005-0000-0000-00000A000000}"/>
  </cellStyles>
  <dxfs count="101"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746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384969</xdr:colOff>
      <xdr:row>2</xdr:row>
      <xdr:rowOff>103186</xdr:rowOff>
    </xdr:from>
    <xdr:to>
      <xdr:col>14</xdr:col>
      <xdr:colOff>854893</xdr:colOff>
      <xdr:row>5</xdr:row>
      <xdr:rowOff>58763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4094" y="484186"/>
          <a:ext cx="469924" cy="5270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4</xdr:row>
      <xdr:rowOff>63500</xdr:rowOff>
    </xdr:from>
    <xdr:to>
      <xdr:col>14</xdr:col>
      <xdr:colOff>755674</xdr:colOff>
      <xdr:row>5</xdr:row>
      <xdr:rowOff>400077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0125" y="825500"/>
          <a:ext cx="469924" cy="5270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254000</xdr:colOff>
      <xdr:row>4</xdr:row>
      <xdr:rowOff>63500</xdr:rowOff>
    </xdr:from>
    <xdr:to>
      <xdr:col>14</xdr:col>
      <xdr:colOff>723924</xdr:colOff>
      <xdr:row>5</xdr:row>
      <xdr:rowOff>400077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825500"/>
          <a:ext cx="469924" cy="52707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269875</xdr:colOff>
      <xdr:row>4</xdr:row>
      <xdr:rowOff>63500</xdr:rowOff>
    </xdr:from>
    <xdr:to>
      <xdr:col>14</xdr:col>
      <xdr:colOff>739799</xdr:colOff>
      <xdr:row>5</xdr:row>
      <xdr:rowOff>400077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250" y="825500"/>
          <a:ext cx="469924" cy="52707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5</xdr:row>
      <xdr:rowOff>0</xdr:rowOff>
    </xdr:from>
    <xdr:to>
      <xdr:col>14</xdr:col>
      <xdr:colOff>708049</xdr:colOff>
      <xdr:row>6</xdr:row>
      <xdr:rowOff>66702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952500"/>
          <a:ext cx="469924" cy="52707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227542</xdr:colOff>
      <xdr:row>3</xdr:row>
      <xdr:rowOff>158750</xdr:rowOff>
    </xdr:from>
    <xdr:to>
      <xdr:col>14</xdr:col>
      <xdr:colOff>697466</xdr:colOff>
      <xdr:row>5</xdr:row>
      <xdr:rowOff>304827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1542" y="730250"/>
          <a:ext cx="469924" cy="52707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273845</xdr:colOff>
      <xdr:row>4</xdr:row>
      <xdr:rowOff>111125</xdr:rowOff>
    </xdr:from>
    <xdr:to>
      <xdr:col>14</xdr:col>
      <xdr:colOff>743769</xdr:colOff>
      <xdr:row>5</xdr:row>
      <xdr:rowOff>447702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8220" y="873125"/>
          <a:ext cx="469924" cy="52707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206375</xdr:colOff>
      <xdr:row>5</xdr:row>
      <xdr:rowOff>7937</xdr:rowOff>
    </xdr:from>
    <xdr:to>
      <xdr:col>14</xdr:col>
      <xdr:colOff>676299</xdr:colOff>
      <xdr:row>6</xdr:row>
      <xdr:rowOff>74639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0" y="960437"/>
          <a:ext cx="469924" cy="52707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4</xdr:row>
      <xdr:rowOff>79375</xdr:rowOff>
    </xdr:from>
    <xdr:to>
      <xdr:col>14</xdr:col>
      <xdr:colOff>771549</xdr:colOff>
      <xdr:row>5</xdr:row>
      <xdr:rowOff>415952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841375"/>
          <a:ext cx="469924" cy="52707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4</xdr:row>
      <xdr:rowOff>182562</xdr:rowOff>
    </xdr:from>
    <xdr:to>
      <xdr:col>14</xdr:col>
      <xdr:colOff>771549</xdr:colOff>
      <xdr:row>6</xdr:row>
      <xdr:rowOff>58764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944562"/>
          <a:ext cx="469924" cy="5270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3</xdr:row>
      <xdr:rowOff>174625</xdr:rowOff>
    </xdr:from>
    <xdr:to>
      <xdr:col>14</xdr:col>
      <xdr:colOff>708049</xdr:colOff>
      <xdr:row>5</xdr:row>
      <xdr:rowOff>320702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746125"/>
          <a:ext cx="469924" cy="527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195262</xdr:colOff>
      <xdr:row>3</xdr:row>
      <xdr:rowOff>98425</xdr:rowOff>
    </xdr:from>
    <xdr:to>
      <xdr:col>14</xdr:col>
      <xdr:colOff>665186</xdr:colOff>
      <xdr:row>5</xdr:row>
      <xdr:rowOff>244502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462" y="669925"/>
          <a:ext cx="469924" cy="5270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269875</xdr:colOff>
      <xdr:row>4</xdr:row>
      <xdr:rowOff>79375</xdr:rowOff>
    </xdr:from>
    <xdr:to>
      <xdr:col>14</xdr:col>
      <xdr:colOff>739799</xdr:colOff>
      <xdr:row>5</xdr:row>
      <xdr:rowOff>415952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4250" y="841375"/>
          <a:ext cx="469924" cy="52707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222250</xdr:colOff>
      <xdr:row>4</xdr:row>
      <xdr:rowOff>127000</xdr:rowOff>
    </xdr:from>
    <xdr:to>
      <xdr:col>14</xdr:col>
      <xdr:colOff>692174</xdr:colOff>
      <xdr:row>6</xdr:row>
      <xdr:rowOff>3202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0" y="889000"/>
          <a:ext cx="469924" cy="52707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317500</xdr:colOff>
      <xdr:row>4</xdr:row>
      <xdr:rowOff>95250</xdr:rowOff>
    </xdr:from>
    <xdr:to>
      <xdr:col>14</xdr:col>
      <xdr:colOff>787424</xdr:colOff>
      <xdr:row>5</xdr:row>
      <xdr:rowOff>431827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1875" y="857250"/>
          <a:ext cx="469924" cy="527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238125</xdr:colOff>
      <xdr:row>4</xdr:row>
      <xdr:rowOff>7937</xdr:rowOff>
    </xdr:from>
    <xdr:to>
      <xdr:col>14</xdr:col>
      <xdr:colOff>708049</xdr:colOff>
      <xdr:row>5</xdr:row>
      <xdr:rowOff>344514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769937"/>
          <a:ext cx="469924" cy="527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166688</xdr:colOff>
      <xdr:row>3</xdr:row>
      <xdr:rowOff>0</xdr:rowOff>
    </xdr:from>
    <xdr:to>
      <xdr:col>14</xdr:col>
      <xdr:colOff>636612</xdr:colOff>
      <xdr:row>5</xdr:row>
      <xdr:rowOff>146077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1063" y="571500"/>
          <a:ext cx="469924" cy="5270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297090</xdr:colOff>
      <xdr:row>3</xdr:row>
      <xdr:rowOff>87086</xdr:rowOff>
    </xdr:from>
    <xdr:to>
      <xdr:col>14</xdr:col>
      <xdr:colOff>758850</xdr:colOff>
      <xdr:row>6</xdr:row>
      <xdr:rowOff>56270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8290" y="658586"/>
          <a:ext cx="461760" cy="5216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301626</xdr:colOff>
      <xdr:row>4</xdr:row>
      <xdr:rowOff>127000</xdr:rowOff>
    </xdr:from>
    <xdr:to>
      <xdr:col>14</xdr:col>
      <xdr:colOff>771550</xdr:colOff>
      <xdr:row>6</xdr:row>
      <xdr:rowOff>3202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1" y="889000"/>
          <a:ext cx="469924" cy="5270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301625</xdr:colOff>
      <xdr:row>4</xdr:row>
      <xdr:rowOff>15875</xdr:rowOff>
    </xdr:from>
    <xdr:to>
      <xdr:col>14</xdr:col>
      <xdr:colOff>771549</xdr:colOff>
      <xdr:row>5</xdr:row>
      <xdr:rowOff>352452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777875"/>
          <a:ext cx="469924" cy="5270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174625</xdr:colOff>
      <xdr:row>3</xdr:row>
      <xdr:rowOff>142875</xdr:rowOff>
    </xdr:from>
    <xdr:to>
      <xdr:col>14</xdr:col>
      <xdr:colOff>644549</xdr:colOff>
      <xdr:row>5</xdr:row>
      <xdr:rowOff>288952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714375"/>
          <a:ext cx="469924" cy="52707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222250</xdr:colOff>
      <xdr:row>3</xdr:row>
      <xdr:rowOff>95250</xdr:rowOff>
    </xdr:from>
    <xdr:to>
      <xdr:col>14</xdr:col>
      <xdr:colOff>692174</xdr:colOff>
      <xdr:row>5</xdr:row>
      <xdr:rowOff>241327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6625" y="666750"/>
          <a:ext cx="469924" cy="52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B1" zoomScale="70" zoomScaleNormal="70" workbookViewId="0">
      <selection activeCell="S17" sqref="S17"/>
    </sheetView>
  </sheetViews>
  <sheetFormatPr defaultColWidth="9.140625" defaultRowHeight="15" x14ac:dyDescent="0.25"/>
  <cols>
    <col min="1" max="1" width="19.5703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7" width="9.140625" style="2" customWidth="1"/>
    <col min="18" max="16384" width="9.140625" style="2"/>
  </cols>
  <sheetData>
    <row r="1" spans="1:30" s="1" customFormat="1" x14ac:dyDescent="0.25">
      <c r="A1" s="16"/>
      <c r="B1" s="6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8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8" t="s">
        <v>115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8" t="s">
        <v>108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6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96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70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97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14641.6</v>
      </c>
      <c r="D9" s="24">
        <v>22.8</v>
      </c>
      <c r="E9" s="24">
        <v>100</v>
      </c>
      <c r="F9" s="24">
        <v>31403</v>
      </c>
      <c r="G9" s="24">
        <v>49</v>
      </c>
      <c r="H9" s="24">
        <v>100</v>
      </c>
      <c r="I9" s="24">
        <v>95.4</v>
      </c>
      <c r="J9" s="24">
        <v>311.39999999999998</v>
      </c>
      <c r="K9" s="23">
        <v>14.3</v>
      </c>
      <c r="L9" s="24">
        <v>970</v>
      </c>
      <c r="M9" s="25">
        <v>1.5</v>
      </c>
      <c r="N9" s="33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9212.5</v>
      </c>
      <c r="D10" s="24">
        <v>14.4</v>
      </c>
      <c r="E10" s="24">
        <v>100</v>
      </c>
      <c r="F10" s="24">
        <v>21602.9</v>
      </c>
      <c r="G10" s="24">
        <v>33.700000000000003</v>
      </c>
      <c r="H10" s="24">
        <v>100</v>
      </c>
      <c r="I10" s="24">
        <v>88.2</v>
      </c>
      <c r="J10" s="24">
        <v>263.3</v>
      </c>
      <c r="K10" s="23">
        <v>8.3000000000000007</v>
      </c>
      <c r="L10" s="24">
        <v>564.20000000000005</v>
      </c>
      <c r="M10" s="25">
        <v>0.9</v>
      </c>
      <c r="N10" s="33">
        <v>447.6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8090.3</v>
      </c>
      <c r="D11" s="24">
        <v>12.6</v>
      </c>
      <c r="E11" s="24">
        <v>100</v>
      </c>
      <c r="F11" s="24">
        <v>21040</v>
      </c>
      <c r="G11" s="24">
        <v>32.799999999999997</v>
      </c>
      <c r="H11" s="24">
        <v>100</v>
      </c>
      <c r="I11" s="24">
        <v>67.3</v>
      </c>
      <c r="J11" s="24">
        <v>181.2</v>
      </c>
      <c r="K11" s="23">
        <v>5.6</v>
      </c>
      <c r="L11" s="24">
        <v>378.2</v>
      </c>
      <c r="M11" s="25">
        <v>0.6</v>
      </c>
      <c r="N11" s="34">
        <v>473.1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8100.9</v>
      </c>
      <c r="D12" s="24">
        <v>12.6</v>
      </c>
      <c r="E12" s="24">
        <v>100</v>
      </c>
      <c r="F12" s="24">
        <v>20656.2</v>
      </c>
      <c r="G12" s="24">
        <v>32.200000000000003</v>
      </c>
      <c r="H12" s="24">
        <v>100</v>
      </c>
      <c r="I12" s="24">
        <v>73.5</v>
      </c>
      <c r="J12" s="24">
        <v>201.7</v>
      </c>
      <c r="K12" s="23">
        <v>6.1</v>
      </c>
      <c r="L12" s="24">
        <v>413.2</v>
      </c>
      <c r="M12" s="25">
        <v>0.6</v>
      </c>
      <c r="N12" s="33">
        <v>432.1</v>
      </c>
      <c r="O12" s="24">
        <v>178567</v>
      </c>
      <c r="R12" s="45"/>
      <c r="U12" s="45"/>
      <c r="AD12" s="46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6805.3</v>
      </c>
      <c r="D13" s="24">
        <v>10.6</v>
      </c>
      <c r="E13" s="24">
        <v>100</v>
      </c>
      <c r="F13" s="24">
        <v>17532.7</v>
      </c>
      <c r="G13" s="24">
        <v>27.4</v>
      </c>
      <c r="H13" s="24">
        <v>100</v>
      </c>
      <c r="I13" s="24">
        <v>79.099999999999994</v>
      </c>
      <c r="J13" s="24">
        <v>215</v>
      </c>
      <c r="K13" s="23">
        <v>5.5</v>
      </c>
      <c r="L13" s="24">
        <v>374</v>
      </c>
      <c r="M13" s="25">
        <v>0.6</v>
      </c>
      <c r="N13" s="33">
        <v>438.7</v>
      </c>
      <c r="O13" s="24">
        <v>164083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6682.1</v>
      </c>
      <c r="D14" s="24">
        <v>10.4</v>
      </c>
      <c r="E14" s="24">
        <v>100</v>
      </c>
      <c r="F14" s="24">
        <v>17396.900000000001</v>
      </c>
      <c r="G14" s="24">
        <v>27.1</v>
      </c>
      <c r="H14" s="24">
        <v>100</v>
      </c>
      <c r="I14" s="24">
        <v>83.8</v>
      </c>
      <c r="J14" s="24">
        <v>225.4</v>
      </c>
      <c r="K14" s="23">
        <v>5.7</v>
      </c>
      <c r="L14" s="24">
        <v>389</v>
      </c>
      <c r="M14" s="25">
        <v>0.6</v>
      </c>
      <c r="N14" s="33">
        <v>378.5</v>
      </c>
      <c r="O14" s="24">
        <v>147232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5896.3</v>
      </c>
      <c r="D15" s="24">
        <v>9.1999999999999993</v>
      </c>
      <c r="E15" s="24">
        <v>100</v>
      </c>
      <c r="F15" s="24">
        <v>15501.6</v>
      </c>
      <c r="G15" s="24">
        <v>24.2</v>
      </c>
      <c r="H15" s="24">
        <v>100</v>
      </c>
      <c r="I15" s="24">
        <v>87.6</v>
      </c>
      <c r="J15" s="24">
        <v>233.1</v>
      </c>
      <c r="K15" s="23">
        <v>5.3</v>
      </c>
      <c r="L15" s="24">
        <v>358.5</v>
      </c>
      <c r="M15" s="25">
        <v>0.6</v>
      </c>
      <c r="N15" s="33">
        <v>354.3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5246.4</v>
      </c>
      <c r="D16" s="24">
        <v>8.1999999999999993</v>
      </c>
      <c r="E16" s="24">
        <v>100</v>
      </c>
      <c r="F16" s="24">
        <v>13945.3</v>
      </c>
      <c r="G16" s="24">
        <v>21.8</v>
      </c>
      <c r="H16" s="24">
        <v>100</v>
      </c>
      <c r="I16" s="24">
        <v>87.7</v>
      </c>
      <c r="J16" s="24">
        <v>230.9</v>
      </c>
      <c r="K16" s="23">
        <v>4.7</v>
      </c>
      <c r="L16" s="24">
        <v>319.5</v>
      </c>
      <c r="M16" s="25">
        <v>0.5</v>
      </c>
      <c r="N16" s="33">
        <v>411.9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4034.8</v>
      </c>
      <c r="D17" s="24">
        <v>6.3</v>
      </c>
      <c r="E17" s="24">
        <v>100</v>
      </c>
      <c r="F17" s="24">
        <v>11606.2</v>
      </c>
      <c r="G17" s="24">
        <v>18.100000000000001</v>
      </c>
      <c r="H17" s="24">
        <v>100</v>
      </c>
      <c r="I17" s="24">
        <v>68.7</v>
      </c>
      <c r="J17" s="24">
        <v>167.1</v>
      </c>
      <c r="K17" s="23">
        <v>2.8</v>
      </c>
      <c r="L17" s="24">
        <v>192.5</v>
      </c>
      <c r="M17" s="25">
        <v>0.3</v>
      </c>
      <c r="N17" s="33">
        <v>376.3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4346.1000000000004</v>
      </c>
      <c r="D18" s="24">
        <v>6.8</v>
      </c>
      <c r="E18" s="24">
        <v>100</v>
      </c>
      <c r="F18" s="24">
        <v>10999.5</v>
      </c>
      <c r="G18" s="24">
        <v>17.2</v>
      </c>
      <c r="H18" s="24">
        <v>100</v>
      </c>
      <c r="I18" s="24">
        <v>73.400000000000006</v>
      </c>
      <c r="J18" s="24">
        <v>203.1</v>
      </c>
      <c r="K18" s="23">
        <v>3.3</v>
      </c>
      <c r="L18" s="24">
        <v>221.6</v>
      </c>
      <c r="M18" s="25">
        <v>0.3</v>
      </c>
      <c r="N18" s="33">
        <v>461.3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17</v>
      </c>
      <c r="C19" s="23">
        <v>3683.6</v>
      </c>
      <c r="D19" s="24">
        <v>5.7</v>
      </c>
      <c r="E19" s="24">
        <v>100</v>
      </c>
      <c r="F19" s="24">
        <v>9863.9</v>
      </c>
      <c r="G19" s="24">
        <v>15.4</v>
      </c>
      <c r="H19" s="24">
        <v>100</v>
      </c>
      <c r="I19" s="24">
        <v>83.7</v>
      </c>
      <c r="J19" s="24">
        <v>218.7</v>
      </c>
      <c r="K19" s="23">
        <v>3.2</v>
      </c>
      <c r="L19" s="24">
        <v>214.1</v>
      </c>
      <c r="M19" s="25">
        <v>0.3</v>
      </c>
      <c r="N19" s="33">
        <v>269.2</v>
      </c>
      <c r="O19" s="24">
        <v>57627</v>
      </c>
      <c r="R19" s="45"/>
      <c r="U19" s="45"/>
      <c r="AD19" s="46"/>
    </row>
    <row r="20" spans="1:30" x14ac:dyDescent="0.25">
      <c r="A20" s="30" t="str">
        <f>VLOOKUP(B20,Холдинги!$A:$B,2,0)</f>
        <v>РМГ</v>
      </c>
      <c r="B20" s="31" t="s">
        <v>44</v>
      </c>
      <c r="C20" s="23">
        <v>3227</v>
      </c>
      <c r="D20" s="24">
        <v>5</v>
      </c>
      <c r="E20" s="24">
        <v>100</v>
      </c>
      <c r="F20" s="24">
        <v>9519.9</v>
      </c>
      <c r="G20" s="24">
        <v>14.9</v>
      </c>
      <c r="H20" s="24">
        <v>100</v>
      </c>
      <c r="I20" s="24">
        <v>72</v>
      </c>
      <c r="J20" s="24">
        <v>170.9</v>
      </c>
      <c r="K20" s="23">
        <v>2.4</v>
      </c>
      <c r="L20" s="24">
        <v>161.4</v>
      </c>
      <c r="M20" s="25">
        <v>0.3</v>
      </c>
      <c r="N20" s="34">
        <v>202.9</v>
      </c>
      <c r="O20" s="24">
        <v>32750</v>
      </c>
      <c r="R20" s="45"/>
      <c r="U20" s="45"/>
      <c r="AD20" s="46"/>
    </row>
    <row r="21" spans="1:30" x14ac:dyDescent="0.25">
      <c r="A21" s="30" t="str">
        <f>VLOOKUP(B21,Холдинги!$A:$B,2,0)</f>
        <v>ВГТРК</v>
      </c>
      <c r="B21" s="31" t="s">
        <v>7</v>
      </c>
      <c r="C21" s="23">
        <v>4202.6000000000004</v>
      </c>
      <c r="D21" s="24">
        <v>6.6</v>
      </c>
      <c r="E21" s="24">
        <v>100</v>
      </c>
      <c r="F21" s="24">
        <v>9458.1</v>
      </c>
      <c r="G21" s="24">
        <v>14.8</v>
      </c>
      <c r="H21" s="24">
        <v>100</v>
      </c>
      <c r="I21" s="24">
        <v>96.1</v>
      </c>
      <c r="J21" s="24">
        <v>298.89999999999998</v>
      </c>
      <c r="K21" s="23">
        <v>4.0999999999999996</v>
      </c>
      <c r="L21" s="24">
        <v>280.5</v>
      </c>
      <c r="M21" s="25">
        <v>0.4</v>
      </c>
      <c r="N21" s="33">
        <v>197</v>
      </c>
      <c r="O21" s="24">
        <v>55266</v>
      </c>
      <c r="R21" s="45"/>
      <c r="U21" s="45"/>
      <c r="AD21" s="46"/>
    </row>
    <row r="22" spans="1:30" x14ac:dyDescent="0.25">
      <c r="A22" s="30" t="str">
        <f>VLOOKUP(B22,Холдинги!$A:$B,2,0)</f>
        <v>Крутой Медиа</v>
      </c>
      <c r="B22" s="31" t="s">
        <v>15</v>
      </c>
      <c r="C22" s="23">
        <v>3449</v>
      </c>
      <c r="D22" s="24">
        <v>5.4</v>
      </c>
      <c r="E22" s="24">
        <v>100</v>
      </c>
      <c r="F22" s="24">
        <v>9450.7000000000007</v>
      </c>
      <c r="G22" s="24">
        <v>14.7</v>
      </c>
      <c r="H22" s="24">
        <v>100</v>
      </c>
      <c r="I22" s="24">
        <v>72.8</v>
      </c>
      <c r="J22" s="24">
        <v>186</v>
      </c>
      <c r="K22" s="23">
        <v>2.6</v>
      </c>
      <c r="L22" s="24">
        <v>174.3</v>
      </c>
      <c r="M22" s="25">
        <v>0.3</v>
      </c>
      <c r="N22" s="33">
        <v>427.1</v>
      </c>
      <c r="O22" s="24">
        <v>74458</v>
      </c>
      <c r="R22" s="45"/>
      <c r="U22" s="45"/>
      <c r="AD22" s="46"/>
    </row>
    <row r="23" spans="1:30" x14ac:dyDescent="0.25">
      <c r="A23" s="30" t="str">
        <f>VLOOKUP(B23,Холдинги!$A:$B,2,0)</f>
        <v>ММХ</v>
      </c>
      <c r="B23" s="31" t="s">
        <v>19</v>
      </c>
      <c r="C23" s="23">
        <v>3184.8</v>
      </c>
      <c r="D23" s="24">
        <v>5</v>
      </c>
      <c r="E23" s="24">
        <v>100</v>
      </c>
      <c r="F23" s="24">
        <v>8885.6</v>
      </c>
      <c r="G23" s="24">
        <v>13.9</v>
      </c>
      <c r="H23" s="24">
        <v>100</v>
      </c>
      <c r="I23" s="24">
        <v>88</v>
      </c>
      <c r="J23" s="24">
        <v>220.7</v>
      </c>
      <c r="K23" s="23">
        <v>2.9</v>
      </c>
      <c r="L23" s="24">
        <v>194.6</v>
      </c>
      <c r="M23" s="25">
        <v>0.3</v>
      </c>
      <c r="N23" s="33">
        <v>377.3</v>
      </c>
      <c r="O23" s="24">
        <v>73408</v>
      </c>
      <c r="R23" s="45"/>
      <c r="U23" s="45"/>
      <c r="AD23" s="46"/>
    </row>
    <row r="24" spans="1:30" x14ac:dyDescent="0.25">
      <c r="A24" s="30" t="str">
        <f>VLOOKUP(B24,Холдинги!$A:$B,2,0)</f>
        <v>РМГ</v>
      </c>
      <c r="B24" s="31" t="s">
        <v>8</v>
      </c>
      <c r="C24" s="23">
        <v>2872.5</v>
      </c>
      <c r="D24" s="24">
        <v>4.5</v>
      </c>
      <c r="E24" s="24">
        <v>100</v>
      </c>
      <c r="F24" s="24">
        <v>7318.7</v>
      </c>
      <c r="G24" s="24">
        <v>11.4</v>
      </c>
      <c r="H24" s="24">
        <v>100</v>
      </c>
      <c r="I24" s="24">
        <v>76.400000000000006</v>
      </c>
      <c r="J24" s="24">
        <v>209.9</v>
      </c>
      <c r="K24" s="23">
        <v>2.2000000000000002</v>
      </c>
      <c r="L24" s="24">
        <v>152.4</v>
      </c>
      <c r="M24" s="25">
        <v>0.2</v>
      </c>
      <c r="N24" s="33">
        <v>276.2</v>
      </c>
      <c r="O24" s="24">
        <v>42083</v>
      </c>
      <c r="R24" s="45"/>
      <c r="U24" s="45"/>
      <c r="AD24" s="46"/>
    </row>
    <row r="25" spans="1:30" x14ac:dyDescent="0.25">
      <c r="A25" s="30" t="str">
        <f>VLOOKUP(B25,Холдинги!$A:$B,2,0)</f>
        <v>ВГТРК</v>
      </c>
      <c r="B25" s="31" t="s">
        <v>24</v>
      </c>
      <c r="C25" s="23">
        <v>2999.5</v>
      </c>
      <c r="D25" s="24">
        <v>4.7</v>
      </c>
      <c r="E25" s="24">
        <v>100</v>
      </c>
      <c r="F25" s="24">
        <v>7282.6</v>
      </c>
      <c r="G25" s="24">
        <v>11.4</v>
      </c>
      <c r="H25" s="24">
        <v>100</v>
      </c>
      <c r="I25" s="24">
        <v>106.1</v>
      </c>
      <c r="J25" s="24">
        <v>305.8</v>
      </c>
      <c r="K25" s="23">
        <v>3.3</v>
      </c>
      <c r="L25" s="24">
        <v>221</v>
      </c>
      <c r="M25" s="25">
        <v>0.3</v>
      </c>
      <c r="N25" s="33">
        <v>320.39999999999998</v>
      </c>
      <c r="O25" s="24">
        <v>70803</v>
      </c>
      <c r="R25" s="45"/>
      <c r="U25" s="45"/>
      <c r="AD25" s="46"/>
    </row>
    <row r="26" spans="1:30" x14ac:dyDescent="0.25">
      <c r="A26" s="30" t="str">
        <f>VLOOKUP(B26,Холдинги!$A:$B,2,0)</f>
        <v>ГПМ</v>
      </c>
      <c r="B26" s="31" t="s">
        <v>12</v>
      </c>
      <c r="C26" s="23">
        <v>2457.5</v>
      </c>
      <c r="D26" s="24">
        <v>3.8</v>
      </c>
      <c r="E26" s="24">
        <v>100</v>
      </c>
      <c r="F26" s="24">
        <v>7136.1</v>
      </c>
      <c r="G26" s="24">
        <v>11.1</v>
      </c>
      <c r="H26" s="24">
        <v>100</v>
      </c>
      <c r="I26" s="24">
        <v>78</v>
      </c>
      <c r="J26" s="24">
        <v>188.1</v>
      </c>
      <c r="K26" s="23">
        <v>2</v>
      </c>
      <c r="L26" s="24">
        <v>133.19999999999999</v>
      </c>
      <c r="M26" s="25">
        <v>0.2</v>
      </c>
      <c r="N26" s="33">
        <v>432</v>
      </c>
      <c r="O26" s="24">
        <v>57536</v>
      </c>
      <c r="R26" s="45"/>
      <c r="U26" s="45"/>
      <c r="AD26" s="46"/>
    </row>
    <row r="27" spans="1:30" x14ac:dyDescent="0.25">
      <c r="A27" s="30" t="str">
        <f>VLOOKUP(B27,Холдинги!$A:$B,2,0)</f>
        <v>Другие</v>
      </c>
      <c r="B27" s="31" t="s">
        <v>34</v>
      </c>
      <c r="C27" s="23">
        <v>3239.4</v>
      </c>
      <c r="D27" s="24">
        <v>5.0999999999999996</v>
      </c>
      <c r="E27" s="24">
        <v>100</v>
      </c>
      <c r="F27" s="24">
        <v>7079.3</v>
      </c>
      <c r="G27" s="24">
        <v>11</v>
      </c>
      <c r="H27" s="24">
        <v>100</v>
      </c>
      <c r="I27" s="24">
        <v>123.7</v>
      </c>
      <c r="J27" s="24">
        <v>396.3</v>
      </c>
      <c r="K27" s="23">
        <v>4.0999999999999996</v>
      </c>
      <c r="L27" s="24">
        <v>278.3</v>
      </c>
      <c r="M27" s="25">
        <v>0.4</v>
      </c>
      <c r="N27" s="33">
        <v>185.9</v>
      </c>
      <c r="O27" s="24">
        <v>51726</v>
      </c>
      <c r="R27" s="45"/>
      <c r="U27" s="45"/>
      <c r="AD27" s="46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2607.1999999999998</v>
      </c>
      <c r="D28" s="24">
        <v>4.0999999999999996</v>
      </c>
      <c r="E28" s="24">
        <v>100</v>
      </c>
      <c r="F28" s="24">
        <v>6997.3</v>
      </c>
      <c r="G28" s="24">
        <v>10.9</v>
      </c>
      <c r="H28" s="24">
        <v>100</v>
      </c>
      <c r="I28" s="24">
        <v>88.9</v>
      </c>
      <c r="J28" s="24">
        <v>231.8</v>
      </c>
      <c r="K28" s="23">
        <v>2.4</v>
      </c>
      <c r="L28" s="24">
        <v>160.9</v>
      </c>
      <c r="M28" s="25">
        <v>0.3</v>
      </c>
      <c r="N28" s="33">
        <v>328</v>
      </c>
      <c r="O28" s="24">
        <v>52781</v>
      </c>
      <c r="R28" s="45"/>
      <c r="U28" s="45"/>
      <c r="AD28" s="46"/>
    </row>
    <row r="29" spans="1:30" x14ac:dyDescent="0.25">
      <c r="A29" s="30" t="str">
        <f>VLOOKUP(B29,Холдинги!$A:$B,2,0)</f>
        <v>Другие</v>
      </c>
      <c r="B29" s="31" t="s">
        <v>68</v>
      </c>
      <c r="C29" s="23">
        <v>2271.8000000000002</v>
      </c>
      <c r="D29" s="24">
        <v>3.5</v>
      </c>
      <c r="E29" s="24">
        <v>100</v>
      </c>
      <c r="F29" s="24">
        <v>5944.1</v>
      </c>
      <c r="G29" s="24">
        <v>9.3000000000000007</v>
      </c>
      <c r="H29" s="24">
        <v>100</v>
      </c>
      <c r="I29" s="24">
        <v>89.7</v>
      </c>
      <c r="J29" s="24">
        <v>240</v>
      </c>
      <c r="K29" s="23">
        <v>2.1</v>
      </c>
      <c r="L29" s="24">
        <v>141.5</v>
      </c>
      <c r="M29" s="25">
        <v>0.2</v>
      </c>
      <c r="N29" s="33">
        <v>181</v>
      </c>
      <c r="O29" s="24">
        <v>25622</v>
      </c>
      <c r="R29" s="45"/>
      <c r="U29" s="45"/>
      <c r="AD29" s="46"/>
    </row>
    <row r="30" spans="1:30" x14ac:dyDescent="0.25">
      <c r="A30" s="30" t="str">
        <f>VLOOKUP(B30,Холдинги!$A:$B,2,0)</f>
        <v>РМГ</v>
      </c>
      <c r="B30" s="31" t="s">
        <v>22</v>
      </c>
      <c r="C30" s="23">
        <v>2214.6</v>
      </c>
      <c r="D30" s="24">
        <v>3.5</v>
      </c>
      <c r="E30" s="24">
        <v>100</v>
      </c>
      <c r="F30" s="24">
        <v>5928.1</v>
      </c>
      <c r="G30" s="24">
        <v>9.1999999999999993</v>
      </c>
      <c r="H30" s="24">
        <v>100</v>
      </c>
      <c r="I30" s="24">
        <v>93.7</v>
      </c>
      <c r="J30" s="24">
        <v>245</v>
      </c>
      <c r="K30" s="23">
        <v>2.1</v>
      </c>
      <c r="L30" s="24">
        <v>144.1</v>
      </c>
      <c r="M30" s="25">
        <v>0.2</v>
      </c>
      <c r="N30" s="33">
        <v>316</v>
      </c>
      <c r="O30" s="24">
        <v>45542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2112.3000000000002</v>
      </c>
      <c r="D31" s="24">
        <v>3.3</v>
      </c>
      <c r="E31" s="24">
        <v>100</v>
      </c>
      <c r="F31" s="24">
        <v>5308.1</v>
      </c>
      <c r="G31" s="24">
        <v>8.3000000000000007</v>
      </c>
      <c r="H31" s="24">
        <v>100</v>
      </c>
      <c r="I31" s="24">
        <v>95.4</v>
      </c>
      <c r="J31" s="24">
        <v>265.7</v>
      </c>
      <c r="K31" s="23">
        <v>2.1</v>
      </c>
      <c r="L31" s="24">
        <v>139.9</v>
      </c>
      <c r="M31" s="25">
        <v>0.2</v>
      </c>
      <c r="N31" s="33">
        <v>345.7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1656.8</v>
      </c>
      <c r="D32" s="24">
        <v>2.6</v>
      </c>
      <c r="E32" s="24">
        <v>100</v>
      </c>
      <c r="F32" s="24">
        <v>4793.8999999999996</v>
      </c>
      <c r="G32" s="24">
        <v>7.5</v>
      </c>
      <c r="H32" s="24">
        <v>100</v>
      </c>
      <c r="I32" s="24">
        <v>69.7</v>
      </c>
      <c r="J32" s="24">
        <v>168.7</v>
      </c>
      <c r="K32" s="23">
        <v>1.2</v>
      </c>
      <c r="L32" s="24">
        <v>80.2</v>
      </c>
      <c r="M32" s="25">
        <v>0.1</v>
      </c>
      <c r="N32" s="33">
        <v>478.4</v>
      </c>
      <c r="O32" s="24">
        <v>38375</v>
      </c>
      <c r="R32" s="45"/>
      <c r="U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1425.8</v>
      </c>
      <c r="D33" s="24">
        <v>2.2000000000000002</v>
      </c>
      <c r="E33" s="24">
        <v>100</v>
      </c>
      <c r="F33" s="24">
        <v>4520.8</v>
      </c>
      <c r="G33" s="24">
        <v>7.1</v>
      </c>
      <c r="H33" s="24">
        <v>100</v>
      </c>
      <c r="I33" s="24">
        <v>73.3</v>
      </c>
      <c r="J33" s="24">
        <v>161.9</v>
      </c>
      <c r="K33" s="23">
        <v>1.1000000000000001</v>
      </c>
      <c r="L33" s="24">
        <v>72.599999999999994</v>
      </c>
      <c r="M33" s="25">
        <v>0.1</v>
      </c>
      <c r="N33" s="33">
        <v>342.5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ГПМ</v>
      </c>
      <c r="B34" s="31" t="s">
        <v>9</v>
      </c>
      <c r="C34" s="23">
        <v>1421</v>
      </c>
      <c r="D34" s="24">
        <v>2.2000000000000002</v>
      </c>
      <c r="E34" s="24">
        <v>100</v>
      </c>
      <c r="F34" s="24">
        <v>4208.6000000000004</v>
      </c>
      <c r="G34" s="24">
        <v>6.6</v>
      </c>
      <c r="H34" s="24">
        <v>100</v>
      </c>
      <c r="I34" s="24">
        <v>73.3</v>
      </c>
      <c r="J34" s="24">
        <v>173.2</v>
      </c>
      <c r="K34" s="23">
        <v>1.1000000000000001</v>
      </c>
      <c r="L34" s="24">
        <v>72.3</v>
      </c>
      <c r="M34" s="25">
        <v>0.1</v>
      </c>
      <c r="N34" s="33">
        <v>461.9</v>
      </c>
      <c r="O34" s="24">
        <v>33401</v>
      </c>
      <c r="R34" s="45"/>
      <c r="U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1753.7</v>
      </c>
      <c r="D35" s="24">
        <v>2.7</v>
      </c>
      <c r="E35" s="24">
        <v>100</v>
      </c>
      <c r="F35" s="24">
        <v>4191.3999999999996</v>
      </c>
      <c r="G35" s="24">
        <v>6.5</v>
      </c>
      <c r="H35" s="24">
        <v>100</v>
      </c>
      <c r="I35" s="24">
        <v>63.4</v>
      </c>
      <c r="J35" s="24">
        <v>185.6</v>
      </c>
      <c r="K35" s="23">
        <v>1.1000000000000001</v>
      </c>
      <c r="L35" s="24">
        <v>77.2</v>
      </c>
      <c r="M35" s="25">
        <v>0.1</v>
      </c>
      <c r="N35" s="34">
        <v>674.7</v>
      </c>
      <c r="O35" s="24">
        <v>52070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1473</v>
      </c>
      <c r="D36" s="24">
        <v>2.2999999999999998</v>
      </c>
      <c r="E36" s="24">
        <v>100</v>
      </c>
      <c r="F36" s="24">
        <v>3808</v>
      </c>
      <c r="G36" s="24">
        <v>5.9</v>
      </c>
      <c r="H36" s="24">
        <v>100</v>
      </c>
      <c r="I36" s="24">
        <v>74.2</v>
      </c>
      <c r="J36" s="24">
        <v>200.8</v>
      </c>
      <c r="K36" s="23">
        <v>1.1000000000000001</v>
      </c>
      <c r="L36" s="24">
        <v>75.900000000000006</v>
      </c>
      <c r="M36" s="25">
        <v>0.1</v>
      </c>
      <c r="N36" s="34">
        <v>547.6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1372.9</v>
      </c>
      <c r="D37" s="24">
        <v>2.1</v>
      </c>
      <c r="E37" s="24">
        <v>100</v>
      </c>
      <c r="F37" s="24">
        <v>3684.2</v>
      </c>
      <c r="G37" s="24">
        <v>5.7</v>
      </c>
      <c r="H37" s="24">
        <v>100</v>
      </c>
      <c r="I37" s="24">
        <v>81</v>
      </c>
      <c r="J37" s="24">
        <v>211.4</v>
      </c>
      <c r="K37" s="23">
        <v>1.1000000000000001</v>
      </c>
      <c r="L37" s="24">
        <v>77.3</v>
      </c>
      <c r="M37" s="25">
        <v>0.1</v>
      </c>
      <c r="N37" s="33">
        <v>183.3</v>
      </c>
      <c r="O37" s="24">
        <v>14158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782.8</v>
      </c>
      <c r="D38" s="24">
        <v>1.2</v>
      </c>
      <c r="E38" s="24">
        <v>100</v>
      </c>
      <c r="F38" s="24">
        <v>2353.6</v>
      </c>
      <c r="G38" s="24">
        <v>3.7</v>
      </c>
      <c r="H38" s="24">
        <v>100</v>
      </c>
      <c r="I38" s="24">
        <v>82</v>
      </c>
      <c r="J38" s="24">
        <v>191</v>
      </c>
      <c r="K38" s="23">
        <v>0.7</v>
      </c>
      <c r="L38" s="24">
        <v>44.6</v>
      </c>
      <c r="M38" s="25">
        <v>0.1</v>
      </c>
      <c r="N38" s="33">
        <v>74.3</v>
      </c>
      <c r="O38" s="24">
        <v>3313</v>
      </c>
      <c r="R38" s="45"/>
      <c r="U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587.9</v>
      </c>
      <c r="D39" s="24">
        <v>0.9</v>
      </c>
      <c r="E39" s="24">
        <v>100</v>
      </c>
      <c r="F39" s="24">
        <v>1809.4</v>
      </c>
      <c r="G39" s="24">
        <v>2.8</v>
      </c>
      <c r="H39" s="24">
        <v>100</v>
      </c>
      <c r="I39" s="24">
        <v>66.7</v>
      </c>
      <c r="J39" s="24">
        <v>151.80000000000001</v>
      </c>
      <c r="K39" s="23">
        <v>0.4</v>
      </c>
      <c r="L39" s="24">
        <v>27.2</v>
      </c>
      <c r="M39" s="25">
        <v>0</v>
      </c>
      <c r="N39" s="33">
        <v>1076.3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</sheetData>
  <autoFilter ref="A8:O8" xr:uid="{00000000-0009-0000-0000-000000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100" priority="17">
      <formula>$A9="ГПМ"</formula>
    </cfRule>
  </conditionalFormatting>
  <conditionalFormatting sqref="B52:O489 C41:O51">
    <cfRule type="expression" dxfId="99" priority="15">
      <formula>$A41="ДРР"</formula>
    </cfRule>
  </conditionalFormatting>
  <conditionalFormatting sqref="B40">
    <cfRule type="expression" dxfId="98" priority="2">
      <formula>$A40="ГПМ"</formula>
    </cfRule>
  </conditionalFormatting>
  <conditionalFormatting sqref="C40:P40">
    <cfRule type="expression" dxfId="97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59"/>
  <sheetViews>
    <sheetView topLeftCell="B1" zoomScale="70" zoomScaleNormal="70" workbookViewId="0">
      <selection activeCell="B2" sqref="B2"/>
    </sheetView>
  </sheetViews>
  <sheetFormatPr defaultColWidth="9.140625" defaultRowHeight="15" x14ac:dyDescent="0.25"/>
  <cols>
    <col min="1" max="1" width="11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133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77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12283.4</v>
      </c>
      <c r="D9" s="24">
        <v>22.3</v>
      </c>
      <c r="E9" s="24">
        <v>98</v>
      </c>
      <c r="F9" s="23">
        <v>26614.799999999999</v>
      </c>
      <c r="G9" s="24">
        <v>48.3</v>
      </c>
      <c r="H9" s="24">
        <v>99</v>
      </c>
      <c r="I9" s="24">
        <v>95.4</v>
      </c>
      <c r="J9" s="24">
        <v>308.3</v>
      </c>
      <c r="K9" s="23">
        <v>13.8</v>
      </c>
      <c r="L9" s="24">
        <v>814</v>
      </c>
      <c r="M9" s="25">
        <v>1.5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40" t="s">
        <v>5</v>
      </c>
      <c r="C10" s="23">
        <v>7070.7</v>
      </c>
      <c r="D10" s="24">
        <v>12.8</v>
      </c>
      <c r="E10" s="24">
        <v>102</v>
      </c>
      <c r="F10" s="23">
        <v>18304.8</v>
      </c>
      <c r="G10" s="24">
        <v>33.200000000000003</v>
      </c>
      <c r="H10" s="24">
        <v>101</v>
      </c>
      <c r="I10" s="24">
        <v>68.8</v>
      </c>
      <c r="J10" s="24">
        <v>186.2</v>
      </c>
      <c r="K10" s="23">
        <v>5.7</v>
      </c>
      <c r="L10" s="24">
        <v>338</v>
      </c>
      <c r="M10" s="25">
        <v>0.6</v>
      </c>
      <c r="N10" s="24">
        <v>529.29999999999995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98</v>
      </c>
      <c r="C11" s="23">
        <v>7027.3</v>
      </c>
      <c r="D11" s="24">
        <v>12.8</v>
      </c>
      <c r="E11" s="24">
        <v>101</v>
      </c>
      <c r="F11" s="23">
        <v>17802.5</v>
      </c>
      <c r="G11" s="24">
        <v>32.299999999999997</v>
      </c>
      <c r="H11" s="24">
        <v>100</v>
      </c>
      <c r="I11" s="24">
        <v>76.2</v>
      </c>
      <c r="J11" s="24">
        <v>210.6</v>
      </c>
      <c r="K11" s="23">
        <v>6.3</v>
      </c>
      <c r="L11" s="24">
        <v>372</v>
      </c>
      <c r="M11" s="25">
        <v>0.7</v>
      </c>
      <c r="N11" s="24">
        <v>480</v>
      </c>
      <c r="O11" s="24">
        <v>178567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11</v>
      </c>
      <c r="C12" s="23">
        <v>7174.5</v>
      </c>
      <c r="D12" s="24">
        <v>13</v>
      </c>
      <c r="E12" s="24">
        <v>91</v>
      </c>
      <c r="F12" s="23">
        <v>17349.400000000001</v>
      </c>
      <c r="G12" s="24">
        <v>31.5</v>
      </c>
      <c r="H12" s="24">
        <v>93</v>
      </c>
      <c r="I12" s="24">
        <v>89</v>
      </c>
      <c r="J12" s="24">
        <v>257.7</v>
      </c>
      <c r="K12" s="23">
        <v>7.5</v>
      </c>
      <c r="L12" s="24">
        <v>443.5</v>
      </c>
      <c r="M12" s="25">
        <v>0.8</v>
      </c>
      <c r="N12" s="24">
        <v>569.5</v>
      </c>
      <c r="O12" s="24">
        <v>252550</v>
      </c>
      <c r="R12" s="45"/>
      <c r="U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5835.8</v>
      </c>
      <c r="D13" s="24">
        <v>10.6</v>
      </c>
      <c r="E13" s="24">
        <v>102</v>
      </c>
      <c r="F13" s="23">
        <v>15273.3</v>
      </c>
      <c r="G13" s="24">
        <v>27.7</v>
      </c>
      <c r="H13" s="24">
        <v>102</v>
      </c>
      <c r="I13" s="24">
        <v>87.5</v>
      </c>
      <c r="J13" s="24">
        <v>234.1</v>
      </c>
      <c r="K13" s="23">
        <v>6</v>
      </c>
      <c r="L13" s="24">
        <v>354.8</v>
      </c>
      <c r="M13" s="25">
        <v>0.6</v>
      </c>
      <c r="N13" s="24">
        <v>415</v>
      </c>
      <c r="O13" s="24">
        <v>147232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5752.5</v>
      </c>
      <c r="D14" s="24">
        <v>10.4</v>
      </c>
      <c r="E14" s="24">
        <v>98</v>
      </c>
      <c r="F14" s="23">
        <v>15017.6</v>
      </c>
      <c r="G14" s="24">
        <v>27.3</v>
      </c>
      <c r="H14" s="24">
        <v>100</v>
      </c>
      <c r="I14" s="24">
        <v>80.900000000000006</v>
      </c>
      <c r="J14" s="24">
        <v>217.1</v>
      </c>
      <c r="K14" s="23">
        <v>5.5</v>
      </c>
      <c r="L14" s="24">
        <v>323.39999999999998</v>
      </c>
      <c r="M14" s="25">
        <v>0.6</v>
      </c>
      <c r="N14" s="24">
        <v>507.4</v>
      </c>
      <c r="O14" s="24">
        <v>164083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5228.3</v>
      </c>
      <c r="D15" s="24">
        <v>9.5</v>
      </c>
      <c r="E15" s="24">
        <v>103</v>
      </c>
      <c r="F15" s="23">
        <v>13669.2</v>
      </c>
      <c r="G15" s="24">
        <v>24.8</v>
      </c>
      <c r="H15" s="24">
        <v>103</v>
      </c>
      <c r="I15" s="24">
        <v>90.7</v>
      </c>
      <c r="J15" s="24">
        <v>242.8</v>
      </c>
      <c r="K15" s="23">
        <v>5.6</v>
      </c>
      <c r="L15" s="24">
        <v>329.2</v>
      </c>
      <c r="M15" s="25">
        <v>0.6</v>
      </c>
      <c r="N15" s="24">
        <v>385.9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4672.2</v>
      </c>
      <c r="D16" s="24">
        <v>8.5</v>
      </c>
      <c r="E16" s="24">
        <v>104</v>
      </c>
      <c r="F16" s="23">
        <v>12374.4</v>
      </c>
      <c r="G16" s="24">
        <v>22.5</v>
      </c>
      <c r="H16" s="24">
        <v>103</v>
      </c>
      <c r="I16" s="24">
        <v>90.8</v>
      </c>
      <c r="J16" s="24">
        <v>239.9</v>
      </c>
      <c r="K16" s="23">
        <v>5</v>
      </c>
      <c r="L16" s="24">
        <v>294.5</v>
      </c>
      <c r="M16" s="25">
        <v>0.5</v>
      </c>
      <c r="N16" s="24">
        <v>446.9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3350.7</v>
      </c>
      <c r="D17" s="24">
        <v>6.1</v>
      </c>
      <c r="E17" s="24">
        <v>97</v>
      </c>
      <c r="F17" s="23">
        <v>9768.2999999999993</v>
      </c>
      <c r="G17" s="24">
        <v>17.7</v>
      </c>
      <c r="H17" s="24">
        <v>98</v>
      </c>
      <c r="I17" s="24">
        <v>70.5</v>
      </c>
      <c r="J17" s="24">
        <v>169.2</v>
      </c>
      <c r="K17" s="23">
        <v>2.8</v>
      </c>
      <c r="L17" s="24">
        <v>163.9</v>
      </c>
      <c r="M17" s="25">
        <v>0.3</v>
      </c>
      <c r="N17" s="24">
        <v>441.8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ВГТРК</v>
      </c>
      <c r="B18" s="31" t="s">
        <v>17</v>
      </c>
      <c r="C18" s="23">
        <v>3259.9</v>
      </c>
      <c r="D18" s="24">
        <v>5.9</v>
      </c>
      <c r="E18" s="24">
        <v>103</v>
      </c>
      <c r="F18" s="23">
        <v>8764.5</v>
      </c>
      <c r="G18" s="24">
        <v>15.9</v>
      </c>
      <c r="H18" s="24">
        <v>103</v>
      </c>
      <c r="I18" s="24">
        <v>86.3</v>
      </c>
      <c r="J18" s="24">
        <v>224.6</v>
      </c>
      <c r="K18" s="23">
        <v>3.3</v>
      </c>
      <c r="L18" s="24">
        <v>195.3</v>
      </c>
      <c r="M18" s="25">
        <v>0.4</v>
      </c>
      <c r="N18" s="24">
        <v>295</v>
      </c>
      <c r="O18" s="24">
        <v>57627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ГПМ</v>
      </c>
      <c r="B19" s="31" t="s">
        <v>27</v>
      </c>
      <c r="C19" s="23">
        <v>3271.4</v>
      </c>
      <c r="D19" s="24">
        <v>5.9</v>
      </c>
      <c r="E19" s="24">
        <v>88</v>
      </c>
      <c r="F19" s="23">
        <v>8431.6</v>
      </c>
      <c r="G19" s="24">
        <v>15.3</v>
      </c>
      <c r="H19" s="24">
        <v>89</v>
      </c>
      <c r="I19" s="24">
        <v>72</v>
      </c>
      <c r="J19" s="24">
        <v>195.5</v>
      </c>
      <c r="K19" s="23">
        <v>2.8</v>
      </c>
      <c r="L19" s="24">
        <v>163.6</v>
      </c>
      <c r="M19" s="25">
        <v>0.3</v>
      </c>
      <c r="N19" s="24">
        <v>625</v>
      </c>
      <c r="O19" s="24">
        <v>102220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7</v>
      </c>
      <c r="C20" s="23">
        <v>3834.6</v>
      </c>
      <c r="D20" s="24">
        <v>7</v>
      </c>
      <c r="E20" s="24">
        <v>106</v>
      </c>
      <c r="F20" s="23">
        <v>8348.9</v>
      </c>
      <c r="G20" s="24">
        <v>15.2</v>
      </c>
      <c r="H20" s="24">
        <v>103</v>
      </c>
      <c r="I20" s="24">
        <v>100.8</v>
      </c>
      <c r="J20" s="24">
        <v>324.10000000000002</v>
      </c>
      <c r="K20" s="23">
        <v>4.5</v>
      </c>
      <c r="L20" s="24">
        <v>268.5</v>
      </c>
      <c r="M20" s="25">
        <v>0.5</v>
      </c>
      <c r="N20" s="24">
        <v>205.9</v>
      </c>
      <c r="O20" s="24">
        <v>55266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2527.9</v>
      </c>
      <c r="D21" s="24">
        <v>4.5999999999999996</v>
      </c>
      <c r="E21" s="24">
        <v>91</v>
      </c>
      <c r="F21" s="23">
        <v>7727.9</v>
      </c>
      <c r="G21" s="24">
        <v>14</v>
      </c>
      <c r="H21" s="24">
        <v>94</v>
      </c>
      <c r="I21" s="24">
        <v>74.099999999999994</v>
      </c>
      <c r="J21" s="24">
        <v>169.6</v>
      </c>
      <c r="K21" s="23">
        <v>2.2000000000000002</v>
      </c>
      <c r="L21" s="24">
        <v>130.1</v>
      </c>
      <c r="M21" s="25">
        <v>0.2</v>
      </c>
      <c r="N21" s="24">
        <v>251.8</v>
      </c>
      <c r="O21" s="24">
        <v>32750</v>
      </c>
      <c r="R21" s="45"/>
      <c r="U21" s="45"/>
      <c r="AD21" s="46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2711.4</v>
      </c>
      <c r="D22" s="24">
        <v>4.9000000000000004</v>
      </c>
      <c r="E22" s="24">
        <v>99</v>
      </c>
      <c r="F22" s="23">
        <v>7517.2</v>
      </c>
      <c r="G22" s="24">
        <v>13.6</v>
      </c>
      <c r="H22" s="24">
        <v>98</v>
      </c>
      <c r="I22" s="24">
        <v>91.3</v>
      </c>
      <c r="J22" s="24">
        <v>230.6</v>
      </c>
      <c r="K22" s="23">
        <v>2.9</v>
      </c>
      <c r="L22" s="24">
        <v>172</v>
      </c>
      <c r="M22" s="25">
        <v>0.3</v>
      </c>
      <c r="N22" s="24">
        <v>426.9</v>
      </c>
      <c r="O22" s="24">
        <v>73408</v>
      </c>
      <c r="R22" s="45"/>
      <c r="U22" s="45"/>
      <c r="AD22" s="46"/>
    </row>
    <row r="23" spans="1:30" x14ac:dyDescent="0.25">
      <c r="A23" s="30" t="str">
        <f>VLOOKUP(B23,Холдинги!$A:$B,2,0)</f>
        <v>Крутой Медиа</v>
      </c>
      <c r="B23" s="31" t="s">
        <v>15</v>
      </c>
      <c r="C23" s="23">
        <v>2700</v>
      </c>
      <c r="D23" s="24">
        <v>4.9000000000000004</v>
      </c>
      <c r="E23" s="24">
        <v>91</v>
      </c>
      <c r="F23" s="23">
        <v>7509.7</v>
      </c>
      <c r="G23" s="24">
        <v>13.6</v>
      </c>
      <c r="H23" s="24">
        <v>92</v>
      </c>
      <c r="I23" s="24">
        <v>73.099999999999994</v>
      </c>
      <c r="J23" s="24">
        <v>184.1</v>
      </c>
      <c r="K23" s="23">
        <v>2.2999999999999998</v>
      </c>
      <c r="L23" s="24">
        <v>137.1</v>
      </c>
      <c r="M23" s="25">
        <v>0.2</v>
      </c>
      <c r="N23" s="24">
        <v>543</v>
      </c>
      <c r="O23" s="24">
        <v>74458</v>
      </c>
      <c r="R23" s="45"/>
      <c r="U23" s="45"/>
      <c r="AD23" s="46"/>
    </row>
    <row r="24" spans="1:30" x14ac:dyDescent="0.25">
      <c r="A24" s="30" t="str">
        <f>VLOOKUP(B24,Холдинги!$A:$B,2,0)</f>
        <v>ВГТРК</v>
      </c>
      <c r="B24" s="31" t="s">
        <v>24</v>
      </c>
      <c r="C24" s="23">
        <v>2696.3</v>
      </c>
      <c r="D24" s="24">
        <v>4.9000000000000004</v>
      </c>
      <c r="E24" s="24">
        <v>105</v>
      </c>
      <c r="F24" s="23">
        <v>6539.8</v>
      </c>
      <c r="G24" s="24">
        <v>11.9</v>
      </c>
      <c r="H24" s="24">
        <v>105</v>
      </c>
      <c r="I24" s="24">
        <v>110.5</v>
      </c>
      <c r="J24" s="24">
        <v>319</v>
      </c>
      <c r="K24" s="23">
        <v>3.5</v>
      </c>
      <c r="L24" s="24">
        <v>207</v>
      </c>
      <c r="M24" s="25">
        <v>0.4</v>
      </c>
      <c r="N24" s="24">
        <v>342.1</v>
      </c>
      <c r="O24" s="24">
        <v>70803</v>
      </c>
      <c r="R24" s="45"/>
      <c r="U24" s="45"/>
      <c r="AD24" s="46"/>
    </row>
    <row r="25" spans="1:30" x14ac:dyDescent="0.25">
      <c r="A25" s="30" t="str">
        <f>VLOOKUP(B25,Холдинги!$A:$B,2,0)</f>
        <v>Другие</v>
      </c>
      <c r="B25" s="31" t="s">
        <v>34</v>
      </c>
      <c r="C25" s="23">
        <v>2894.8</v>
      </c>
      <c r="D25" s="24">
        <v>5.3</v>
      </c>
      <c r="E25" s="24">
        <v>104</v>
      </c>
      <c r="F25" s="23">
        <v>6295.8</v>
      </c>
      <c r="G25" s="24">
        <v>11.4</v>
      </c>
      <c r="H25" s="24">
        <v>103</v>
      </c>
      <c r="I25" s="24">
        <v>131.80000000000001</v>
      </c>
      <c r="J25" s="24">
        <v>424.4</v>
      </c>
      <c r="K25" s="23">
        <v>4.5</v>
      </c>
      <c r="L25" s="24">
        <v>265.10000000000002</v>
      </c>
      <c r="M25" s="25">
        <v>0.5</v>
      </c>
      <c r="N25" s="24">
        <v>195.2</v>
      </c>
      <c r="O25" s="24">
        <v>51726</v>
      </c>
      <c r="R25" s="45"/>
      <c r="U25" s="45"/>
      <c r="AD25" s="46"/>
    </row>
    <row r="26" spans="1:30" x14ac:dyDescent="0.25">
      <c r="A26" s="30" t="str">
        <f>VLOOKUP(B26,Холдинги!$A:$B,2,0)</f>
        <v>ЕМГ</v>
      </c>
      <c r="B26" s="31" t="s">
        <v>36</v>
      </c>
      <c r="C26" s="23">
        <v>2287.8000000000002</v>
      </c>
      <c r="D26" s="24">
        <v>4.2</v>
      </c>
      <c r="E26" s="24">
        <v>102</v>
      </c>
      <c r="F26" s="23">
        <v>6047.6</v>
      </c>
      <c r="G26" s="24">
        <v>11</v>
      </c>
      <c r="H26" s="24">
        <v>101</v>
      </c>
      <c r="I26" s="24">
        <v>90.8</v>
      </c>
      <c r="J26" s="24">
        <v>240.5</v>
      </c>
      <c r="K26" s="23">
        <v>2.4</v>
      </c>
      <c r="L26" s="24">
        <v>144.30000000000001</v>
      </c>
      <c r="M26" s="25">
        <v>0.3</v>
      </c>
      <c r="N26" s="24">
        <v>365.8</v>
      </c>
      <c r="O26" s="24">
        <v>52781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1" t="s">
        <v>8</v>
      </c>
      <c r="C27" s="23">
        <v>2294.5</v>
      </c>
      <c r="D27" s="24">
        <v>4.2</v>
      </c>
      <c r="E27" s="24">
        <v>93</v>
      </c>
      <c r="F27" s="23">
        <v>5903.4</v>
      </c>
      <c r="G27" s="24">
        <v>10.7</v>
      </c>
      <c r="H27" s="24">
        <v>94</v>
      </c>
      <c r="I27" s="24">
        <v>75.599999999999994</v>
      </c>
      <c r="J27" s="24">
        <v>205.8</v>
      </c>
      <c r="K27" s="23">
        <v>2</v>
      </c>
      <c r="L27" s="24">
        <v>120.5</v>
      </c>
      <c r="M27" s="25">
        <v>0.2</v>
      </c>
      <c r="N27" s="24">
        <v>349.2</v>
      </c>
      <c r="O27" s="24">
        <v>42083</v>
      </c>
      <c r="R27" s="45"/>
      <c r="U27" s="45"/>
      <c r="AD27" s="46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2046.5</v>
      </c>
      <c r="D28" s="24">
        <v>3.7</v>
      </c>
      <c r="E28" s="24">
        <v>97</v>
      </c>
      <c r="F28" s="23">
        <v>5829.3</v>
      </c>
      <c r="G28" s="24">
        <v>10.6</v>
      </c>
      <c r="H28" s="24">
        <v>95</v>
      </c>
      <c r="I28" s="24">
        <v>77.900000000000006</v>
      </c>
      <c r="J28" s="24">
        <v>191.3</v>
      </c>
      <c r="K28" s="23">
        <v>1.9</v>
      </c>
      <c r="L28" s="24">
        <v>110.6</v>
      </c>
      <c r="M28" s="25">
        <v>0.2</v>
      </c>
      <c r="N28" s="24">
        <v>520</v>
      </c>
      <c r="O28" s="24">
        <v>57536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22</v>
      </c>
      <c r="C29" s="23">
        <v>1934.7</v>
      </c>
      <c r="D29" s="24">
        <v>3.5</v>
      </c>
      <c r="E29" s="24">
        <v>102</v>
      </c>
      <c r="F29" s="23">
        <v>5092.2</v>
      </c>
      <c r="G29" s="24">
        <v>9.1999999999999993</v>
      </c>
      <c r="H29" s="24">
        <v>100</v>
      </c>
      <c r="I29" s="24">
        <v>97.1</v>
      </c>
      <c r="J29" s="24">
        <v>258.3</v>
      </c>
      <c r="K29" s="23">
        <v>2.2000000000000002</v>
      </c>
      <c r="L29" s="24">
        <v>130.5</v>
      </c>
      <c r="M29" s="25">
        <v>0.2</v>
      </c>
      <c r="N29" s="24">
        <v>349</v>
      </c>
      <c r="O29" s="24">
        <v>45542</v>
      </c>
      <c r="R29" s="45"/>
      <c r="U29" s="45"/>
      <c r="AD29" s="46"/>
    </row>
    <row r="30" spans="1:30" x14ac:dyDescent="0.25">
      <c r="A30" s="30" t="str">
        <f>VLOOKUP(B30,Холдинги!$A:$B,2,0)</f>
        <v>Другие</v>
      </c>
      <c r="B30" s="31" t="s">
        <v>68</v>
      </c>
      <c r="C30" s="23">
        <v>1754</v>
      </c>
      <c r="D30" s="24">
        <v>3.2</v>
      </c>
      <c r="E30" s="24">
        <v>90</v>
      </c>
      <c r="F30" s="23">
        <v>4558.8</v>
      </c>
      <c r="G30" s="24">
        <v>8.3000000000000007</v>
      </c>
      <c r="H30" s="24">
        <v>89</v>
      </c>
      <c r="I30" s="24">
        <v>91.7</v>
      </c>
      <c r="J30" s="24">
        <v>247.1</v>
      </c>
      <c r="K30" s="23">
        <v>1.9</v>
      </c>
      <c r="L30" s="24">
        <v>111.7</v>
      </c>
      <c r="M30" s="25">
        <v>0.2</v>
      </c>
      <c r="N30" s="24">
        <v>229.3</v>
      </c>
      <c r="O30" s="24">
        <v>25622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1728.3</v>
      </c>
      <c r="D31" s="24">
        <v>3.1</v>
      </c>
      <c r="E31" s="24">
        <v>95</v>
      </c>
      <c r="F31" s="23">
        <v>4177.8</v>
      </c>
      <c r="G31" s="24">
        <v>7.6</v>
      </c>
      <c r="H31" s="24">
        <v>92</v>
      </c>
      <c r="I31" s="24">
        <v>100.7</v>
      </c>
      <c r="J31" s="24">
        <v>291.7</v>
      </c>
      <c r="K31" s="23">
        <v>2</v>
      </c>
      <c r="L31" s="24">
        <v>120.9</v>
      </c>
      <c r="M31" s="25">
        <v>0.2</v>
      </c>
      <c r="N31" s="24">
        <v>400.1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1372</v>
      </c>
      <c r="D32" s="24">
        <v>2.5</v>
      </c>
      <c r="E32" s="24">
        <v>96</v>
      </c>
      <c r="F32" s="23">
        <v>4066.7</v>
      </c>
      <c r="G32" s="24">
        <v>7.4</v>
      </c>
      <c r="H32" s="24">
        <v>99</v>
      </c>
      <c r="I32" s="24">
        <v>71.8</v>
      </c>
      <c r="J32" s="24">
        <v>169.5</v>
      </c>
      <c r="K32" s="23">
        <v>1.2</v>
      </c>
      <c r="L32" s="24">
        <v>68.400000000000006</v>
      </c>
      <c r="M32" s="25">
        <v>0.1</v>
      </c>
      <c r="N32" s="24">
        <v>561.29999999999995</v>
      </c>
      <c r="O32" s="24">
        <v>38375</v>
      </c>
      <c r="R32" s="45"/>
      <c r="U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1240.8</v>
      </c>
      <c r="D33" s="24">
        <v>2.2999999999999998</v>
      </c>
      <c r="E33" s="24">
        <v>101</v>
      </c>
      <c r="F33" s="23">
        <v>3956.5</v>
      </c>
      <c r="G33" s="24">
        <v>7.2</v>
      </c>
      <c r="H33" s="24">
        <v>102</v>
      </c>
      <c r="I33" s="24">
        <v>76.599999999999994</v>
      </c>
      <c r="J33" s="24">
        <v>168.1</v>
      </c>
      <c r="K33" s="23">
        <v>1.1000000000000001</v>
      </c>
      <c r="L33" s="24">
        <v>66</v>
      </c>
      <c r="M33" s="25">
        <v>0.1</v>
      </c>
      <c r="N33" s="24">
        <v>376.9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Ру медиа</v>
      </c>
      <c r="B34" s="31" t="s">
        <v>6</v>
      </c>
      <c r="C34" s="23">
        <v>1578.9</v>
      </c>
      <c r="D34" s="24">
        <v>2.9</v>
      </c>
      <c r="E34" s="24">
        <v>105</v>
      </c>
      <c r="F34" s="23">
        <v>3704.5</v>
      </c>
      <c r="G34" s="24">
        <v>6.7</v>
      </c>
      <c r="H34" s="24">
        <v>103</v>
      </c>
      <c r="I34" s="24">
        <v>63.1</v>
      </c>
      <c r="J34" s="24">
        <v>188.3</v>
      </c>
      <c r="K34" s="23">
        <v>1.2</v>
      </c>
      <c r="L34" s="24">
        <v>69.2</v>
      </c>
      <c r="M34" s="25">
        <v>0.1</v>
      </c>
      <c r="N34" s="24">
        <v>752.3</v>
      </c>
      <c r="O34" s="24">
        <v>52070</v>
      </c>
      <c r="R34" s="45"/>
      <c r="U34" s="45"/>
      <c r="AD34" s="46"/>
    </row>
    <row r="35" spans="1:30" x14ac:dyDescent="0.25">
      <c r="A35" s="30" t="str">
        <f>VLOOKUP(B35,Холдинги!$A:$B,2,0)</f>
        <v>ГПМ</v>
      </c>
      <c r="B35" s="31" t="s">
        <v>9</v>
      </c>
      <c r="C35" s="23">
        <v>1166</v>
      </c>
      <c r="D35" s="24">
        <v>2.1</v>
      </c>
      <c r="E35" s="24">
        <v>95</v>
      </c>
      <c r="F35" s="23">
        <v>3495.1</v>
      </c>
      <c r="G35" s="24">
        <v>6.3</v>
      </c>
      <c r="H35" s="24">
        <v>97</v>
      </c>
      <c r="I35" s="24">
        <v>68</v>
      </c>
      <c r="J35" s="24">
        <v>158.80000000000001</v>
      </c>
      <c r="K35" s="23">
        <v>0.9</v>
      </c>
      <c r="L35" s="24">
        <v>55.1</v>
      </c>
      <c r="M35" s="25">
        <v>0.1</v>
      </c>
      <c r="N35" s="24">
        <v>606.5</v>
      </c>
      <c r="O35" s="24">
        <v>33401</v>
      </c>
      <c r="R35" s="45"/>
      <c r="U35" s="45"/>
      <c r="AD35" s="46"/>
    </row>
    <row r="36" spans="1:30" x14ac:dyDescent="0.25">
      <c r="A36" s="30" t="e">
        <f>VLOOKUP(B36,Холдинги!$A:$B,2,0)</f>
        <v>#N/A</v>
      </c>
      <c r="B36" s="31" t="s">
        <v>117</v>
      </c>
      <c r="C36" s="23">
        <v>1197</v>
      </c>
      <c r="D36" s="24">
        <v>2.2000000000000002</v>
      </c>
      <c r="E36" s="24">
        <v>101</v>
      </c>
      <c r="F36" s="23">
        <v>3161.2</v>
      </c>
      <c r="G36" s="24">
        <v>5.7</v>
      </c>
      <c r="H36" s="24">
        <v>100</v>
      </c>
      <c r="I36" s="24">
        <v>81.900000000000006</v>
      </c>
      <c r="J36" s="24">
        <v>217</v>
      </c>
      <c r="K36" s="23">
        <v>1.2</v>
      </c>
      <c r="L36" s="24">
        <v>68</v>
      </c>
      <c r="M36" s="25">
        <v>0.1</v>
      </c>
      <c r="N36" s="24">
        <v>208.1</v>
      </c>
      <c r="O36" s="24">
        <v>14158</v>
      </c>
      <c r="R36" s="45"/>
      <c r="U36" s="45"/>
      <c r="AD36" s="46"/>
    </row>
    <row r="37" spans="1:30" x14ac:dyDescent="0.25">
      <c r="A37" s="30" t="str">
        <f>VLOOKUP(B37,Холдинги!$A:$B,2,0)</f>
        <v>Другие</v>
      </c>
      <c r="B37" s="31" t="s">
        <v>42</v>
      </c>
      <c r="C37" s="23">
        <v>1244.5</v>
      </c>
      <c r="D37" s="24">
        <v>2.2999999999999998</v>
      </c>
      <c r="E37" s="24">
        <v>98</v>
      </c>
      <c r="F37" s="23">
        <v>3142.4</v>
      </c>
      <c r="G37" s="24">
        <v>5.7</v>
      </c>
      <c r="H37" s="24">
        <v>96</v>
      </c>
      <c r="I37" s="24">
        <v>77.5</v>
      </c>
      <c r="J37" s="24">
        <v>214.9</v>
      </c>
      <c r="K37" s="23">
        <v>1.1000000000000001</v>
      </c>
      <c r="L37" s="24">
        <v>67</v>
      </c>
      <c r="M37" s="25">
        <v>0.1</v>
      </c>
      <c r="N37" s="24">
        <v>620.1</v>
      </c>
      <c r="O37" s="24">
        <v>41542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618.1</v>
      </c>
      <c r="D38" s="24">
        <v>1.1000000000000001</v>
      </c>
      <c r="E38" s="24">
        <v>92</v>
      </c>
      <c r="F38" s="23">
        <v>1829.6</v>
      </c>
      <c r="G38" s="24">
        <v>3.3</v>
      </c>
      <c r="H38" s="24">
        <v>90</v>
      </c>
      <c r="I38" s="24">
        <v>88</v>
      </c>
      <c r="J38" s="24">
        <v>208.2</v>
      </c>
      <c r="K38" s="23">
        <v>0.6</v>
      </c>
      <c r="L38" s="24">
        <v>37.799999999999997</v>
      </c>
      <c r="M38" s="25">
        <v>0.1</v>
      </c>
      <c r="N38" s="24">
        <v>87.7</v>
      </c>
      <c r="O38" s="24">
        <v>3313</v>
      </c>
      <c r="R38" s="45"/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321.60000000000002</v>
      </c>
      <c r="D39" s="24">
        <v>0.6</v>
      </c>
      <c r="E39" s="24">
        <v>64</v>
      </c>
      <c r="F39" s="23">
        <v>1084.9000000000001</v>
      </c>
      <c r="G39" s="24">
        <v>2</v>
      </c>
      <c r="H39" s="24">
        <v>70</v>
      </c>
      <c r="I39" s="24">
        <v>59.5</v>
      </c>
      <c r="J39" s="24">
        <v>123.5</v>
      </c>
      <c r="K39" s="23">
        <v>0.2</v>
      </c>
      <c r="L39" s="24">
        <v>13.3</v>
      </c>
      <c r="M39" s="25">
        <v>0</v>
      </c>
      <c r="N39" s="24">
        <v>2205.6999999999998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9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61" priority="8">
      <formula>$A9="ГПМ"</formula>
    </cfRule>
  </conditionalFormatting>
  <conditionalFormatting sqref="C9:O9">
    <cfRule type="expression" dxfId="60" priority="5">
      <formula>$A9="ГПМ"</formula>
    </cfRule>
  </conditionalFormatting>
  <conditionalFormatting sqref="C41:O51">
    <cfRule type="expression" dxfId="59" priority="3">
      <formula>$A41="ДРР"</formula>
    </cfRule>
  </conditionalFormatting>
  <conditionalFormatting sqref="B40">
    <cfRule type="expression" dxfId="58" priority="2">
      <formula>$A40="ГПМ"</formula>
    </cfRule>
  </conditionalFormatting>
  <conditionalFormatting sqref="C40:O40">
    <cfRule type="expression" dxfId="57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AD59"/>
  <sheetViews>
    <sheetView topLeftCell="B1" zoomScale="70" zoomScaleNormal="70" workbookViewId="0">
      <selection activeCell="B3" sqref="B3"/>
    </sheetView>
  </sheetViews>
  <sheetFormatPr defaultColWidth="9.140625" defaultRowHeight="15" x14ac:dyDescent="0.25"/>
  <cols>
    <col min="1" max="1" width="25.285156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6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8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8" t="s">
        <v>134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8" t="s">
        <v>135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78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5962.6</v>
      </c>
      <c r="D9" s="24">
        <v>19.100000000000001</v>
      </c>
      <c r="E9" s="24">
        <v>84</v>
      </c>
      <c r="F9" s="23">
        <v>13989</v>
      </c>
      <c r="G9" s="24">
        <v>44.9</v>
      </c>
      <c r="H9" s="24">
        <v>92</v>
      </c>
      <c r="I9" s="24">
        <v>87.2</v>
      </c>
      <c r="J9" s="24">
        <v>260.2</v>
      </c>
      <c r="K9" s="23">
        <v>12.5</v>
      </c>
      <c r="L9" s="24">
        <v>361.2</v>
      </c>
      <c r="M9" s="25">
        <v>1.2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40" t="s">
        <v>98</v>
      </c>
      <c r="C10" s="23">
        <v>3695.9</v>
      </c>
      <c r="D10" s="24">
        <v>11.9</v>
      </c>
      <c r="E10" s="24">
        <v>94</v>
      </c>
      <c r="F10" s="23">
        <v>9889.6</v>
      </c>
      <c r="G10" s="24">
        <v>31.7</v>
      </c>
      <c r="H10" s="24">
        <v>98</v>
      </c>
      <c r="I10" s="24">
        <v>72.099999999999994</v>
      </c>
      <c r="J10" s="24">
        <v>188.6</v>
      </c>
      <c r="K10" s="23">
        <v>6.4</v>
      </c>
      <c r="L10" s="24">
        <v>185.1</v>
      </c>
      <c r="M10" s="25">
        <v>0.6</v>
      </c>
      <c r="N10" s="24">
        <v>964.9</v>
      </c>
      <c r="O10" s="24">
        <v>178567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3543.3</v>
      </c>
      <c r="D11" s="24">
        <v>11.4</v>
      </c>
      <c r="E11" s="24">
        <v>90</v>
      </c>
      <c r="F11" s="23">
        <v>9831.9</v>
      </c>
      <c r="G11" s="24">
        <v>31.6</v>
      </c>
      <c r="H11" s="24">
        <v>96</v>
      </c>
      <c r="I11" s="24">
        <v>64.8</v>
      </c>
      <c r="J11" s="24">
        <v>163.6</v>
      </c>
      <c r="K11" s="23">
        <v>5.5</v>
      </c>
      <c r="L11" s="24">
        <v>159.6</v>
      </c>
      <c r="M11" s="25">
        <v>0.5</v>
      </c>
      <c r="N11" s="24">
        <v>1121.4000000000001</v>
      </c>
      <c r="O11" s="24">
        <v>178929</v>
      </c>
      <c r="R11" s="45"/>
      <c r="U11" s="45"/>
      <c r="AC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11</v>
      </c>
      <c r="C12" s="23">
        <v>3816.7</v>
      </c>
      <c r="D12" s="24">
        <v>12.3</v>
      </c>
      <c r="E12" s="24">
        <v>85</v>
      </c>
      <c r="F12" s="23">
        <v>9575.7000000000007</v>
      </c>
      <c r="G12" s="24">
        <v>30.7</v>
      </c>
      <c r="H12" s="24">
        <v>91</v>
      </c>
      <c r="I12" s="24">
        <v>91.7</v>
      </c>
      <c r="J12" s="24">
        <v>255.8</v>
      </c>
      <c r="K12" s="23">
        <v>8.4</v>
      </c>
      <c r="L12" s="24">
        <v>243</v>
      </c>
      <c r="M12" s="25">
        <v>0.8</v>
      </c>
      <c r="N12" s="24">
        <v>1039.0999999999999</v>
      </c>
      <c r="O12" s="24">
        <v>252550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3236.6</v>
      </c>
      <c r="D13" s="24">
        <v>10.4</v>
      </c>
      <c r="E13" s="24">
        <v>98</v>
      </c>
      <c r="F13" s="23">
        <v>8342.6</v>
      </c>
      <c r="G13" s="24">
        <v>26.8</v>
      </c>
      <c r="H13" s="24">
        <v>98</v>
      </c>
      <c r="I13" s="24">
        <v>85.3</v>
      </c>
      <c r="J13" s="24">
        <v>231.7</v>
      </c>
      <c r="K13" s="23">
        <v>6.6</v>
      </c>
      <c r="L13" s="24">
        <v>191.8</v>
      </c>
      <c r="M13" s="25">
        <v>0.6</v>
      </c>
      <c r="N13" s="24">
        <v>855.7</v>
      </c>
      <c r="O13" s="24">
        <v>164083</v>
      </c>
      <c r="R13" s="45"/>
      <c r="U13" s="45"/>
      <c r="AC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2763.9</v>
      </c>
      <c r="D14" s="24">
        <v>8.9</v>
      </c>
      <c r="E14" s="24">
        <v>85</v>
      </c>
      <c r="F14" s="23">
        <v>7908.2</v>
      </c>
      <c r="G14" s="24">
        <v>25.4</v>
      </c>
      <c r="H14" s="24">
        <v>94</v>
      </c>
      <c r="I14" s="24">
        <v>77.7</v>
      </c>
      <c r="J14" s="24">
        <v>190</v>
      </c>
      <c r="K14" s="23">
        <v>5.2</v>
      </c>
      <c r="L14" s="24">
        <v>149.1</v>
      </c>
      <c r="M14" s="25">
        <v>0.5</v>
      </c>
      <c r="N14" s="24">
        <v>987.6</v>
      </c>
      <c r="O14" s="24">
        <v>147232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2891.7</v>
      </c>
      <c r="D15" s="24">
        <v>9.3000000000000007</v>
      </c>
      <c r="E15" s="24">
        <v>101</v>
      </c>
      <c r="F15" s="23">
        <v>7747.8</v>
      </c>
      <c r="G15" s="24">
        <v>24.9</v>
      </c>
      <c r="H15" s="24">
        <v>103</v>
      </c>
      <c r="I15" s="24">
        <v>91.3</v>
      </c>
      <c r="J15" s="24">
        <v>238.6</v>
      </c>
      <c r="K15" s="23">
        <v>6.4</v>
      </c>
      <c r="L15" s="24">
        <v>183.4</v>
      </c>
      <c r="M15" s="25">
        <v>0.6</v>
      </c>
      <c r="N15" s="24">
        <v>692.6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2359.9</v>
      </c>
      <c r="D16" s="24">
        <v>7.6</v>
      </c>
      <c r="E16" s="24">
        <v>93</v>
      </c>
      <c r="F16" s="23">
        <v>6655.4</v>
      </c>
      <c r="G16" s="24">
        <v>21.4</v>
      </c>
      <c r="H16" s="24">
        <v>98</v>
      </c>
      <c r="I16" s="24">
        <v>73.2</v>
      </c>
      <c r="J16" s="24">
        <v>181.7</v>
      </c>
      <c r="K16" s="23">
        <v>4.2</v>
      </c>
      <c r="L16" s="24">
        <v>120</v>
      </c>
      <c r="M16" s="25">
        <v>0.4</v>
      </c>
      <c r="N16" s="24">
        <v>1097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1592.8</v>
      </c>
      <c r="D17" s="24">
        <v>5.0999999999999996</v>
      </c>
      <c r="E17" s="24">
        <v>81</v>
      </c>
      <c r="F17" s="23">
        <v>4815.2</v>
      </c>
      <c r="G17" s="24">
        <v>15.5</v>
      </c>
      <c r="H17" s="24">
        <v>85</v>
      </c>
      <c r="I17" s="24">
        <v>63.6</v>
      </c>
      <c r="J17" s="24">
        <v>147.30000000000001</v>
      </c>
      <c r="K17" s="23">
        <v>2.4</v>
      </c>
      <c r="L17" s="24">
        <v>70.400000000000006</v>
      </c>
      <c r="M17" s="25">
        <v>0.2</v>
      </c>
      <c r="N17" s="24">
        <v>1029.0999999999999</v>
      </c>
      <c r="O17" s="24">
        <v>72429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ВГТРК</v>
      </c>
      <c r="B18" s="31" t="s">
        <v>17</v>
      </c>
      <c r="C18" s="23">
        <v>1658.9</v>
      </c>
      <c r="D18" s="24">
        <v>5.3</v>
      </c>
      <c r="E18" s="24">
        <v>93</v>
      </c>
      <c r="F18" s="23">
        <v>4606.2</v>
      </c>
      <c r="G18" s="24">
        <v>14.8</v>
      </c>
      <c r="H18" s="24">
        <v>96</v>
      </c>
      <c r="I18" s="24">
        <v>81.8</v>
      </c>
      <c r="J18" s="24">
        <v>206.3</v>
      </c>
      <c r="K18" s="23">
        <v>3.3</v>
      </c>
      <c r="L18" s="24">
        <v>94.3</v>
      </c>
      <c r="M18" s="25">
        <v>0.3</v>
      </c>
      <c r="N18" s="24">
        <v>611.4</v>
      </c>
      <c r="O18" s="24">
        <v>57627</v>
      </c>
      <c r="R18" s="45"/>
      <c r="U18" s="45"/>
      <c r="AC18" s="45"/>
      <c r="AD18" s="46"/>
    </row>
    <row r="19" spans="1:30" ht="17.25" customHeight="1" x14ac:dyDescent="0.25">
      <c r="A19" s="30" t="str">
        <f>VLOOKUP(B19,Холдинги!$A:$B,2,0)</f>
        <v>Крутой Медиа</v>
      </c>
      <c r="B19" s="31" t="s">
        <v>15</v>
      </c>
      <c r="C19" s="23">
        <v>1537.8</v>
      </c>
      <c r="D19" s="24">
        <v>4.9000000000000004</v>
      </c>
      <c r="E19" s="24">
        <v>92</v>
      </c>
      <c r="F19" s="23">
        <v>4403.3999999999996</v>
      </c>
      <c r="G19" s="24">
        <v>14.1</v>
      </c>
      <c r="H19" s="24">
        <v>96</v>
      </c>
      <c r="I19" s="24">
        <v>68.099999999999994</v>
      </c>
      <c r="J19" s="24">
        <v>166.4</v>
      </c>
      <c r="K19" s="23">
        <v>2.5</v>
      </c>
      <c r="L19" s="24">
        <v>72.7</v>
      </c>
      <c r="M19" s="25">
        <v>0.2</v>
      </c>
      <c r="N19" s="24">
        <v>1024.5</v>
      </c>
      <c r="O19" s="24">
        <v>74458</v>
      </c>
      <c r="R19" s="45"/>
      <c r="U19" s="45"/>
      <c r="AC19" s="45"/>
      <c r="AD19" s="46"/>
    </row>
    <row r="20" spans="1:30" x14ac:dyDescent="0.25">
      <c r="A20" s="30" t="str">
        <f>VLOOKUP(B20,Холдинги!$A:$B,2,0)</f>
        <v>РМГ</v>
      </c>
      <c r="B20" s="31" t="s">
        <v>44</v>
      </c>
      <c r="C20" s="23">
        <v>1315.7</v>
      </c>
      <c r="D20" s="24">
        <v>4.2</v>
      </c>
      <c r="E20" s="24">
        <v>84</v>
      </c>
      <c r="F20" s="23">
        <v>4134.5</v>
      </c>
      <c r="G20" s="24">
        <v>13.3</v>
      </c>
      <c r="H20" s="24">
        <v>89</v>
      </c>
      <c r="I20" s="24">
        <v>73.3</v>
      </c>
      <c r="J20" s="24">
        <v>163.30000000000001</v>
      </c>
      <c r="K20" s="23">
        <v>2.2999999999999998</v>
      </c>
      <c r="L20" s="24">
        <v>67</v>
      </c>
      <c r="M20" s="25">
        <v>0.2</v>
      </c>
      <c r="N20" s="24">
        <v>488.8</v>
      </c>
      <c r="O20" s="24">
        <v>32750</v>
      </c>
      <c r="R20" s="45"/>
      <c r="U20" s="45"/>
      <c r="AD20" s="46"/>
    </row>
    <row r="21" spans="1:30" x14ac:dyDescent="0.25">
      <c r="A21" s="30" t="str">
        <f>VLOOKUP(B21,Холдинги!$A:$B,2,0)</f>
        <v>ВГТРК</v>
      </c>
      <c r="B21" s="31" t="s">
        <v>7</v>
      </c>
      <c r="C21" s="23">
        <v>1743.6</v>
      </c>
      <c r="D21" s="24">
        <v>5.6</v>
      </c>
      <c r="E21" s="24">
        <v>85</v>
      </c>
      <c r="F21" s="23">
        <v>4124.2</v>
      </c>
      <c r="G21" s="24">
        <v>13.2</v>
      </c>
      <c r="H21" s="24">
        <v>90</v>
      </c>
      <c r="I21" s="24">
        <v>101.7</v>
      </c>
      <c r="J21" s="24">
        <v>301</v>
      </c>
      <c r="K21" s="23">
        <v>4.3</v>
      </c>
      <c r="L21" s="24">
        <v>123.2</v>
      </c>
      <c r="M21" s="25">
        <v>0.4</v>
      </c>
      <c r="N21" s="24">
        <v>448.7</v>
      </c>
      <c r="O21" s="24">
        <v>55266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ГПМ</v>
      </c>
      <c r="B22" s="31" t="s">
        <v>27</v>
      </c>
      <c r="C22" s="23">
        <v>1534.6</v>
      </c>
      <c r="D22" s="24">
        <v>4.9000000000000004</v>
      </c>
      <c r="E22" s="24">
        <v>73</v>
      </c>
      <c r="F22" s="23">
        <v>3967.9</v>
      </c>
      <c r="G22" s="24">
        <v>12.7</v>
      </c>
      <c r="H22" s="24">
        <v>74</v>
      </c>
      <c r="I22" s="24">
        <v>75.8</v>
      </c>
      <c r="J22" s="24">
        <v>205.2</v>
      </c>
      <c r="K22" s="23">
        <v>2.8</v>
      </c>
      <c r="L22" s="24">
        <v>80.8</v>
      </c>
      <c r="M22" s="25">
        <v>0.3</v>
      </c>
      <c r="N22" s="24">
        <v>1265.3</v>
      </c>
      <c r="O22" s="24">
        <v>102220</v>
      </c>
      <c r="R22" s="45"/>
      <c r="U22" s="45"/>
      <c r="AD22" s="46"/>
    </row>
    <row r="23" spans="1:30" x14ac:dyDescent="0.25">
      <c r="A23" s="30" t="str">
        <f>VLOOKUP(B23,Холдинги!$A:$B,2,0)</f>
        <v>ВГТРК</v>
      </c>
      <c r="B23" s="31" t="s">
        <v>24</v>
      </c>
      <c r="C23" s="23">
        <v>1646.3</v>
      </c>
      <c r="D23" s="24">
        <v>5.3</v>
      </c>
      <c r="E23" s="24">
        <v>113</v>
      </c>
      <c r="F23" s="23">
        <v>3668.7</v>
      </c>
      <c r="G23" s="24">
        <v>11.8</v>
      </c>
      <c r="H23" s="24">
        <v>104</v>
      </c>
      <c r="I23" s="24">
        <v>130.30000000000001</v>
      </c>
      <c r="J23" s="24">
        <v>409.3</v>
      </c>
      <c r="K23" s="23">
        <v>5.2</v>
      </c>
      <c r="L23" s="24">
        <v>149</v>
      </c>
      <c r="M23" s="25">
        <v>0.5</v>
      </c>
      <c r="N23" s="24">
        <v>475.3</v>
      </c>
      <c r="O23" s="24">
        <v>70803</v>
      </c>
      <c r="R23" s="45"/>
      <c r="U23" s="45"/>
      <c r="AC23" s="45"/>
      <c r="AD23" s="46"/>
    </row>
    <row r="24" spans="1:30" x14ac:dyDescent="0.25">
      <c r="A24" s="30" t="str">
        <f>VLOOKUP(B24,Холдинги!$A:$B,2,0)</f>
        <v>ММХ</v>
      </c>
      <c r="B24" s="31" t="s">
        <v>19</v>
      </c>
      <c r="C24" s="23">
        <v>1132.5</v>
      </c>
      <c r="D24" s="24">
        <v>3.6</v>
      </c>
      <c r="E24" s="24">
        <v>73</v>
      </c>
      <c r="F24" s="23">
        <v>3539.1</v>
      </c>
      <c r="G24" s="24">
        <v>11.4</v>
      </c>
      <c r="H24" s="24">
        <v>82</v>
      </c>
      <c r="I24" s="24">
        <v>81.5</v>
      </c>
      <c r="J24" s="24">
        <v>182.6</v>
      </c>
      <c r="K24" s="23">
        <v>2.2000000000000002</v>
      </c>
      <c r="L24" s="24">
        <v>64.099999999999994</v>
      </c>
      <c r="M24" s="25">
        <v>0.2</v>
      </c>
      <c r="N24" s="24">
        <v>1145.3</v>
      </c>
      <c r="O24" s="24">
        <v>73408</v>
      </c>
      <c r="R24" s="45"/>
      <c r="U24" s="45"/>
      <c r="AC24" s="45"/>
      <c r="AD24" s="46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1174.8</v>
      </c>
      <c r="D25" s="24">
        <v>3.8</v>
      </c>
      <c r="E25" s="24">
        <v>93</v>
      </c>
      <c r="F25" s="23">
        <v>3244.6</v>
      </c>
      <c r="G25" s="24">
        <v>10.4</v>
      </c>
      <c r="H25" s="24">
        <v>95</v>
      </c>
      <c r="I25" s="24">
        <v>91.9</v>
      </c>
      <c r="J25" s="24">
        <v>233</v>
      </c>
      <c r="K25" s="23">
        <v>2.6</v>
      </c>
      <c r="L25" s="24">
        <v>75</v>
      </c>
      <c r="M25" s="25">
        <v>0.2</v>
      </c>
      <c r="N25" s="24">
        <v>703.7</v>
      </c>
      <c r="O25" s="24">
        <v>52781</v>
      </c>
      <c r="R25" s="45"/>
      <c r="U25" s="45"/>
      <c r="AD25" s="46"/>
    </row>
    <row r="26" spans="1:30" x14ac:dyDescent="0.25">
      <c r="A26" s="30" t="str">
        <f>VLOOKUP(B26,Холдинги!$A:$B,2,0)</f>
        <v>Другие</v>
      </c>
      <c r="B26" s="31" t="s">
        <v>34</v>
      </c>
      <c r="C26" s="23">
        <v>1363.8</v>
      </c>
      <c r="D26" s="24">
        <v>4.4000000000000004</v>
      </c>
      <c r="E26" s="24">
        <v>87</v>
      </c>
      <c r="F26" s="23">
        <v>3044.1</v>
      </c>
      <c r="G26" s="24">
        <v>9.8000000000000007</v>
      </c>
      <c r="H26" s="24">
        <v>88</v>
      </c>
      <c r="I26" s="24">
        <v>131.5</v>
      </c>
      <c r="J26" s="24">
        <v>412.5</v>
      </c>
      <c r="K26" s="23">
        <v>4.3</v>
      </c>
      <c r="L26" s="24">
        <v>124.6</v>
      </c>
      <c r="M26" s="25">
        <v>0.4</v>
      </c>
      <c r="N26" s="24">
        <v>415.3</v>
      </c>
      <c r="O26" s="24">
        <v>51726</v>
      </c>
      <c r="R26" s="45"/>
      <c r="U26" s="45"/>
      <c r="AC26" s="45"/>
      <c r="AD26" s="46"/>
    </row>
    <row r="27" spans="1:30" x14ac:dyDescent="0.25">
      <c r="A27" s="30" t="str">
        <f>VLOOKUP(B27,Холдинги!$A:$B,2,0)</f>
        <v>РМГ</v>
      </c>
      <c r="B27" s="31" t="s">
        <v>8</v>
      </c>
      <c r="C27" s="23">
        <v>964.4</v>
      </c>
      <c r="D27" s="24">
        <v>3.1</v>
      </c>
      <c r="E27" s="24">
        <v>69</v>
      </c>
      <c r="F27" s="23">
        <v>2651.5</v>
      </c>
      <c r="G27" s="24">
        <v>8.5</v>
      </c>
      <c r="H27" s="24">
        <v>75</v>
      </c>
      <c r="I27" s="24">
        <v>60.9</v>
      </c>
      <c r="J27" s="24">
        <v>155.1</v>
      </c>
      <c r="K27" s="23">
        <v>1.4</v>
      </c>
      <c r="L27" s="24">
        <v>40.799999999999997</v>
      </c>
      <c r="M27" s="25">
        <v>0.1</v>
      </c>
      <c r="N27" s="24">
        <v>1031.4000000000001</v>
      </c>
      <c r="O27" s="24">
        <v>42083</v>
      </c>
      <c r="R27" s="45"/>
      <c r="U27" s="45"/>
      <c r="AD27" s="46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770.8</v>
      </c>
      <c r="D28" s="24">
        <v>2.5</v>
      </c>
      <c r="E28" s="24">
        <v>65</v>
      </c>
      <c r="F28" s="23">
        <v>2603.9</v>
      </c>
      <c r="G28" s="24">
        <v>8.4</v>
      </c>
      <c r="H28" s="24">
        <v>75</v>
      </c>
      <c r="I28" s="24">
        <v>56.8</v>
      </c>
      <c r="J28" s="24">
        <v>117.6</v>
      </c>
      <c r="K28" s="23">
        <v>1.1000000000000001</v>
      </c>
      <c r="L28" s="24">
        <v>30.4</v>
      </c>
      <c r="M28" s="25">
        <v>0.1</v>
      </c>
      <c r="N28" s="24">
        <v>1893.4</v>
      </c>
      <c r="O28" s="24">
        <v>57536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22</v>
      </c>
      <c r="C29" s="23">
        <v>972.2</v>
      </c>
      <c r="D29" s="24">
        <v>3.1</v>
      </c>
      <c r="E29" s="24">
        <v>90</v>
      </c>
      <c r="F29" s="23">
        <v>2583.6</v>
      </c>
      <c r="G29" s="24">
        <v>8.3000000000000007</v>
      </c>
      <c r="H29" s="24">
        <v>90</v>
      </c>
      <c r="I29" s="24">
        <v>101.4</v>
      </c>
      <c r="J29" s="24">
        <v>267.2</v>
      </c>
      <c r="K29" s="23">
        <v>2.4</v>
      </c>
      <c r="L29" s="24">
        <v>68.5</v>
      </c>
      <c r="M29" s="25">
        <v>0.2</v>
      </c>
      <c r="N29" s="24">
        <v>664.9</v>
      </c>
      <c r="O29" s="24">
        <v>45542</v>
      </c>
      <c r="U29" s="45"/>
      <c r="AC29" s="45"/>
      <c r="AD29" s="46"/>
    </row>
    <row r="30" spans="1:30" x14ac:dyDescent="0.25">
      <c r="A30" s="30" t="str">
        <f>VLOOKUP(B30,Холдинги!$A:$B,2,0)</f>
        <v>ЕМГ</v>
      </c>
      <c r="B30" s="31" t="s">
        <v>43</v>
      </c>
      <c r="C30" s="23">
        <v>983.8</v>
      </c>
      <c r="D30" s="24">
        <v>3.2</v>
      </c>
      <c r="E30" s="24">
        <v>96</v>
      </c>
      <c r="F30" s="23">
        <v>2309.3000000000002</v>
      </c>
      <c r="G30" s="24">
        <v>7.4</v>
      </c>
      <c r="H30" s="24">
        <v>90</v>
      </c>
      <c r="I30" s="24">
        <v>115.4</v>
      </c>
      <c r="J30" s="24">
        <v>344.2</v>
      </c>
      <c r="K30" s="23">
        <v>2.7</v>
      </c>
      <c r="L30" s="24">
        <v>78.900000000000006</v>
      </c>
      <c r="M30" s="25">
        <v>0.3</v>
      </c>
      <c r="N30" s="24">
        <v>613.4</v>
      </c>
      <c r="O30" s="24">
        <v>48377</v>
      </c>
      <c r="U30" s="45"/>
      <c r="AC30" s="45"/>
      <c r="AD30" s="46"/>
    </row>
    <row r="31" spans="1:30" x14ac:dyDescent="0.25">
      <c r="A31" s="30" t="str">
        <f>VLOOKUP(B31,Холдинги!$A:$B,2,0)</f>
        <v>ГПМ</v>
      </c>
      <c r="B31" s="31" t="s">
        <v>9</v>
      </c>
      <c r="C31" s="23">
        <v>766</v>
      </c>
      <c r="D31" s="24">
        <v>2.5</v>
      </c>
      <c r="E31" s="24">
        <v>111</v>
      </c>
      <c r="F31" s="23">
        <v>2126.5</v>
      </c>
      <c r="G31" s="24">
        <v>6.8</v>
      </c>
      <c r="H31" s="24">
        <v>104</v>
      </c>
      <c r="I31" s="24">
        <v>75.599999999999994</v>
      </c>
      <c r="J31" s="24">
        <v>190.7</v>
      </c>
      <c r="K31" s="23">
        <v>1.4</v>
      </c>
      <c r="L31" s="24">
        <v>40.200000000000003</v>
      </c>
      <c r="M31" s="25">
        <v>0.1</v>
      </c>
      <c r="N31" s="24">
        <v>830.3</v>
      </c>
      <c r="O31" s="24">
        <v>33401</v>
      </c>
      <c r="U31" s="45"/>
      <c r="AD31" s="46"/>
    </row>
    <row r="32" spans="1:30" x14ac:dyDescent="0.25">
      <c r="A32" s="30" t="str">
        <f>VLOOKUP(B32,Холдинги!$A:$B,2,0)</f>
        <v>ММХ</v>
      </c>
      <c r="B32" s="31" t="s">
        <v>32</v>
      </c>
      <c r="C32" s="23">
        <v>610</v>
      </c>
      <c r="D32" s="24">
        <v>2</v>
      </c>
      <c r="E32" s="24">
        <v>88</v>
      </c>
      <c r="F32" s="23">
        <v>2103.3000000000002</v>
      </c>
      <c r="G32" s="24">
        <v>6.8</v>
      </c>
      <c r="H32" s="24">
        <v>96</v>
      </c>
      <c r="I32" s="24">
        <v>70.900000000000006</v>
      </c>
      <c r="J32" s="24">
        <v>143.80000000000001</v>
      </c>
      <c r="K32" s="23">
        <v>1</v>
      </c>
      <c r="L32" s="24">
        <v>30</v>
      </c>
      <c r="M32" s="25">
        <v>0.1</v>
      </c>
      <c r="N32" s="24">
        <v>828.5</v>
      </c>
      <c r="O32" s="24">
        <v>24866</v>
      </c>
      <c r="R32" s="45"/>
      <c r="U32" s="45"/>
      <c r="AD32" s="46"/>
    </row>
    <row r="33" spans="1:30" x14ac:dyDescent="0.25">
      <c r="A33" s="30" t="str">
        <f>VLOOKUP(B33,Холдинги!$A:$B,2,0)</f>
        <v>Другие</v>
      </c>
      <c r="B33" s="31" t="s">
        <v>68</v>
      </c>
      <c r="C33" s="23">
        <v>653.9</v>
      </c>
      <c r="D33" s="24">
        <v>2.1</v>
      </c>
      <c r="E33" s="24">
        <v>59</v>
      </c>
      <c r="F33" s="23">
        <v>1876.8</v>
      </c>
      <c r="G33" s="24">
        <v>6</v>
      </c>
      <c r="H33" s="24">
        <v>65</v>
      </c>
      <c r="I33" s="24">
        <v>78.400000000000006</v>
      </c>
      <c r="J33" s="24">
        <v>191.3</v>
      </c>
      <c r="K33" s="23">
        <v>1.2</v>
      </c>
      <c r="L33" s="24">
        <v>35.6</v>
      </c>
      <c r="M33" s="25">
        <v>0.1</v>
      </c>
      <c r="N33" s="24">
        <v>719.3</v>
      </c>
      <c r="O33" s="24">
        <v>25622</v>
      </c>
      <c r="R33" s="45"/>
      <c r="U33" s="45"/>
      <c r="AD33" s="46"/>
    </row>
    <row r="34" spans="1:30" x14ac:dyDescent="0.25">
      <c r="A34" s="30" t="str">
        <f>VLOOKUP(B34,Холдинги!$A:$B,2,0)</f>
        <v>РМГ</v>
      </c>
      <c r="B34" s="31" t="s">
        <v>16</v>
      </c>
      <c r="C34" s="23">
        <v>534.6</v>
      </c>
      <c r="D34" s="24">
        <v>1.7</v>
      </c>
      <c r="E34" s="24">
        <v>66</v>
      </c>
      <c r="F34" s="23">
        <v>1762.1</v>
      </c>
      <c r="G34" s="24">
        <v>5.7</v>
      </c>
      <c r="H34" s="24">
        <v>76</v>
      </c>
      <c r="I34" s="24">
        <v>62.5</v>
      </c>
      <c r="J34" s="24">
        <v>132.80000000000001</v>
      </c>
      <c r="K34" s="23">
        <v>0.8</v>
      </c>
      <c r="L34" s="24">
        <v>23.2</v>
      </c>
      <c r="M34" s="25">
        <v>0.1</v>
      </c>
      <c r="N34" s="24">
        <v>1653.3</v>
      </c>
      <c r="O34" s="24">
        <v>38375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593.29999999999995</v>
      </c>
      <c r="D35" s="24">
        <v>1.9</v>
      </c>
      <c r="E35" s="24">
        <v>70</v>
      </c>
      <c r="F35" s="23">
        <v>1478.5</v>
      </c>
      <c r="G35" s="24">
        <v>4.7</v>
      </c>
      <c r="H35" s="24">
        <v>73</v>
      </c>
      <c r="I35" s="24">
        <v>56.6</v>
      </c>
      <c r="J35" s="24">
        <v>158.9</v>
      </c>
      <c r="K35" s="23">
        <v>0.8</v>
      </c>
      <c r="L35" s="24">
        <v>23.3</v>
      </c>
      <c r="M35" s="25">
        <v>0.1</v>
      </c>
      <c r="N35" s="24">
        <v>2233.6</v>
      </c>
      <c r="O35" s="24">
        <v>52070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533.1</v>
      </c>
      <c r="D36" s="24">
        <v>1.7</v>
      </c>
      <c r="E36" s="24">
        <v>74</v>
      </c>
      <c r="F36" s="23">
        <v>1440.5</v>
      </c>
      <c r="G36" s="24">
        <v>4.5999999999999996</v>
      </c>
      <c r="H36" s="24">
        <v>78</v>
      </c>
      <c r="I36" s="24">
        <v>69.5</v>
      </c>
      <c r="J36" s="24">
        <v>180.2</v>
      </c>
      <c r="K36" s="23">
        <v>0.9</v>
      </c>
      <c r="L36" s="24">
        <v>25.7</v>
      </c>
      <c r="M36" s="25">
        <v>0.1</v>
      </c>
      <c r="N36" s="24">
        <v>1613.4</v>
      </c>
      <c r="O36" s="24">
        <v>41542</v>
      </c>
      <c r="R36" s="45"/>
      <c r="U36" s="45"/>
      <c r="AC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567.9</v>
      </c>
      <c r="D37" s="24">
        <v>1.8</v>
      </c>
      <c r="E37" s="24">
        <v>85</v>
      </c>
      <c r="F37" s="23">
        <v>1415.3</v>
      </c>
      <c r="G37" s="24">
        <v>4.5</v>
      </c>
      <c r="H37" s="24">
        <v>79</v>
      </c>
      <c r="I37" s="24">
        <v>83.3</v>
      </c>
      <c r="J37" s="24">
        <v>234</v>
      </c>
      <c r="K37" s="23">
        <v>1.1000000000000001</v>
      </c>
      <c r="L37" s="24">
        <v>32.9</v>
      </c>
      <c r="M37" s="25">
        <v>0.1</v>
      </c>
      <c r="N37" s="24">
        <v>430.9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333.6</v>
      </c>
      <c r="D38" s="24">
        <v>1.1000000000000001</v>
      </c>
      <c r="E38" s="24">
        <v>88</v>
      </c>
      <c r="F38" s="23">
        <v>934.8</v>
      </c>
      <c r="G38" s="24">
        <v>3</v>
      </c>
      <c r="H38" s="24">
        <v>82</v>
      </c>
      <c r="I38" s="24">
        <v>86.5</v>
      </c>
      <c r="J38" s="24">
        <v>216.1</v>
      </c>
      <c r="K38" s="23">
        <v>0.7</v>
      </c>
      <c r="L38" s="24">
        <v>20</v>
      </c>
      <c r="M38" s="25">
        <v>0.1</v>
      </c>
      <c r="N38" s="24">
        <v>165.3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125.4</v>
      </c>
      <c r="D39" s="24">
        <v>0.4</v>
      </c>
      <c r="E39" s="24">
        <v>44</v>
      </c>
      <c r="F39" s="23">
        <v>440.5</v>
      </c>
      <c r="G39" s="24">
        <v>1.4</v>
      </c>
      <c r="H39" s="24">
        <v>50</v>
      </c>
      <c r="I39" s="24">
        <v>57.2</v>
      </c>
      <c r="J39" s="24">
        <v>114</v>
      </c>
      <c r="K39" s="23">
        <v>0.2</v>
      </c>
      <c r="L39" s="24">
        <v>5</v>
      </c>
      <c r="M39" s="25">
        <v>0</v>
      </c>
      <c r="N39" s="24">
        <v>5888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A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56" priority="9">
      <formula>$A9="ГПМ"</formula>
    </cfRule>
  </conditionalFormatting>
  <conditionalFormatting sqref="C9:O9">
    <cfRule type="expression" dxfId="55" priority="6">
      <formula>$A9="ГПМ"</formula>
    </cfRule>
  </conditionalFormatting>
  <conditionalFormatting sqref="C41:O51">
    <cfRule type="expression" dxfId="54" priority="3">
      <formula>$A41="ДРР"</formula>
    </cfRule>
  </conditionalFormatting>
  <conditionalFormatting sqref="B40">
    <cfRule type="expression" dxfId="53" priority="2">
      <formula>$A40="ГПМ"</formula>
    </cfRule>
  </conditionalFormatting>
  <conditionalFormatting sqref="C40:O40">
    <cfRule type="expression" dxfId="52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A1:AD51"/>
  <sheetViews>
    <sheetView topLeftCell="B1" zoomScale="70" zoomScaleNormal="70" workbookViewId="0">
      <selection activeCell="B3" sqref="B3"/>
    </sheetView>
  </sheetViews>
  <sheetFormatPr defaultColWidth="9.140625" defaultRowHeight="15" x14ac:dyDescent="0.25"/>
  <cols>
    <col min="1" max="1" width="17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79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6320.8</v>
      </c>
      <c r="D9" s="24">
        <v>26.4</v>
      </c>
      <c r="E9" s="24">
        <v>116</v>
      </c>
      <c r="F9" s="23">
        <v>12625.8</v>
      </c>
      <c r="G9" s="24">
        <v>52.8</v>
      </c>
      <c r="H9" s="24">
        <v>108</v>
      </c>
      <c r="I9" s="24">
        <v>103.2</v>
      </c>
      <c r="J9" s="24">
        <v>361.5</v>
      </c>
      <c r="K9" s="23">
        <v>15</v>
      </c>
      <c r="L9" s="24">
        <v>452.8</v>
      </c>
      <c r="M9" s="25">
        <v>1.9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31" t="s">
        <v>5</v>
      </c>
      <c r="C10" s="23">
        <v>3527.4</v>
      </c>
      <c r="D10" s="24">
        <v>14.7</v>
      </c>
      <c r="E10" s="24">
        <v>117</v>
      </c>
      <c r="F10" s="23">
        <v>8473</v>
      </c>
      <c r="G10" s="24">
        <v>35.4</v>
      </c>
      <c r="H10" s="24">
        <v>108</v>
      </c>
      <c r="I10" s="24">
        <v>72.900000000000006</v>
      </c>
      <c r="J10" s="24">
        <v>212.3</v>
      </c>
      <c r="K10" s="23">
        <v>5.9</v>
      </c>
      <c r="L10" s="24">
        <v>178.5</v>
      </c>
      <c r="M10" s="25">
        <v>0.7</v>
      </c>
      <c r="N10" s="24">
        <v>1002.5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98</v>
      </c>
      <c r="C11" s="23">
        <v>3331.5</v>
      </c>
      <c r="D11" s="24">
        <v>13.9</v>
      </c>
      <c r="E11" s="24">
        <v>110</v>
      </c>
      <c r="F11" s="23">
        <v>7912.9</v>
      </c>
      <c r="G11" s="24">
        <v>33.1</v>
      </c>
      <c r="H11" s="24">
        <v>103</v>
      </c>
      <c r="I11" s="24">
        <v>80.8</v>
      </c>
      <c r="J11" s="24">
        <v>238.2</v>
      </c>
      <c r="K11" s="23">
        <v>6.2</v>
      </c>
      <c r="L11" s="24">
        <v>187</v>
      </c>
      <c r="M11" s="25">
        <v>0.8</v>
      </c>
      <c r="N11" s="24">
        <v>955.1</v>
      </c>
      <c r="O11" s="24">
        <v>178567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11</v>
      </c>
      <c r="C12" s="23">
        <v>3357.8</v>
      </c>
      <c r="D12" s="24">
        <v>14</v>
      </c>
      <c r="E12" s="24">
        <v>98</v>
      </c>
      <c r="F12" s="23">
        <v>7773.7</v>
      </c>
      <c r="G12" s="24">
        <v>32.5</v>
      </c>
      <c r="H12" s="24">
        <v>96</v>
      </c>
      <c r="I12" s="24">
        <v>86</v>
      </c>
      <c r="J12" s="24">
        <v>259.89999999999998</v>
      </c>
      <c r="K12" s="23">
        <v>6.6</v>
      </c>
      <c r="L12" s="24">
        <v>200.4</v>
      </c>
      <c r="M12" s="25">
        <v>0.8</v>
      </c>
      <c r="N12" s="24">
        <v>1260.0999999999999</v>
      </c>
      <c r="O12" s="24">
        <v>252550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3071.8</v>
      </c>
      <c r="D13" s="24">
        <v>12.8</v>
      </c>
      <c r="E13" s="24">
        <v>123</v>
      </c>
      <c r="F13" s="23">
        <v>7365.1</v>
      </c>
      <c r="G13" s="24">
        <v>30.8</v>
      </c>
      <c r="H13" s="24">
        <v>113</v>
      </c>
      <c r="I13" s="24">
        <v>96.4</v>
      </c>
      <c r="J13" s="24">
        <v>281.5</v>
      </c>
      <c r="K13" s="23">
        <v>6.8</v>
      </c>
      <c r="L13" s="24">
        <v>205.7</v>
      </c>
      <c r="M13" s="25">
        <v>0.9</v>
      </c>
      <c r="N13" s="24">
        <v>715.8</v>
      </c>
      <c r="O13" s="24">
        <v>147232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2515.8000000000002</v>
      </c>
      <c r="D14" s="24">
        <v>10.5</v>
      </c>
      <c r="E14" s="24">
        <v>99</v>
      </c>
      <c r="F14" s="23">
        <v>6675.1</v>
      </c>
      <c r="G14" s="24">
        <v>27.9</v>
      </c>
      <c r="H14" s="24">
        <v>102</v>
      </c>
      <c r="I14" s="24">
        <v>75.3</v>
      </c>
      <c r="J14" s="24">
        <v>198.8</v>
      </c>
      <c r="K14" s="23">
        <v>4.3</v>
      </c>
      <c r="L14" s="24">
        <v>131.6</v>
      </c>
      <c r="M14" s="25">
        <v>0.6</v>
      </c>
      <c r="N14" s="24">
        <v>1246.7</v>
      </c>
      <c r="O14" s="24">
        <v>164083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2336.6999999999998</v>
      </c>
      <c r="D15" s="24">
        <v>9.8000000000000007</v>
      </c>
      <c r="E15" s="24">
        <v>106</v>
      </c>
      <c r="F15" s="23">
        <v>5921.3</v>
      </c>
      <c r="G15" s="24">
        <v>24.8</v>
      </c>
      <c r="H15" s="24">
        <v>102</v>
      </c>
      <c r="I15" s="24">
        <v>89.8</v>
      </c>
      <c r="J15" s="24">
        <v>248.2</v>
      </c>
      <c r="K15" s="23">
        <v>4.8</v>
      </c>
      <c r="L15" s="24">
        <v>145.80000000000001</v>
      </c>
      <c r="M15" s="25">
        <v>0.6</v>
      </c>
      <c r="N15" s="24">
        <v>871.4</v>
      </c>
      <c r="O15" s="24">
        <v>127042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2312.3000000000002</v>
      </c>
      <c r="D16" s="24">
        <v>9.6999999999999993</v>
      </c>
      <c r="E16" s="24">
        <v>118</v>
      </c>
      <c r="F16" s="23">
        <v>5719</v>
      </c>
      <c r="G16" s="24">
        <v>23.9</v>
      </c>
      <c r="H16" s="24">
        <v>110</v>
      </c>
      <c r="I16" s="24">
        <v>108.7</v>
      </c>
      <c r="J16" s="24">
        <v>307.60000000000002</v>
      </c>
      <c r="K16" s="23">
        <v>5.8</v>
      </c>
      <c r="L16" s="24">
        <v>174.5</v>
      </c>
      <c r="M16" s="25">
        <v>0.7</v>
      </c>
      <c r="N16" s="24">
        <v>754.2</v>
      </c>
      <c r="O16" s="24">
        <v>131609</v>
      </c>
      <c r="R16" s="45"/>
      <c r="U16" s="45"/>
      <c r="AC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1757.8</v>
      </c>
      <c r="D17" s="24">
        <v>7.3</v>
      </c>
      <c r="E17" s="24">
        <v>117</v>
      </c>
      <c r="F17" s="23">
        <v>4953.1000000000004</v>
      </c>
      <c r="G17" s="24">
        <v>20.7</v>
      </c>
      <c r="H17" s="24">
        <v>114</v>
      </c>
      <c r="I17" s="24">
        <v>76.599999999999994</v>
      </c>
      <c r="J17" s="24">
        <v>190.4</v>
      </c>
      <c r="K17" s="23">
        <v>3.1</v>
      </c>
      <c r="L17" s="24">
        <v>93.5</v>
      </c>
      <c r="M17" s="25">
        <v>0.4</v>
      </c>
      <c r="N17" s="24">
        <v>774.3</v>
      </c>
      <c r="O17" s="24">
        <v>72429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1736.8</v>
      </c>
      <c r="D18" s="24">
        <v>7.3</v>
      </c>
      <c r="E18" s="24">
        <v>107</v>
      </c>
      <c r="F18" s="23">
        <v>4463.7</v>
      </c>
      <c r="G18" s="24">
        <v>18.7</v>
      </c>
      <c r="H18" s="24">
        <v>109</v>
      </c>
      <c r="I18" s="24">
        <v>68.599999999999994</v>
      </c>
      <c r="J18" s="24">
        <v>186.9</v>
      </c>
      <c r="K18" s="23">
        <v>2.7</v>
      </c>
      <c r="L18" s="24">
        <v>82.8</v>
      </c>
      <c r="M18" s="25">
        <v>0.3</v>
      </c>
      <c r="N18" s="24">
        <v>1234.9000000000001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7</v>
      </c>
      <c r="C19" s="23">
        <v>2091</v>
      </c>
      <c r="D19" s="24">
        <v>8.6999999999999993</v>
      </c>
      <c r="E19" s="24">
        <v>133</v>
      </c>
      <c r="F19" s="23">
        <v>4224.7</v>
      </c>
      <c r="G19" s="24">
        <v>17.7</v>
      </c>
      <c r="H19" s="24">
        <v>120</v>
      </c>
      <c r="I19" s="24">
        <v>100.1</v>
      </c>
      <c r="J19" s="24">
        <v>346.7</v>
      </c>
      <c r="K19" s="23">
        <v>4.8</v>
      </c>
      <c r="L19" s="24">
        <v>145.30000000000001</v>
      </c>
      <c r="M19" s="25">
        <v>0.6</v>
      </c>
      <c r="N19" s="24">
        <v>380.4</v>
      </c>
      <c r="O19" s="24">
        <v>55266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17</v>
      </c>
      <c r="C20" s="23">
        <v>1601</v>
      </c>
      <c r="D20" s="24">
        <v>6.7</v>
      </c>
      <c r="E20" s="24">
        <v>116</v>
      </c>
      <c r="F20" s="23">
        <v>4158.3999999999996</v>
      </c>
      <c r="G20" s="24">
        <v>17.399999999999999</v>
      </c>
      <c r="H20" s="24">
        <v>113</v>
      </c>
      <c r="I20" s="24">
        <v>90.9</v>
      </c>
      <c r="J20" s="24">
        <v>245</v>
      </c>
      <c r="K20" s="23">
        <v>3.3</v>
      </c>
      <c r="L20" s="24">
        <v>101.1</v>
      </c>
      <c r="M20" s="25">
        <v>0.4</v>
      </c>
      <c r="N20" s="24">
        <v>570.20000000000005</v>
      </c>
      <c r="O20" s="24">
        <v>57627</v>
      </c>
      <c r="R20" s="45"/>
      <c r="U20" s="45"/>
      <c r="AC20" s="45"/>
      <c r="AD20" s="46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1578.9</v>
      </c>
      <c r="D21" s="24">
        <v>6.6</v>
      </c>
      <c r="E21" s="24">
        <v>133</v>
      </c>
      <c r="F21" s="23">
        <v>3978.2</v>
      </c>
      <c r="G21" s="24">
        <v>16.600000000000001</v>
      </c>
      <c r="H21" s="24">
        <v>120</v>
      </c>
      <c r="I21" s="24">
        <v>98.4</v>
      </c>
      <c r="J21" s="24">
        <v>273.3</v>
      </c>
      <c r="K21" s="23">
        <v>3.6</v>
      </c>
      <c r="L21" s="24">
        <v>107.9</v>
      </c>
      <c r="M21" s="25">
        <v>0.5</v>
      </c>
      <c r="N21" s="24">
        <v>680.6</v>
      </c>
      <c r="O21" s="24">
        <v>73408</v>
      </c>
      <c r="R21" s="45"/>
      <c r="U21" s="45"/>
      <c r="AD21" s="46"/>
    </row>
    <row r="22" spans="1:30" x14ac:dyDescent="0.25">
      <c r="A22" s="30" t="str">
        <f>VLOOKUP(B22,Холдинги!$A:$B,2,0)</f>
        <v>РМГ</v>
      </c>
      <c r="B22" s="31" t="s">
        <v>44</v>
      </c>
      <c r="C22" s="23">
        <v>1212.2</v>
      </c>
      <c r="D22" s="24">
        <v>5.0999999999999996</v>
      </c>
      <c r="E22" s="24">
        <v>101</v>
      </c>
      <c r="F22" s="23">
        <v>3593.4</v>
      </c>
      <c r="G22" s="24">
        <v>15</v>
      </c>
      <c r="H22" s="24">
        <v>101</v>
      </c>
      <c r="I22" s="24">
        <v>74.900000000000006</v>
      </c>
      <c r="J22" s="24">
        <v>176.9</v>
      </c>
      <c r="K22" s="23">
        <v>2.1</v>
      </c>
      <c r="L22" s="24">
        <v>63.1</v>
      </c>
      <c r="M22" s="25">
        <v>0.3</v>
      </c>
      <c r="N22" s="24">
        <v>519.29999999999995</v>
      </c>
      <c r="O22" s="24">
        <v>32750</v>
      </c>
      <c r="R22" s="45"/>
      <c r="U22" s="45"/>
      <c r="AD22" s="46"/>
    </row>
    <row r="23" spans="1:30" x14ac:dyDescent="0.25">
      <c r="A23" s="30" t="str">
        <f>VLOOKUP(B23,Холдинги!$A:$B,2,0)</f>
        <v>РМГ</v>
      </c>
      <c r="B23" s="31" t="s">
        <v>8</v>
      </c>
      <c r="C23" s="23">
        <v>1330</v>
      </c>
      <c r="D23" s="24">
        <v>5.6</v>
      </c>
      <c r="E23" s="24">
        <v>124</v>
      </c>
      <c r="F23" s="23">
        <v>3251.9</v>
      </c>
      <c r="G23" s="24">
        <v>13.6</v>
      </c>
      <c r="H23" s="24">
        <v>119</v>
      </c>
      <c r="I23" s="24">
        <v>86.3</v>
      </c>
      <c r="J23" s="24">
        <v>247.1</v>
      </c>
      <c r="K23" s="23">
        <v>2.6</v>
      </c>
      <c r="L23" s="24">
        <v>79.7</v>
      </c>
      <c r="M23" s="25">
        <v>0.3</v>
      </c>
      <c r="N23" s="24">
        <v>527.9</v>
      </c>
      <c r="O23" s="24">
        <v>42083</v>
      </c>
      <c r="R23" s="45"/>
      <c r="U23" s="45"/>
      <c r="AD23" s="46"/>
    </row>
    <row r="24" spans="1:30" x14ac:dyDescent="0.25">
      <c r="A24" s="30" t="str">
        <f>VLOOKUP(B24,Холдинги!$A:$B,2,0)</f>
        <v>Другие</v>
      </c>
      <c r="B24" s="31" t="s">
        <v>34</v>
      </c>
      <c r="C24" s="23">
        <v>1531.1</v>
      </c>
      <c r="D24" s="24">
        <v>6.4</v>
      </c>
      <c r="E24" s="24">
        <v>127</v>
      </c>
      <c r="F24" s="23">
        <v>3251.8</v>
      </c>
      <c r="G24" s="24">
        <v>13.6</v>
      </c>
      <c r="H24" s="24">
        <v>123</v>
      </c>
      <c r="I24" s="24">
        <v>132.1</v>
      </c>
      <c r="J24" s="24">
        <v>435.5</v>
      </c>
      <c r="K24" s="23">
        <v>4.5999999999999996</v>
      </c>
      <c r="L24" s="24">
        <v>140.5</v>
      </c>
      <c r="M24" s="25">
        <v>0.6</v>
      </c>
      <c r="N24" s="24">
        <v>368.2</v>
      </c>
      <c r="O24" s="24">
        <v>51726</v>
      </c>
      <c r="R24" s="45"/>
      <c r="U24" s="45"/>
      <c r="AC24" s="45"/>
      <c r="AD24" s="46"/>
    </row>
    <row r="25" spans="1:30" x14ac:dyDescent="0.25">
      <c r="A25" s="30" t="str">
        <f>VLOOKUP(B25,Холдинги!$A:$B,2,0)</f>
        <v>ГПМ</v>
      </c>
      <c r="B25" s="31" t="s">
        <v>12</v>
      </c>
      <c r="C25" s="23">
        <v>1275.7</v>
      </c>
      <c r="D25" s="24">
        <v>5.3</v>
      </c>
      <c r="E25" s="24">
        <v>139</v>
      </c>
      <c r="F25" s="23">
        <v>3225.4</v>
      </c>
      <c r="G25" s="24">
        <v>13.5</v>
      </c>
      <c r="H25" s="24">
        <v>121</v>
      </c>
      <c r="I25" s="24">
        <v>90.6</v>
      </c>
      <c r="J25" s="24">
        <v>250.8</v>
      </c>
      <c r="K25" s="23">
        <v>2.7</v>
      </c>
      <c r="L25" s="24">
        <v>80.2</v>
      </c>
      <c r="M25" s="25">
        <v>0.3</v>
      </c>
      <c r="N25" s="24">
        <v>717</v>
      </c>
      <c r="O25" s="24">
        <v>57536</v>
      </c>
      <c r="R25" s="45"/>
      <c r="U25" s="45"/>
      <c r="AD25" s="46"/>
    </row>
    <row r="26" spans="1:30" x14ac:dyDescent="0.25">
      <c r="A26" s="30" t="str">
        <f>VLOOKUP(B26,Холдинги!$A:$B,2,0)</f>
        <v>Крутой Медиа</v>
      </c>
      <c r="B26" s="31" t="s">
        <v>15</v>
      </c>
      <c r="C26" s="23">
        <v>1162.3</v>
      </c>
      <c r="D26" s="24">
        <v>4.9000000000000004</v>
      </c>
      <c r="E26" s="24">
        <v>90</v>
      </c>
      <c r="F26" s="23">
        <v>3106.2</v>
      </c>
      <c r="G26" s="24">
        <v>13</v>
      </c>
      <c r="H26" s="24">
        <v>88</v>
      </c>
      <c r="I26" s="24">
        <v>79.8</v>
      </c>
      <c r="J26" s="24">
        <v>209.1</v>
      </c>
      <c r="K26" s="23">
        <v>2.1</v>
      </c>
      <c r="L26" s="24">
        <v>64.400000000000006</v>
      </c>
      <c r="M26" s="25">
        <v>0.3</v>
      </c>
      <c r="N26" s="24">
        <v>1155.4000000000001</v>
      </c>
      <c r="O26" s="24">
        <v>74458</v>
      </c>
      <c r="R26" s="45"/>
      <c r="U26" s="45"/>
      <c r="AD26" s="46"/>
    </row>
    <row r="27" spans="1:30" x14ac:dyDescent="0.25">
      <c r="A27" s="30" t="str">
        <f>VLOOKUP(B27,Холдинги!$A:$B,2,0)</f>
        <v>ВГТРК</v>
      </c>
      <c r="B27" s="31" t="s">
        <v>24</v>
      </c>
      <c r="C27" s="23">
        <v>1050</v>
      </c>
      <c r="D27" s="24">
        <v>4.4000000000000004</v>
      </c>
      <c r="E27" s="24">
        <v>94</v>
      </c>
      <c r="F27" s="23">
        <v>2871.1</v>
      </c>
      <c r="G27" s="24">
        <v>12</v>
      </c>
      <c r="H27" s="24">
        <v>106</v>
      </c>
      <c r="I27" s="24">
        <v>79.5</v>
      </c>
      <c r="J27" s="24">
        <v>203.6</v>
      </c>
      <c r="K27" s="23">
        <v>1.9</v>
      </c>
      <c r="L27" s="24">
        <v>58</v>
      </c>
      <c r="M27" s="25">
        <v>0.2</v>
      </c>
      <c r="N27" s="24">
        <v>1220.7</v>
      </c>
      <c r="O27" s="24">
        <v>70803</v>
      </c>
      <c r="R27" s="45"/>
      <c r="U27" s="45"/>
      <c r="AD27" s="46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1113</v>
      </c>
      <c r="D28" s="24">
        <v>4.7</v>
      </c>
      <c r="E28" s="24">
        <v>114</v>
      </c>
      <c r="F28" s="23">
        <v>2803</v>
      </c>
      <c r="G28" s="24">
        <v>11.7</v>
      </c>
      <c r="H28" s="24">
        <v>107</v>
      </c>
      <c r="I28" s="24">
        <v>89.7</v>
      </c>
      <c r="J28" s="24">
        <v>249.2</v>
      </c>
      <c r="K28" s="23">
        <v>2.2999999999999998</v>
      </c>
      <c r="L28" s="24">
        <v>69.3</v>
      </c>
      <c r="M28" s="25">
        <v>0.3</v>
      </c>
      <c r="N28" s="24">
        <v>761.7</v>
      </c>
      <c r="O28" s="24">
        <v>52781</v>
      </c>
      <c r="R28" s="45"/>
      <c r="U28" s="45"/>
      <c r="AC28" s="45"/>
      <c r="AD28" s="46"/>
    </row>
    <row r="29" spans="1:30" x14ac:dyDescent="0.25">
      <c r="A29" s="30" t="str">
        <f>VLOOKUP(B29,Холдинги!$A:$B,2,0)</f>
        <v>Другие</v>
      </c>
      <c r="B29" s="31" t="s">
        <v>68</v>
      </c>
      <c r="C29" s="23">
        <v>1100.0999999999999</v>
      </c>
      <c r="D29" s="24">
        <v>4.5999999999999996</v>
      </c>
      <c r="E29" s="24">
        <v>130</v>
      </c>
      <c r="F29" s="23">
        <v>2682</v>
      </c>
      <c r="G29" s="24">
        <v>11.2</v>
      </c>
      <c r="H29" s="24">
        <v>121</v>
      </c>
      <c r="I29" s="24">
        <v>99.6</v>
      </c>
      <c r="J29" s="24">
        <v>286.10000000000002</v>
      </c>
      <c r="K29" s="23">
        <v>2.5</v>
      </c>
      <c r="L29" s="24">
        <v>76.099999999999994</v>
      </c>
      <c r="M29" s="25">
        <v>0.3</v>
      </c>
      <c r="N29" s="24">
        <v>336.6</v>
      </c>
      <c r="O29" s="24">
        <v>25622</v>
      </c>
      <c r="R29" s="45"/>
      <c r="U29" s="45"/>
      <c r="AC29" s="45"/>
      <c r="AD29" s="46"/>
    </row>
    <row r="30" spans="1:30" x14ac:dyDescent="0.25">
      <c r="A30" s="30" t="str">
        <f>VLOOKUP(B30,Холдинги!$A:$B,2,0)</f>
        <v>РМГ</v>
      </c>
      <c r="B30" s="31" t="s">
        <v>22</v>
      </c>
      <c r="C30" s="23">
        <v>962.4</v>
      </c>
      <c r="D30" s="24">
        <v>4</v>
      </c>
      <c r="E30" s="24">
        <v>116</v>
      </c>
      <c r="F30" s="23">
        <v>2508.6</v>
      </c>
      <c r="G30" s="24">
        <v>10.5</v>
      </c>
      <c r="H30" s="24">
        <v>113</v>
      </c>
      <c r="I30" s="24">
        <v>92.8</v>
      </c>
      <c r="J30" s="24">
        <v>249.1</v>
      </c>
      <c r="K30" s="23">
        <v>2</v>
      </c>
      <c r="L30" s="24">
        <v>62</v>
      </c>
      <c r="M30" s="25">
        <v>0.3</v>
      </c>
      <c r="N30" s="24">
        <v>734.6</v>
      </c>
      <c r="O30" s="24">
        <v>45542</v>
      </c>
      <c r="R30" s="45"/>
      <c r="U30" s="45"/>
      <c r="AD30" s="46"/>
    </row>
    <row r="31" spans="1:30" x14ac:dyDescent="0.25">
      <c r="A31" s="30" t="str">
        <f>VLOOKUP(B31,Холдинги!$A:$B,2,0)</f>
        <v>РМГ</v>
      </c>
      <c r="B31" s="31" t="s">
        <v>16</v>
      </c>
      <c r="C31" s="23">
        <v>837.4</v>
      </c>
      <c r="D31" s="24">
        <v>3.5</v>
      </c>
      <c r="E31" s="24">
        <v>135</v>
      </c>
      <c r="F31" s="23">
        <v>2304.6</v>
      </c>
      <c r="G31" s="24">
        <v>9.6</v>
      </c>
      <c r="H31" s="24">
        <v>129</v>
      </c>
      <c r="I31" s="24">
        <v>77.599999999999994</v>
      </c>
      <c r="J31" s="24">
        <v>197.5</v>
      </c>
      <c r="K31" s="23">
        <v>1.5</v>
      </c>
      <c r="L31" s="24">
        <v>45.2</v>
      </c>
      <c r="M31" s="25">
        <v>0.2</v>
      </c>
      <c r="N31" s="24">
        <v>849.9</v>
      </c>
      <c r="O31" s="24">
        <v>38375</v>
      </c>
      <c r="R31" s="45"/>
      <c r="U31" s="45"/>
      <c r="AD31" s="46"/>
    </row>
    <row r="32" spans="1:30" x14ac:dyDescent="0.25">
      <c r="A32" s="30" t="str">
        <f>VLOOKUP(B32,Холдинги!$A:$B,2,0)</f>
        <v>Ру медиа</v>
      </c>
      <c r="B32" s="31" t="s">
        <v>6</v>
      </c>
      <c r="C32" s="23">
        <v>985.6</v>
      </c>
      <c r="D32" s="24">
        <v>4.0999999999999996</v>
      </c>
      <c r="E32" s="24">
        <v>151</v>
      </c>
      <c r="F32" s="23">
        <v>2226.1</v>
      </c>
      <c r="G32" s="24">
        <v>9.3000000000000007</v>
      </c>
      <c r="H32" s="24">
        <v>142</v>
      </c>
      <c r="I32" s="24">
        <v>67.099999999999994</v>
      </c>
      <c r="J32" s="24">
        <v>207.9</v>
      </c>
      <c r="K32" s="23">
        <v>1.5</v>
      </c>
      <c r="L32" s="24">
        <v>45.9</v>
      </c>
      <c r="M32" s="25">
        <v>0.2</v>
      </c>
      <c r="N32" s="24">
        <v>1134.3</v>
      </c>
      <c r="O32" s="24">
        <v>52070</v>
      </c>
      <c r="R32" s="45"/>
      <c r="U32" s="45"/>
      <c r="AD32" s="46"/>
    </row>
    <row r="33" spans="1:30" x14ac:dyDescent="0.25">
      <c r="A33" s="30" t="str">
        <f>VLOOKUP(B33,Холдинги!$A:$B,2,0)</f>
        <v>ЕМГ</v>
      </c>
      <c r="B33" s="31" t="s">
        <v>43</v>
      </c>
      <c r="C33" s="23">
        <v>744.5</v>
      </c>
      <c r="D33" s="24">
        <v>3.1</v>
      </c>
      <c r="E33" s="24">
        <v>94</v>
      </c>
      <c r="F33" s="23">
        <v>1868.5</v>
      </c>
      <c r="G33" s="24">
        <v>7.8</v>
      </c>
      <c r="H33" s="24">
        <v>94</v>
      </c>
      <c r="I33" s="24">
        <v>81.3</v>
      </c>
      <c r="J33" s="24">
        <v>226.8</v>
      </c>
      <c r="K33" s="23">
        <v>1.4</v>
      </c>
      <c r="L33" s="24">
        <v>42</v>
      </c>
      <c r="M33" s="25">
        <v>0.2</v>
      </c>
      <c r="N33" s="24">
        <v>1150.5</v>
      </c>
      <c r="O33" s="24">
        <v>48377</v>
      </c>
      <c r="R33" s="45"/>
      <c r="U33" s="45"/>
      <c r="AD33" s="46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630.79999999999995</v>
      </c>
      <c r="D34" s="24">
        <v>2.6</v>
      </c>
      <c r="E34" s="24">
        <v>119</v>
      </c>
      <c r="F34" s="23">
        <v>1853.3</v>
      </c>
      <c r="G34" s="24">
        <v>7.7</v>
      </c>
      <c r="H34" s="24">
        <v>110</v>
      </c>
      <c r="I34" s="24">
        <v>82.1</v>
      </c>
      <c r="J34" s="24">
        <v>195.6</v>
      </c>
      <c r="K34" s="23">
        <v>1.2</v>
      </c>
      <c r="L34" s="24">
        <v>36</v>
      </c>
      <c r="M34" s="25">
        <v>0.2</v>
      </c>
      <c r="N34" s="24">
        <v>691.4</v>
      </c>
      <c r="O34" s="24">
        <v>24866</v>
      </c>
      <c r="R34" s="45"/>
      <c r="U34" s="45"/>
      <c r="AC34" s="45"/>
      <c r="AD34" s="46"/>
    </row>
    <row r="35" spans="1:30" x14ac:dyDescent="0.25">
      <c r="A35" s="30" t="e">
        <f>VLOOKUP(B35,Холдинги!$A:$B,2,0)</f>
        <v>#N/A</v>
      </c>
      <c r="B35" s="40" t="s">
        <v>117</v>
      </c>
      <c r="C35" s="23">
        <v>629.1</v>
      </c>
      <c r="D35" s="24">
        <v>2.6</v>
      </c>
      <c r="E35" s="24">
        <v>123</v>
      </c>
      <c r="F35" s="23">
        <v>1745.9</v>
      </c>
      <c r="G35" s="24">
        <v>7.3</v>
      </c>
      <c r="H35" s="24">
        <v>127</v>
      </c>
      <c r="I35" s="24">
        <v>80.5</v>
      </c>
      <c r="J35" s="24">
        <v>203.2</v>
      </c>
      <c r="K35" s="23">
        <v>1.2</v>
      </c>
      <c r="L35" s="24">
        <v>35.200000000000003</v>
      </c>
      <c r="M35" s="25">
        <v>0.1</v>
      </c>
      <c r="N35" s="24">
        <v>402.4</v>
      </c>
      <c r="O35" s="24">
        <v>14158</v>
      </c>
      <c r="R35" s="45"/>
      <c r="U35" s="45"/>
      <c r="AC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711.4</v>
      </c>
      <c r="D36" s="24">
        <v>3</v>
      </c>
      <c r="E36" s="24">
        <v>129</v>
      </c>
      <c r="F36" s="23">
        <v>1701.9</v>
      </c>
      <c r="G36" s="24">
        <v>7.1</v>
      </c>
      <c r="H36" s="24">
        <v>120</v>
      </c>
      <c r="I36" s="24">
        <v>83.5</v>
      </c>
      <c r="J36" s="24">
        <v>244.3</v>
      </c>
      <c r="K36" s="23">
        <v>1.4</v>
      </c>
      <c r="L36" s="24">
        <v>41.2</v>
      </c>
      <c r="M36" s="25">
        <v>0.2</v>
      </c>
      <c r="N36" s="24">
        <v>1007.2</v>
      </c>
      <c r="O36" s="24">
        <v>41542</v>
      </c>
      <c r="R36" s="45"/>
      <c r="U36" s="45"/>
      <c r="AD36" s="46"/>
    </row>
    <row r="37" spans="1:30" x14ac:dyDescent="0.25">
      <c r="A37" s="30" t="str">
        <f>VLOOKUP(B37,Холдинги!$A:$B,2,0)</f>
        <v>ГПМ</v>
      </c>
      <c r="B37" s="31" t="s">
        <v>9</v>
      </c>
      <c r="C37" s="23">
        <v>400</v>
      </c>
      <c r="D37" s="24">
        <v>1.7</v>
      </c>
      <c r="E37" s="24">
        <v>75</v>
      </c>
      <c r="F37" s="23">
        <v>1368.5</v>
      </c>
      <c r="G37" s="24">
        <v>5.7</v>
      </c>
      <c r="H37" s="24">
        <v>87</v>
      </c>
      <c r="I37" s="24">
        <v>53.4</v>
      </c>
      <c r="J37" s="24">
        <v>109.4</v>
      </c>
      <c r="K37" s="23">
        <v>0.5</v>
      </c>
      <c r="L37" s="24">
        <v>14.8</v>
      </c>
      <c r="M37" s="25">
        <v>0.1</v>
      </c>
      <c r="N37" s="24">
        <v>2249.8000000000002</v>
      </c>
      <c r="O37" s="24">
        <v>33401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284.5</v>
      </c>
      <c r="D38" s="24">
        <v>1.2</v>
      </c>
      <c r="E38" s="24">
        <v>97</v>
      </c>
      <c r="F38" s="23">
        <v>894.8</v>
      </c>
      <c r="G38" s="24">
        <v>3.7</v>
      </c>
      <c r="H38" s="24">
        <v>102</v>
      </c>
      <c r="I38" s="24">
        <v>89.8</v>
      </c>
      <c r="J38" s="24">
        <v>200</v>
      </c>
      <c r="K38" s="23">
        <v>0.6</v>
      </c>
      <c r="L38" s="24">
        <v>17.8</v>
      </c>
      <c r="M38" s="25">
        <v>0.1</v>
      </c>
      <c r="N38" s="24">
        <v>186.6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196.2</v>
      </c>
      <c r="D39" s="24">
        <v>0.8</v>
      </c>
      <c r="E39" s="24">
        <v>89</v>
      </c>
      <c r="F39" s="23">
        <v>644.4</v>
      </c>
      <c r="G39" s="24">
        <v>2.7</v>
      </c>
      <c r="H39" s="24">
        <v>95</v>
      </c>
      <c r="I39" s="24">
        <v>61</v>
      </c>
      <c r="J39" s="24">
        <v>130</v>
      </c>
      <c r="K39" s="23">
        <v>0.3</v>
      </c>
      <c r="L39" s="24">
        <v>8.3000000000000007</v>
      </c>
      <c r="M39" s="25">
        <v>0</v>
      </c>
      <c r="N39" s="24">
        <v>3526.8</v>
      </c>
      <c r="O39" s="24">
        <v>29320</v>
      </c>
      <c r="R39" s="45"/>
      <c r="U39" s="45"/>
      <c r="AC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2:11" x14ac:dyDescent="0.25"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2:11" x14ac:dyDescent="0.25"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2:11" x14ac:dyDescent="0.25"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</sheetData>
  <autoFilter ref="A8:O8" xr:uid="{00000000-0009-0000-0000-00000B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51" priority="9">
      <formula>$A9="ГПМ"</formula>
    </cfRule>
  </conditionalFormatting>
  <conditionalFormatting sqref="C9:O9">
    <cfRule type="expression" dxfId="50" priority="6">
      <formula>$A9="ГПМ"</formula>
    </cfRule>
  </conditionalFormatting>
  <conditionalFormatting sqref="C41:O51">
    <cfRule type="expression" dxfId="49" priority="3">
      <formula>$A41="ДРР"</formula>
    </cfRule>
  </conditionalFormatting>
  <conditionalFormatting sqref="B40">
    <cfRule type="expression" dxfId="48" priority="2">
      <formula>$A40="ГПМ"</formula>
    </cfRule>
  </conditionalFormatting>
  <conditionalFormatting sqref="C40:O40">
    <cfRule type="expression" dxfId="47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D51"/>
  <sheetViews>
    <sheetView topLeftCell="B1" zoomScale="70" zoomScaleNormal="70" workbookViewId="0">
      <selection activeCell="B4" sqref="B4"/>
    </sheetView>
  </sheetViews>
  <sheetFormatPr defaultColWidth="9.140625" defaultRowHeight="15" x14ac:dyDescent="0.25"/>
  <cols>
    <col min="1" max="1" width="12.71093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138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139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101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12424.7</v>
      </c>
      <c r="D9" s="24">
        <v>23.9</v>
      </c>
      <c r="E9" s="24">
        <v>105</v>
      </c>
      <c r="F9" s="23">
        <v>26440.1</v>
      </c>
      <c r="G9" s="24">
        <v>50.8</v>
      </c>
      <c r="H9" s="24">
        <v>104</v>
      </c>
      <c r="I9" s="24">
        <v>95.9</v>
      </c>
      <c r="J9" s="24">
        <v>315.5</v>
      </c>
      <c r="K9" s="23">
        <v>14.3</v>
      </c>
      <c r="L9" s="24">
        <v>827.5</v>
      </c>
      <c r="M9" s="25">
        <v>1.6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7749.2</v>
      </c>
      <c r="D10" s="24">
        <v>14.9</v>
      </c>
      <c r="E10" s="24">
        <v>104</v>
      </c>
      <c r="F10" s="23">
        <v>18181.5</v>
      </c>
      <c r="G10" s="24">
        <v>35</v>
      </c>
      <c r="H10" s="24">
        <v>104</v>
      </c>
      <c r="I10" s="24">
        <v>86.7</v>
      </c>
      <c r="J10" s="24">
        <v>258.5</v>
      </c>
      <c r="K10" s="23">
        <v>8.1</v>
      </c>
      <c r="L10" s="24">
        <v>466.3</v>
      </c>
      <c r="M10" s="25">
        <v>0.9</v>
      </c>
      <c r="N10" s="24">
        <v>541.6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6923.4</v>
      </c>
      <c r="D11" s="24">
        <v>13.3</v>
      </c>
      <c r="E11" s="24">
        <v>105</v>
      </c>
      <c r="F11" s="23">
        <v>17837.2</v>
      </c>
      <c r="G11" s="24">
        <v>34.299999999999997</v>
      </c>
      <c r="H11" s="24">
        <v>104</v>
      </c>
      <c r="I11" s="24">
        <v>67.5</v>
      </c>
      <c r="J11" s="24">
        <v>183.4</v>
      </c>
      <c r="K11" s="23">
        <v>5.6</v>
      </c>
      <c r="L11" s="24">
        <v>324.5</v>
      </c>
      <c r="M11" s="25">
        <v>0.6</v>
      </c>
      <c r="N11" s="24">
        <v>551.29999999999995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6948.8</v>
      </c>
      <c r="D12" s="24">
        <v>13.4</v>
      </c>
      <c r="E12" s="24">
        <v>106</v>
      </c>
      <c r="F12" s="23">
        <v>17301.099999999999</v>
      </c>
      <c r="G12" s="24">
        <v>33.299999999999997</v>
      </c>
      <c r="H12" s="24">
        <v>103</v>
      </c>
      <c r="I12" s="24">
        <v>74.3</v>
      </c>
      <c r="J12" s="24">
        <v>208.8</v>
      </c>
      <c r="K12" s="23">
        <v>6.2</v>
      </c>
      <c r="L12" s="24">
        <v>358.3</v>
      </c>
      <c r="M12" s="25">
        <v>0.7</v>
      </c>
      <c r="N12" s="24">
        <v>498.3</v>
      </c>
      <c r="O12" s="24">
        <v>178567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5751.2</v>
      </c>
      <c r="D13" s="24">
        <v>11.1</v>
      </c>
      <c r="E13" s="24">
        <v>106</v>
      </c>
      <c r="F13" s="23">
        <v>14857.1</v>
      </c>
      <c r="G13" s="24">
        <v>28.6</v>
      </c>
      <c r="H13" s="24">
        <v>105</v>
      </c>
      <c r="I13" s="24">
        <v>84.9</v>
      </c>
      <c r="J13" s="24">
        <v>230.2</v>
      </c>
      <c r="K13" s="23">
        <v>5.9</v>
      </c>
      <c r="L13" s="24">
        <v>339.2</v>
      </c>
      <c r="M13" s="25">
        <v>0.7</v>
      </c>
      <c r="N13" s="24">
        <v>434</v>
      </c>
      <c r="O13" s="24">
        <v>147232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5747.2</v>
      </c>
      <c r="D14" s="24">
        <v>11.1</v>
      </c>
      <c r="E14" s="24">
        <v>104</v>
      </c>
      <c r="F14" s="23">
        <v>14808.6</v>
      </c>
      <c r="G14" s="24">
        <v>28.5</v>
      </c>
      <c r="H14" s="24">
        <v>104</v>
      </c>
      <c r="I14" s="24">
        <v>79.7</v>
      </c>
      <c r="J14" s="24">
        <v>216.4</v>
      </c>
      <c r="K14" s="23">
        <v>5.5</v>
      </c>
      <c r="L14" s="24">
        <v>318</v>
      </c>
      <c r="M14" s="25">
        <v>0.6</v>
      </c>
      <c r="N14" s="24">
        <v>516</v>
      </c>
      <c r="O14" s="24">
        <v>164083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4958</v>
      </c>
      <c r="D15" s="24">
        <v>9.5</v>
      </c>
      <c r="E15" s="24">
        <v>104</v>
      </c>
      <c r="F15" s="23">
        <v>12933.1</v>
      </c>
      <c r="G15" s="24">
        <v>24.9</v>
      </c>
      <c r="H15" s="24">
        <v>103</v>
      </c>
      <c r="I15" s="24">
        <v>87.7</v>
      </c>
      <c r="J15" s="24">
        <v>235.3</v>
      </c>
      <c r="K15" s="23">
        <v>5.2</v>
      </c>
      <c r="L15" s="24">
        <v>302</v>
      </c>
      <c r="M15" s="25">
        <v>0.6</v>
      </c>
      <c r="N15" s="24">
        <v>420.7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4491.7</v>
      </c>
      <c r="D16" s="24">
        <v>8.6</v>
      </c>
      <c r="E16" s="24">
        <v>106</v>
      </c>
      <c r="F16" s="23">
        <v>11784.6</v>
      </c>
      <c r="G16" s="24">
        <v>22.7</v>
      </c>
      <c r="H16" s="24">
        <v>104</v>
      </c>
      <c r="I16" s="24">
        <v>89.4</v>
      </c>
      <c r="J16" s="24">
        <v>238.6</v>
      </c>
      <c r="K16" s="23">
        <v>4.8</v>
      </c>
      <c r="L16" s="24">
        <v>278.89999999999998</v>
      </c>
      <c r="M16" s="25">
        <v>0.5</v>
      </c>
      <c r="N16" s="24">
        <v>471.9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3406.1</v>
      </c>
      <c r="D17" s="24">
        <v>6.5</v>
      </c>
      <c r="E17" s="24">
        <v>104</v>
      </c>
      <c r="F17" s="23">
        <v>9801.1</v>
      </c>
      <c r="G17" s="24">
        <v>18.8</v>
      </c>
      <c r="H17" s="24">
        <v>104</v>
      </c>
      <c r="I17" s="24">
        <v>71</v>
      </c>
      <c r="J17" s="24">
        <v>172.6</v>
      </c>
      <c r="K17" s="23">
        <v>2.9</v>
      </c>
      <c r="L17" s="24">
        <v>167.9</v>
      </c>
      <c r="M17" s="25">
        <v>0.3</v>
      </c>
      <c r="N17" s="24">
        <v>431.5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3580.3</v>
      </c>
      <c r="D18" s="24">
        <v>6.9</v>
      </c>
      <c r="E18" s="24">
        <v>102</v>
      </c>
      <c r="F18" s="23">
        <v>9162.2000000000007</v>
      </c>
      <c r="G18" s="24">
        <v>17.600000000000001</v>
      </c>
      <c r="H18" s="24">
        <v>103</v>
      </c>
      <c r="I18" s="24">
        <v>74.3</v>
      </c>
      <c r="J18" s="24">
        <v>203.2</v>
      </c>
      <c r="K18" s="23">
        <v>3.2</v>
      </c>
      <c r="L18" s="24">
        <v>184.7</v>
      </c>
      <c r="M18" s="25">
        <v>0.4</v>
      </c>
      <c r="N18" s="24">
        <v>553.4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17</v>
      </c>
      <c r="C19" s="23">
        <v>3136.5</v>
      </c>
      <c r="D19" s="24">
        <v>6</v>
      </c>
      <c r="E19" s="24">
        <v>105</v>
      </c>
      <c r="F19" s="23">
        <v>8354.5</v>
      </c>
      <c r="G19" s="24">
        <v>16.100000000000001</v>
      </c>
      <c r="H19" s="24">
        <v>104</v>
      </c>
      <c r="I19" s="24">
        <v>83.7</v>
      </c>
      <c r="J19" s="24">
        <v>220</v>
      </c>
      <c r="K19" s="23">
        <v>3.2</v>
      </c>
      <c r="L19" s="24">
        <v>182.3</v>
      </c>
      <c r="M19" s="25">
        <v>0.4</v>
      </c>
      <c r="N19" s="24">
        <v>316.10000000000002</v>
      </c>
      <c r="O19" s="24">
        <v>57627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7</v>
      </c>
      <c r="C20" s="23">
        <v>3651.7</v>
      </c>
      <c r="D20" s="24">
        <v>7</v>
      </c>
      <c r="E20" s="24">
        <v>107</v>
      </c>
      <c r="F20" s="23">
        <v>8171.1</v>
      </c>
      <c r="G20" s="24">
        <v>15.7</v>
      </c>
      <c r="H20" s="24">
        <v>106</v>
      </c>
      <c r="I20" s="24">
        <v>97.3</v>
      </c>
      <c r="J20" s="24">
        <v>304.5</v>
      </c>
      <c r="K20" s="23">
        <v>4.3</v>
      </c>
      <c r="L20" s="24">
        <v>246.9</v>
      </c>
      <c r="M20" s="25">
        <v>0.5</v>
      </c>
      <c r="N20" s="24">
        <v>223.9</v>
      </c>
      <c r="O20" s="24">
        <v>55266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2750.9</v>
      </c>
      <c r="D21" s="24">
        <v>5.3</v>
      </c>
      <c r="E21" s="24">
        <v>105</v>
      </c>
      <c r="F21" s="23">
        <v>8007.6</v>
      </c>
      <c r="G21" s="24">
        <v>15.4</v>
      </c>
      <c r="H21" s="24">
        <v>104</v>
      </c>
      <c r="I21" s="24">
        <v>73</v>
      </c>
      <c r="J21" s="24">
        <v>175.6</v>
      </c>
      <c r="K21" s="23">
        <v>2.4</v>
      </c>
      <c r="L21" s="24">
        <v>139.5</v>
      </c>
      <c r="M21" s="25">
        <v>0.3</v>
      </c>
      <c r="N21" s="24">
        <v>234.7</v>
      </c>
      <c r="O21" s="24">
        <v>32750</v>
      </c>
      <c r="R21" s="45"/>
      <c r="U21" s="45"/>
      <c r="AD21" s="46"/>
    </row>
    <row r="22" spans="1:30" x14ac:dyDescent="0.25">
      <c r="A22" s="30" t="str">
        <f>VLOOKUP(B22,Холдинги!$A:$B,2,0)</f>
        <v>Крутой Медиа</v>
      </c>
      <c r="B22" s="31" t="s">
        <v>15</v>
      </c>
      <c r="C22" s="23">
        <v>2888.5</v>
      </c>
      <c r="D22" s="24">
        <v>5.6</v>
      </c>
      <c r="E22" s="24">
        <v>103</v>
      </c>
      <c r="F22" s="23">
        <v>7977.2</v>
      </c>
      <c r="G22" s="24">
        <v>15.3</v>
      </c>
      <c r="H22" s="24">
        <v>104</v>
      </c>
      <c r="I22" s="24">
        <v>71.400000000000006</v>
      </c>
      <c r="J22" s="24">
        <v>181</v>
      </c>
      <c r="K22" s="23">
        <v>2.5</v>
      </c>
      <c r="L22" s="24">
        <v>143.19999999999999</v>
      </c>
      <c r="M22" s="25">
        <v>0.3</v>
      </c>
      <c r="N22" s="24">
        <v>519.79999999999995</v>
      </c>
      <c r="O22" s="24">
        <v>74458</v>
      </c>
      <c r="R22" s="45"/>
      <c r="U22" s="45"/>
      <c r="AD22" s="46"/>
    </row>
    <row r="23" spans="1:30" x14ac:dyDescent="0.25">
      <c r="A23" s="30" t="str">
        <f>VLOOKUP(B23,Холдинги!$A:$B,2,0)</f>
        <v>ММХ</v>
      </c>
      <c r="B23" s="31" t="s">
        <v>19</v>
      </c>
      <c r="C23" s="23">
        <v>2679</v>
      </c>
      <c r="D23" s="24">
        <v>5.2</v>
      </c>
      <c r="E23" s="24">
        <v>104</v>
      </c>
      <c r="F23" s="23">
        <v>7510</v>
      </c>
      <c r="G23" s="24">
        <v>14.4</v>
      </c>
      <c r="H23" s="24">
        <v>104</v>
      </c>
      <c r="I23" s="24">
        <v>88.8</v>
      </c>
      <c r="J23" s="24">
        <v>221.8</v>
      </c>
      <c r="K23" s="23">
        <v>2.9</v>
      </c>
      <c r="L23" s="24">
        <v>165.2</v>
      </c>
      <c r="M23" s="25">
        <v>0.3</v>
      </c>
      <c r="N23" s="24">
        <v>444.3</v>
      </c>
      <c r="O23" s="24">
        <v>73408</v>
      </c>
      <c r="R23" s="45"/>
      <c r="U23" s="45"/>
      <c r="AD23" s="46"/>
    </row>
    <row r="24" spans="1:30" x14ac:dyDescent="0.25">
      <c r="A24" s="30" t="str">
        <f>VLOOKUP(B24,Холдинги!$A:$B,2,0)</f>
        <v>РМГ</v>
      </c>
      <c r="B24" s="31" t="s">
        <v>8</v>
      </c>
      <c r="C24" s="23">
        <v>2410.9</v>
      </c>
      <c r="D24" s="24">
        <v>4.5999999999999996</v>
      </c>
      <c r="E24" s="24">
        <v>103</v>
      </c>
      <c r="F24" s="23">
        <v>6189</v>
      </c>
      <c r="G24" s="24">
        <v>11.9</v>
      </c>
      <c r="H24" s="24">
        <v>104</v>
      </c>
      <c r="I24" s="24">
        <v>75.8</v>
      </c>
      <c r="J24" s="24">
        <v>206.6</v>
      </c>
      <c r="K24" s="23">
        <v>2.2000000000000002</v>
      </c>
      <c r="L24" s="24">
        <v>126.8</v>
      </c>
      <c r="M24" s="25">
        <v>0.2</v>
      </c>
      <c r="N24" s="24">
        <v>331.8</v>
      </c>
      <c r="O24" s="24">
        <v>42083</v>
      </c>
      <c r="R24" s="45"/>
      <c r="U24" s="45"/>
      <c r="AD24" s="46"/>
    </row>
    <row r="25" spans="1:30" x14ac:dyDescent="0.25">
      <c r="A25" s="30" t="str">
        <f>VLOOKUP(B25,Холдинги!$A:$B,2,0)</f>
        <v>ВГТРК</v>
      </c>
      <c r="B25" s="31" t="s">
        <v>24</v>
      </c>
      <c r="C25" s="23">
        <v>2511.6</v>
      </c>
      <c r="D25" s="24">
        <v>4.8</v>
      </c>
      <c r="E25" s="24">
        <v>103</v>
      </c>
      <c r="F25" s="23">
        <v>6115.4</v>
      </c>
      <c r="G25" s="24">
        <v>11.8</v>
      </c>
      <c r="H25" s="24">
        <v>103</v>
      </c>
      <c r="I25" s="24">
        <v>101.7</v>
      </c>
      <c r="J25" s="24">
        <v>292.3</v>
      </c>
      <c r="K25" s="23">
        <v>3.1</v>
      </c>
      <c r="L25" s="24">
        <v>177.3</v>
      </c>
      <c r="M25" s="25">
        <v>0.3</v>
      </c>
      <c r="N25" s="24">
        <v>399.3</v>
      </c>
      <c r="O25" s="24">
        <v>70803</v>
      </c>
      <c r="R25" s="45"/>
      <c r="U25" s="45"/>
      <c r="AD25" s="46"/>
    </row>
    <row r="26" spans="1:30" x14ac:dyDescent="0.25">
      <c r="A26" s="30" t="str">
        <f>VLOOKUP(B26,Холдинги!$A:$B,2,0)</f>
        <v>ЕМГ</v>
      </c>
      <c r="B26" s="31" t="s">
        <v>36</v>
      </c>
      <c r="C26" s="23">
        <v>2294.9</v>
      </c>
      <c r="D26" s="24">
        <v>4.4000000000000004</v>
      </c>
      <c r="E26" s="24">
        <v>108</v>
      </c>
      <c r="F26" s="23">
        <v>6048.7</v>
      </c>
      <c r="G26" s="24">
        <v>11.6</v>
      </c>
      <c r="H26" s="24">
        <v>107</v>
      </c>
      <c r="I26" s="24">
        <v>91.7</v>
      </c>
      <c r="J26" s="24">
        <v>243.6</v>
      </c>
      <c r="K26" s="23">
        <v>2.5</v>
      </c>
      <c r="L26" s="24">
        <v>146.19999999999999</v>
      </c>
      <c r="M26" s="25">
        <v>0.3</v>
      </c>
      <c r="N26" s="24">
        <v>361</v>
      </c>
      <c r="O26" s="24">
        <v>52781</v>
      </c>
      <c r="R26" s="45"/>
      <c r="U26" s="45"/>
      <c r="AD26" s="46"/>
    </row>
    <row r="27" spans="1:30" x14ac:dyDescent="0.25">
      <c r="A27" s="30" t="str">
        <f>VLOOKUP(B27,Холдинги!$A:$B,2,0)</f>
        <v>Другие</v>
      </c>
      <c r="B27" s="31" t="s">
        <v>34</v>
      </c>
      <c r="C27" s="23">
        <v>2745.9</v>
      </c>
      <c r="D27" s="24">
        <v>5.3</v>
      </c>
      <c r="E27" s="24">
        <v>104</v>
      </c>
      <c r="F27" s="23">
        <v>6015.6</v>
      </c>
      <c r="G27" s="24">
        <v>11.6</v>
      </c>
      <c r="H27" s="24">
        <v>105</v>
      </c>
      <c r="I27" s="24">
        <v>123.3</v>
      </c>
      <c r="J27" s="24">
        <v>393.9</v>
      </c>
      <c r="K27" s="23">
        <v>4.0999999999999996</v>
      </c>
      <c r="L27" s="24">
        <v>235.1</v>
      </c>
      <c r="M27" s="25">
        <v>0.5</v>
      </c>
      <c r="N27" s="24">
        <v>220</v>
      </c>
      <c r="O27" s="24">
        <v>51726</v>
      </c>
      <c r="R27" s="45"/>
      <c r="U27" s="45"/>
      <c r="AD27" s="46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2083</v>
      </c>
      <c r="D28" s="24">
        <v>4</v>
      </c>
      <c r="E28" s="24">
        <v>104</v>
      </c>
      <c r="F28" s="23">
        <v>6004.7</v>
      </c>
      <c r="G28" s="24">
        <v>11.5</v>
      </c>
      <c r="H28" s="24">
        <v>104</v>
      </c>
      <c r="I28" s="24">
        <v>77.7</v>
      </c>
      <c r="J28" s="24">
        <v>188.6</v>
      </c>
      <c r="K28" s="23">
        <v>1.9</v>
      </c>
      <c r="L28" s="24">
        <v>112.4</v>
      </c>
      <c r="M28" s="25">
        <v>0.2</v>
      </c>
      <c r="N28" s="24">
        <v>512.1</v>
      </c>
      <c r="O28" s="24">
        <v>57536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22</v>
      </c>
      <c r="C29" s="23">
        <v>1927.5</v>
      </c>
      <c r="D29" s="24">
        <v>3.7</v>
      </c>
      <c r="E29" s="24">
        <v>107</v>
      </c>
      <c r="F29" s="23">
        <v>5114.2</v>
      </c>
      <c r="G29" s="24">
        <v>9.8000000000000007</v>
      </c>
      <c r="H29" s="24">
        <v>106</v>
      </c>
      <c r="I29" s="24">
        <v>91.8</v>
      </c>
      <c r="J29" s="24">
        <v>242.1</v>
      </c>
      <c r="K29" s="23">
        <v>2.1</v>
      </c>
      <c r="L29" s="24">
        <v>122.8</v>
      </c>
      <c r="M29" s="25">
        <v>0.2</v>
      </c>
      <c r="N29" s="24">
        <v>370.8</v>
      </c>
      <c r="O29" s="24">
        <v>45542</v>
      </c>
      <c r="R29" s="45"/>
      <c r="U29" s="45"/>
      <c r="AD29" s="46"/>
    </row>
    <row r="30" spans="1:30" x14ac:dyDescent="0.25">
      <c r="A30" s="30" t="str">
        <f>VLOOKUP(B30,Холдинги!$A:$B,2,0)</f>
        <v>Другие</v>
      </c>
      <c r="B30" s="31" t="s">
        <v>68</v>
      </c>
      <c r="C30" s="23">
        <v>1937.9</v>
      </c>
      <c r="D30" s="24">
        <v>3.7</v>
      </c>
      <c r="E30" s="24">
        <v>105</v>
      </c>
      <c r="F30" s="23">
        <v>5110.3</v>
      </c>
      <c r="G30" s="24">
        <v>9.8000000000000007</v>
      </c>
      <c r="H30" s="24">
        <v>106</v>
      </c>
      <c r="I30" s="24">
        <v>92.4</v>
      </c>
      <c r="J30" s="24">
        <v>245.3</v>
      </c>
      <c r="K30" s="23">
        <v>2.2000000000000002</v>
      </c>
      <c r="L30" s="24">
        <v>124.4</v>
      </c>
      <c r="M30" s="25">
        <v>0.2</v>
      </c>
      <c r="N30" s="24">
        <v>206</v>
      </c>
      <c r="O30" s="24">
        <v>25622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1760.9</v>
      </c>
      <c r="D31" s="24">
        <v>3.4</v>
      </c>
      <c r="E31" s="24">
        <v>103</v>
      </c>
      <c r="F31" s="23">
        <v>4385.2</v>
      </c>
      <c r="G31" s="24">
        <v>8.4</v>
      </c>
      <c r="H31" s="24">
        <v>102</v>
      </c>
      <c r="I31" s="24">
        <v>99.6</v>
      </c>
      <c r="J31" s="24">
        <v>279.89999999999998</v>
      </c>
      <c r="K31" s="23">
        <v>2.1</v>
      </c>
      <c r="L31" s="24">
        <v>121.7</v>
      </c>
      <c r="M31" s="25">
        <v>0.2</v>
      </c>
      <c r="N31" s="24">
        <v>397.4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1426</v>
      </c>
      <c r="D32" s="24">
        <v>2.7</v>
      </c>
      <c r="E32" s="24">
        <v>106</v>
      </c>
      <c r="F32" s="23">
        <v>4079.8</v>
      </c>
      <c r="G32" s="24">
        <v>7.8</v>
      </c>
      <c r="H32" s="24">
        <v>105</v>
      </c>
      <c r="I32" s="24">
        <v>68.7</v>
      </c>
      <c r="J32" s="24">
        <v>168.1</v>
      </c>
      <c r="K32" s="23">
        <v>1.2</v>
      </c>
      <c r="L32" s="24">
        <v>68</v>
      </c>
      <c r="M32" s="25">
        <v>0.1</v>
      </c>
      <c r="N32" s="24">
        <v>564.1</v>
      </c>
      <c r="O32" s="24">
        <v>38375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1253.7</v>
      </c>
      <c r="D33" s="24">
        <v>2.4</v>
      </c>
      <c r="E33" s="24">
        <v>108</v>
      </c>
      <c r="F33" s="23">
        <v>3924.9</v>
      </c>
      <c r="G33" s="24">
        <v>7.5</v>
      </c>
      <c r="H33" s="24">
        <v>107</v>
      </c>
      <c r="I33" s="24">
        <v>74.900000000000006</v>
      </c>
      <c r="J33" s="24">
        <v>167.5</v>
      </c>
      <c r="K33" s="23">
        <v>1.1000000000000001</v>
      </c>
      <c r="L33" s="24">
        <v>65.2</v>
      </c>
      <c r="M33" s="25">
        <v>0.1</v>
      </c>
      <c r="N33" s="24">
        <v>381.2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Ру медиа</v>
      </c>
      <c r="B34" s="31" t="s">
        <v>6</v>
      </c>
      <c r="C34" s="23">
        <v>1524.5</v>
      </c>
      <c r="D34" s="24">
        <v>2.9</v>
      </c>
      <c r="E34" s="24">
        <v>107</v>
      </c>
      <c r="F34" s="23">
        <v>3622.5</v>
      </c>
      <c r="G34" s="24">
        <v>7</v>
      </c>
      <c r="H34" s="24">
        <v>107</v>
      </c>
      <c r="I34" s="24">
        <v>61.2</v>
      </c>
      <c r="J34" s="24">
        <v>180.2</v>
      </c>
      <c r="K34" s="23">
        <v>1.1000000000000001</v>
      </c>
      <c r="L34" s="24">
        <v>64.8</v>
      </c>
      <c r="M34" s="25">
        <v>0.1</v>
      </c>
      <c r="N34" s="24">
        <v>804</v>
      </c>
      <c r="O34" s="24">
        <v>52070</v>
      </c>
      <c r="R34" s="45"/>
      <c r="U34" s="45"/>
      <c r="AD34" s="46"/>
    </row>
    <row r="35" spans="1:30" x14ac:dyDescent="0.25">
      <c r="A35" s="30" t="str">
        <f>VLOOKUP(B35,Холдинги!$A:$B,2,0)</f>
        <v>ГПМ</v>
      </c>
      <c r="B35" s="31" t="s">
        <v>9</v>
      </c>
      <c r="C35" s="23">
        <v>1140</v>
      </c>
      <c r="D35" s="24">
        <v>2.2000000000000002</v>
      </c>
      <c r="E35" s="24">
        <v>99</v>
      </c>
      <c r="F35" s="23">
        <v>3461.2</v>
      </c>
      <c r="G35" s="24">
        <v>6.7</v>
      </c>
      <c r="H35" s="24">
        <v>101</v>
      </c>
      <c r="I35" s="24">
        <v>66.400000000000006</v>
      </c>
      <c r="J35" s="24">
        <v>153.1</v>
      </c>
      <c r="K35" s="23">
        <v>0.9</v>
      </c>
      <c r="L35" s="24">
        <v>52.6</v>
      </c>
      <c r="M35" s="25">
        <v>0.1</v>
      </c>
      <c r="N35" s="24">
        <v>635.29999999999995</v>
      </c>
      <c r="O35" s="24">
        <v>33401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1197.2</v>
      </c>
      <c r="D36" s="24">
        <v>2.2999999999999998</v>
      </c>
      <c r="E36" s="24">
        <v>100</v>
      </c>
      <c r="F36" s="23">
        <v>3102.9</v>
      </c>
      <c r="G36" s="24">
        <v>6</v>
      </c>
      <c r="H36" s="24">
        <v>100</v>
      </c>
      <c r="I36" s="24">
        <v>76.3</v>
      </c>
      <c r="J36" s="24">
        <v>206</v>
      </c>
      <c r="K36" s="23">
        <v>1.1000000000000001</v>
      </c>
      <c r="L36" s="24">
        <v>63.4</v>
      </c>
      <c r="M36" s="25">
        <v>0.1</v>
      </c>
      <c r="N36" s="24">
        <v>655.1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1134.0999999999999</v>
      </c>
      <c r="D37" s="24">
        <v>2.2000000000000002</v>
      </c>
      <c r="E37" s="24">
        <v>102</v>
      </c>
      <c r="F37" s="23">
        <v>3085.4</v>
      </c>
      <c r="G37" s="24">
        <v>5.9</v>
      </c>
      <c r="H37" s="24">
        <v>103</v>
      </c>
      <c r="I37" s="24">
        <v>78.5</v>
      </c>
      <c r="J37" s="24">
        <v>202</v>
      </c>
      <c r="K37" s="23">
        <v>1.1000000000000001</v>
      </c>
      <c r="L37" s="24">
        <v>61.8</v>
      </c>
      <c r="M37" s="25">
        <v>0.1</v>
      </c>
      <c r="N37" s="24">
        <v>228.9</v>
      </c>
      <c r="O37" s="24">
        <v>14158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675.1</v>
      </c>
      <c r="D38" s="24">
        <v>1.3</v>
      </c>
      <c r="E38" s="24">
        <v>106</v>
      </c>
      <c r="F38" s="23">
        <v>1948.6</v>
      </c>
      <c r="G38" s="24">
        <v>3.7</v>
      </c>
      <c r="H38" s="24">
        <v>102</v>
      </c>
      <c r="I38" s="24">
        <v>81</v>
      </c>
      <c r="J38" s="24">
        <v>196.5</v>
      </c>
      <c r="K38" s="23">
        <v>0.7</v>
      </c>
      <c r="L38" s="24">
        <v>38</v>
      </c>
      <c r="M38" s="25">
        <v>0.1</v>
      </c>
      <c r="N38" s="24">
        <v>87.2</v>
      </c>
      <c r="O38" s="24">
        <v>3313</v>
      </c>
      <c r="R38" s="45"/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464.4</v>
      </c>
      <c r="D39" s="24">
        <v>0.9</v>
      </c>
      <c r="E39" s="24">
        <v>97</v>
      </c>
      <c r="F39" s="23">
        <v>1439.9</v>
      </c>
      <c r="G39" s="24">
        <v>2.8</v>
      </c>
      <c r="H39" s="24">
        <v>98</v>
      </c>
      <c r="I39" s="24">
        <v>62.1</v>
      </c>
      <c r="J39" s="24">
        <v>140.30000000000001</v>
      </c>
      <c r="K39" s="23">
        <v>0.3</v>
      </c>
      <c r="L39" s="24">
        <v>20</v>
      </c>
      <c r="M39" s="25">
        <v>0</v>
      </c>
      <c r="N39" s="24">
        <v>1463.5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2:11" x14ac:dyDescent="0.25"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2:11" x14ac:dyDescent="0.25"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2:11" x14ac:dyDescent="0.25"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</sheetData>
  <autoFilter ref="B8:O8" xr:uid="{00000000-0009-0000-0000-00000C000000}">
    <sortState xmlns:xlrd2="http://schemas.microsoft.com/office/spreadsheetml/2017/richdata2" ref="B9:O40">
      <sortCondition descending="1" ref="F8"/>
    </sortState>
  </autoFilter>
  <mergeCells count="1">
    <mergeCell ref="B7:E7"/>
  </mergeCells>
  <conditionalFormatting sqref="A9:O39 A40">
    <cfRule type="expression" dxfId="46" priority="4">
      <formula>$A9="ГПМ"</formula>
    </cfRule>
  </conditionalFormatting>
  <conditionalFormatting sqref="C41:O51">
    <cfRule type="expression" dxfId="45" priority="3">
      <formula>$A41="ДРР"</formula>
    </cfRule>
  </conditionalFormatting>
  <conditionalFormatting sqref="B40">
    <cfRule type="expression" dxfId="44" priority="2">
      <formula>$A40="ГПМ"</formula>
    </cfRule>
  </conditionalFormatting>
  <conditionalFormatting sqref="C40:O40">
    <cfRule type="expression" dxfId="43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AD59"/>
  <sheetViews>
    <sheetView topLeftCell="B1" zoomScale="70" zoomScaleNormal="70" workbookViewId="0">
      <selection activeCell="B2" sqref="B2"/>
    </sheetView>
  </sheetViews>
  <sheetFormatPr defaultColWidth="9.140625" defaultRowHeight="15" x14ac:dyDescent="0.25"/>
  <cols>
    <col min="1" max="1" width="31.1406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141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102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8293.2000000000007</v>
      </c>
      <c r="D9" s="24">
        <v>26.2</v>
      </c>
      <c r="E9" s="24">
        <v>115</v>
      </c>
      <c r="F9" s="23">
        <v>17179.2</v>
      </c>
      <c r="G9" s="24">
        <v>54.2</v>
      </c>
      <c r="H9" s="24">
        <v>111</v>
      </c>
      <c r="I9" s="24">
        <v>99.3</v>
      </c>
      <c r="J9" s="24">
        <v>335.6</v>
      </c>
      <c r="K9" s="23">
        <v>15.9</v>
      </c>
      <c r="L9" s="24">
        <v>571.9</v>
      </c>
      <c r="M9" s="25">
        <v>1.8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5615.2</v>
      </c>
      <c r="D10" s="24">
        <v>17.7</v>
      </c>
      <c r="E10" s="24">
        <v>123</v>
      </c>
      <c r="F10" s="23">
        <v>12821.3</v>
      </c>
      <c r="G10" s="24">
        <v>40.5</v>
      </c>
      <c r="H10" s="24">
        <v>120</v>
      </c>
      <c r="I10" s="24">
        <v>89.4</v>
      </c>
      <c r="J10" s="24">
        <v>274</v>
      </c>
      <c r="K10" s="23">
        <v>9.6999999999999993</v>
      </c>
      <c r="L10" s="24">
        <v>348.5</v>
      </c>
      <c r="M10" s="25">
        <v>1.1000000000000001</v>
      </c>
      <c r="N10" s="24">
        <v>724.7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40" t="s">
        <v>5</v>
      </c>
      <c r="C11" s="23">
        <v>4233.7</v>
      </c>
      <c r="D11" s="24">
        <v>13.4</v>
      </c>
      <c r="E11" s="24">
        <v>106</v>
      </c>
      <c r="F11" s="23">
        <v>10769.8</v>
      </c>
      <c r="G11" s="24">
        <v>34</v>
      </c>
      <c r="H11" s="24">
        <v>104</v>
      </c>
      <c r="I11" s="24">
        <v>69</v>
      </c>
      <c r="J11" s="24">
        <v>189.8</v>
      </c>
      <c r="K11" s="23">
        <v>5.6</v>
      </c>
      <c r="L11" s="24">
        <v>202.8</v>
      </c>
      <c r="M11" s="25">
        <v>0.6</v>
      </c>
      <c r="N11" s="24">
        <v>882.3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РМГ</v>
      </c>
      <c r="B12" s="31" t="s">
        <v>31</v>
      </c>
      <c r="C12" s="23">
        <v>4107.8</v>
      </c>
      <c r="D12" s="24">
        <v>13</v>
      </c>
      <c r="E12" s="24">
        <v>122</v>
      </c>
      <c r="F12" s="23">
        <v>10225.6</v>
      </c>
      <c r="G12" s="24">
        <v>32.299999999999997</v>
      </c>
      <c r="H12" s="24">
        <v>118</v>
      </c>
      <c r="I12" s="24">
        <v>80.900000000000006</v>
      </c>
      <c r="J12" s="24">
        <v>227.5</v>
      </c>
      <c r="K12" s="23">
        <v>6.4</v>
      </c>
      <c r="L12" s="24">
        <v>230.8</v>
      </c>
      <c r="M12" s="25">
        <v>0.7</v>
      </c>
      <c r="N12" s="24">
        <v>711.1</v>
      </c>
      <c r="O12" s="24">
        <v>164083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98</v>
      </c>
      <c r="C13" s="23">
        <v>3786.5</v>
      </c>
      <c r="D13" s="24">
        <v>12</v>
      </c>
      <c r="E13" s="24">
        <v>95</v>
      </c>
      <c r="F13" s="23">
        <v>9896.2999999999993</v>
      </c>
      <c r="G13" s="24">
        <v>31.2</v>
      </c>
      <c r="H13" s="24">
        <v>97</v>
      </c>
      <c r="I13" s="24">
        <v>66.5</v>
      </c>
      <c r="J13" s="24">
        <v>178.2</v>
      </c>
      <c r="K13" s="23">
        <v>4.9000000000000004</v>
      </c>
      <c r="L13" s="24">
        <v>175</v>
      </c>
      <c r="M13" s="25">
        <v>0.6</v>
      </c>
      <c r="N13" s="24">
        <v>1020.6</v>
      </c>
      <c r="O13" s="24">
        <v>178567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3445.9</v>
      </c>
      <c r="D14" s="24">
        <v>10.9</v>
      </c>
      <c r="E14" s="24">
        <v>104</v>
      </c>
      <c r="F14" s="23">
        <v>8942</v>
      </c>
      <c r="G14" s="24">
        <v>28.2</v>
      </c>
      <c r="H14" s="24">
        <v>104</v>
      </c>
      <c r="I14" s="24">
        <v>83.6</v>
      </c>
      <c r="J14" s="24">
        <v>225.6</v>
      </c>
      <c r="K14" s="23">
        <v>5.6</v>
      </c>
      <c r="L14" s="24">
        <v>200.2</v>
      </c>
      <c r="M14" s="25">
        <v>0.6</v>
      </c>
      <c r="N14" s="24">
        <v>735.5</v>
      </c>
      <c r="O14" s="24">
        <v>147232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2870.3</v>
      </c>
      <c r="D15" s="24">
        <v>9.1</v>
      </c>
      <c r="E15" s="24">
        <v>99</v>
      </c>
      <c r="F15" s="23">
        <v>7691.2</v>
      </c>
      <c r="G15" s="24">
        <v>24.3</v>
      </c>
      <c r="H15" s="24">
        <v>100</v>
      </c>
      <c r="I15" s="24">
        <v>83.5</v>
      </c>
      <c r="J15" s="24">
        <v>218.2</v>
      </c>
      <c r="K15" s="23">
        <v>4.5999999999999996</v>
      </c>
      <c r="L15" s="24">
        <v>166.5</v>
      </c>
      <c r="M15" s="25">
        <v>0.5</v>
      </c>
      <c r="N15" s="24">
        <v>763</v>
      </c>
      <c r="O15" s="24">
        <v>127042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ГПМ</v>
      </c>
      <c r="B16" s="31" t="s">
        <v>27</v>
      </c>
      <c r="C16" s="23">
        <v>2802.1</v>
      </c>
      <c r="D16" s="24">
        <v>8.8000000000000007</v>
      </c>
      <c r="E16" s="24">
        <v>130</v>
      </c>
      <c r="F16" s="23">
        <v>7159.3</v>
      </c>
      <c r="G16" s="24">
        <v>22.6</v>
      </c>
      <c r="H16" s="24">
        <v>132</v>
      </c>
      <c r="I16" s="24">
        <v>71.5</v>
      </c>
      <c r="J16" s="24">
        <v>195.9</v>
      </c>
      <c r="K16" s="23">
        <v>3.9</v>
      </c>
      <c r="L16" s="24">
        <v>139.1</v>
      </c>
      <c r="M16" s="25">
        <v>0.4</v>
      </c>
      <c r="N16" s="24">
        <v>734.7</v>
      </c>
      <c r="O16" s="24">
        <v>102220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2315.6</v>
      </c>
      <c r="D17" s="24">
        <v>7.3</v>
      </c>
      <c r="E17" s="24">
        <v>116</v>
      </c>
      <c r="F17" s="23">
        <v>6451.7</v>
      </c>
      <c r="G17" s="24">
        <v>20.399999999999999</v>
      </c>
      <c r="H17" s="24">
        <v>112</v>
      </c>
      <c r="I17" s="24">
        <v>71.400000000000006</v>
      </c>
      <c r="J17" s="24">
        <v>179.3</v>
      </c>
      <c r="K17" s="23">
        <v>3.2</v>
      </c>
      <c r="L17" s="24">
        <v>114.8</v>
      </c>
      <c r="M17" s="25">
        <v>0.4</v>
      </c>
      <c r="N17" s="24">
        <v>631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Крутой Медиа</v>
      </c>
      <c r="B18" s="31" t="s">
        <v>15</v>
      </c>
      <c r="C18" s="23">
        <v>2263.9</v>
      </c>
      <c r="D18" s="24">
        <v>7.1</v>
      </c>
      <c r="E18" s="24">
        <v>133</v>
      </c>
      <c r="F18" s="23">
        <v>6094.9</v>
      </c>
      <c r="G18" s="24">
        <v>19.2</v>
      </c>
      <c r="H18" s="24">
        <v>130</v>
      </c>
      <c r="I18" s="24">
        <v>73.099999999999994</v>
      </c>
      <c r="J18" s="24">
        <v>190.1</v>
      </c>
      <c r="K18" s="23">
        <v>3.2</v>
      </c>
      <c r="L18" s="24">
        <v>115</v>
      </c>
      <c r="M18" s="25">
        <v>0.4</v>
      </c>
      <c r="N18" s="24">
        <v>647.70000000000005</v>
      </c>
      <c r="O18" s="24">
        <v>74458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Другие</v>
      </c>
      <c r="B19" s="31" t="s">
        <v>25</v>
      </c>
      <c r="C19" s="23">
        <v>2163.3000000000002</v>
      </c>
      <c r="D19" s="24">
        <v>6.8</v>
      </c>
      <c r="E19" s="24">
        <v>83</v>
      </c>
      <c r="F19" s="23">
        <v>6093.7</v>
      </c>
      <c r="G19" s="24">
        <v>19.2</v>
      </c>
      <c r="H19" s="24">
        <v>88</v>
      </c>
      <c r="I19" s="24">
        <v>85.3</v>
      </c>
      <c r="J19" s="24">
        <v>211.9</v>
      </c>
      <c r="K19" s="23">
        <v>3.6</v>
      </c>
      <c r="L19" s="24">
        <v>128.1</v>
      </c>
      <c r="M19" s="25">
        <v>0.4</v>
      </c>
      <c r="N19" s="24">
        <v>1027.5999999999999</v>
      </c>
      <c r="O19" s="24">
        <v>131609</v>
      </c>
      <c r="R19" s="45"/>
      <c r="U19" s="45"/>
      <c r="AD19" s="46"/>
    </row>
    <row r="20" spans="1:30" x14ac:dyDescent="0.25">
      <c r="A20" s="30" t="str">
        <f>VLOOKUP(B20,Холдинги!$A:$B,2,0)</f>
        <v>РМГ</v>
      </c>
      <c r="B20" s="31" t="s">
        <v>44</v>
      </c>
      <c r="C20" s="23">
        <v>2031.9</v>
      </c>
      <c r="D20" s="24">
        <v>6.4</v>
      </c>
      <c r="E20" s="24">
        <v>127</v>
      </c>
      <c r="F20" s="23">
        <v>5899.1</v>
      </c>
      <c r="G20" s="24">
        <v>18.600000000000001</v>
      </c>
      <c r="H20" s="24">
        <v>125</v>
      </c>
      <c r="I20" s="24">
        <v>77</v>
      </c>
      <c r="J20" s="24">
        <v>185.6</v>
      </c>
      <c r="K20" s="23">
        <v>3</v>
      </c>
      <c r="L20" s="24">
        <v>108.6</v>
      </c>
      <c r="M20" s="25">
        <v>0.3</v>
      </c>
      <c r="N20" s="24">
        <v>301.5</v>
      </c>
      <c r="O20" s="24">
        <v>32750</v>
      </c>
      <c r="R20" s="45"/>
      <c r="U20" s="45"/>
      <c r="AD20" s="46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2170.8000000000002</v>
      </c>
      <c r="D21" s="24">
        <v>6.9</v>
      </c>
      <c r="E21" s="24">
        <v>138</v>
      </c>
      <c r="F21" s="23">
        <v>5820.9</v>
      </c>
      <c r="G21" s="24">
        <v>18.399999999999999</v>
      </c>
      <c r="H21" s="24">
        <v>133</v>
      </c>
      <c r="I21" s="24">
        <v>95.6</v>
      </c>
      <c r="J21" s="24">
        <v>249.5</v>
      </c>
      <c r="K21" s="23">
        <v>4</v>
      </c>
      <c r="L21" s="24">
        <v>144.1</v>
      </c>
      <c r="M21" s="25">
        <v>0.5</v>
      </c>
      <c r="N21" s="24">
        <v>509.5</v>
      </c>
      <c r="O21" s="24">
        <v>73408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РМГ</v>
      </c>
      <c r="B22" s="31" t="s">
        <v>8</v>
      </c>
      <c r="C22" s="23">
        <v>2000.6</v>
      </c>
      <c r="D22" s="24">
        <v>6.3</v>
      </c>
      <c r="E22" s="24">
        <v>141</v>
      </c>
      <c r="F22" s="23">
        <v>5060.5</v>
      </c>
      <c r="G22" s="24">
        <v>16</v>
      </c>
      <c r="H22" s="24">
        <v>140</v>
      </c>
      <c r="I22" s="24">
        <v>76.2</v>
      </c>
      <c r="J22" s="24">
        <v>210.9</v>
      </c>
      <c r="K22" s="23">
        <v>2.9</v>
      </c>
      <c r="L22" s="24">
        <v>105.9</v>
      </c>
      <c r="M22" s="25">
        <v>0.3</v>
      </c>
      <c r="N22" s="24">
        <v>397.5</v>
      </c>
      <c r="O22" s="24">
        <v>42083</v>
      </c>
      <c r="R22" s="45"/>
      <c r="U22" s="45"/>
      <c r="AD22" s="46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1642.2</v>
      </c>
      <c r="D23" s="24">
        <v>5.2</v>
      </c>
      <c r="E23" s="24">
        <v>135</v>
      </c>
      <c r="F23" s="23">
        <v>4517.3999999999996</v>
      </c>
      <c r="G23" s="24">
        <v>14.3</v>
      </c>
      <c r="H23" s="24">
        <v>128</v>
      </c>
      <c r="I23" s="24">
        <v>83.4</v>
      </c>
      <c r="J23" s="24">
        <v>212.2</v>
      </c>
      <c r="K23" s="23">
        <v>2.6</v>
      </c>
      <c r="L23" s="24">
        <v>95.1</v>
      </c>
      <c r="M23" s="25">
        <v>0.3</v>
      </c>
      <c r="N23" s="24">
        <v>604.9</v>
      </c>
      <c r="O23" s="24">
        <v>57536</v>
      </c>
      <c r="R23" s="45"/>
      <c r="U23" s="45"/>
      <c r="AD23" s="46"/>
    </row>
    <row r="24" spans="1:30" x14ac:dyDescent="0.25">
      <c r="A24" s="30" t="str">
        <f>VLOOKUP(B24,Холдинги!$A:$B,2,0)</f>
        <v>ЕМГ</v>
      </c>
      <c r="B24" s="31" t="s">
        <v>36</v>
      </c>
      <c r="C24" s="23">
        <v>1548.9</v>
      </c>
      <c r="D24" s="24">
        <v>4.9000000000000004</v>
      </c>
      <c r="E24" s="24">
        <v>120</v>
      </c>
      <c r="F24" s="23">
        <v>3981.8</v>
      </c>
      <c r="G24" s="24">
        <v>12.6</v>
      </c>
      <c r="H24" s="24">
        <v>115</v>
      </c>
      <c r="I24" s="24">
        <v>93.6</v>
      </c>
      <c r="J24" s="24">
        <v>254.8</v>
      </c>
      <c r="K24" s="23">
        <v>2.8</v>
      </c>
      <c r="L24" s="24">
        <v>100.7</v>
      </c>
      <c r="M24" s="25">
        <v>0.3</v>
      </c>
      <c r="N24" s="24">
        <v>524.29999999999995</v>
      </c>
      <c r="O24" s="24">
        <v>52781</v>
      </c>
      <c r="R24" s="45"/>
      <c r="U24" s="45"/>
      <c r="AD24" s="46"/>
    </row>
    <row r="25" spans="1:30" x14ac:dyDescent="0.25">
      <c r="A25" s="30" t="str">
        <f>VLOOKUP(B25,Холдинги!$A:$B,2,0)</f>
        <v>Другие</v>
      </c>
      <c r="B25" s="31" t="s">
        <v>68</v>
      </c>
      <c r="C25" s="23">
        <v>1572</v>
      </c>
      <c r="D25" s="24">
        <v>5</v>
      </c>
      <c r="E25" s="24">
        <v>140</v>
      </c>
      <c r="F25" s="23">
        <v>3960.6</v>
      </c>
      <c r="G25" s="24">
        <v>12.5</v>
      </c>
      <c r="H25" s="24">
        <v>135</v>
      </c>
      <c r="I25" s="24">
        <v>93.5</v>
      </c>
      <c r="J25" s="24">
        <v>259.89999999999998</v>
      </c>
      <c r="K25" s="23">
        <v>2.8</v>
      </c>
      <c r="L25" s="24">
        <v>102.1</v>
      </c>
      <c r="M25" s="25">
        <v>0.3</v>
      </c>
      <c r="N25" s="24">
        <v>250.9</v>
      </c>
      <c r="O25" s="24">
        <v>25622</v>
      </c>
      <c r="R25" s="45"/>
      <c r="U25" s="45"/>
      <c r="AD25" s="46"/>
    </row>
    <row r="26" spans="1:30" x14ac:dyDescent="0.25">
      <c r="A26" s="30" t="str">
        <f>VLOOKUP(B26,Холдинги!$A:$B,2,0)</f>
        <v>ВГТРК</v>
      </c>
      <c r="B26" s="31" t="s">
        <v>17</v>
      </c>
      <c r="C26" s="23">
        <v>1443.5</v>
      </c>
      <c r="D26" s="24">
        <v>4.5999999999999996</v>
      </c>
      <c r="E26" s="24">
        <v>79</v>
      </c>
      <c r="F26" s="23">
        <v>3948</v>
      </c>
      <c r="G26" s="24">
        <v>12.5</v>
      </c>
      <c r="H26" s="24">
        <v>81</v>
      </c>
      <c r="I26" s="24">
        <v>85.4</v>
      </c>
      <c r="J26" s="24">
        <v>218.7</v>
      </c>
      <c r="K26" s="23">
        <v>2.4</v>
      </c>
      <c r="L26" s="24">
        <v>85.6</v>
      </c>
      <c r="M26" s="25">
        <v>0.3</v>
      </c>
      <c r="N26" s="24">
        <v>672.9</v>
      </c>
      <c r="O26" s="24">
        <v>57627</v>
      </c>
      <c r="R26" s="45"/>
      <c r="U26" s="45"/>
      <c r="AD26" s="46"/>
    </row>
    <row r="27" spans="1:30" x14ac:dyDescent="0.25">
      <c r="A27" s="30" t="str">
        <f>VLOOKUP(B27,Холдинги!$A:$B,2,0)</f>
        <v>ВГТРК</v>
      </c>
      <c r="B27" s="31" t="s">
        <v>7</v>
      </c>
      <c r="C27" s="23">
        <v>1590.5</v>
      </c>
      <c r="D27" s="24">
        <v>5</v>
      </c>
      <c r="E27" s="24">
        <v>77</v>
      </c>
      <c r="F27" s="23">
        <v>3932.3</v>
      </c>
      <c r="G27" s="24">
        <v>12.4</v>
      </c>
      <c r="H27" s="24">
        <v>84</v>
      </c>
      <c r="I27" s="24">
        <v>79.900000000000006</v>
      </c>
      <c r="J27" s="24">
        <v>226.3</v>
      </c>
      <c r="K27" s="23">
        <v>2.4</v>
      </c>
      <c r="L27" s="24">
        <v>88.3</v>
      </c>
      <c r="M27" s="25">
        <v>0.3</v>
      </c>
      <c r="N27" s="24">
        <v>626.1</v>
      </c>
      <c r="O27" s="24">
        <v>55266</v>
      </c>
      <c r="R27" s="45"/>
      <c r="U27" s="45"/>
      <c r="AD27" s="46"/>
    </row>
    <row r="28" spans="1:30" x14ac:dyDescent="0.25">
      <c r="A28" s="30" t="str">
        <f>VLOOKUP(B28,Холдинги!$A:$B,2,0)</f>
        <v>РМГ</v>
      </c>
      <c r="B28" s="31" t="s">
        <v>22</v>
      </c>
      <c r="C28" s="23">
        <v>1286.3</v>
      </c>
      <c r="D28" s="24">
        <v>4.0999999999999996</v>
      </c>
      <c r="E28" s="24">
        <v>118</v>
      </c>
      <c r="F28" s="23">
        <v>3459.6</v>
      </c>
      <c r="G28" s="24">
        <v>10.9</v>
      </c>
      <c r="H28" s="24">
        <v>118</v>
      </c>
      <c r="I28" s="24">
        <v>97.5</v>
      </c>
      <c r="J28" s="24">
        <v>253.9</v>
      </c>
      <c r="K28" s="23">
        <v>2.4</v>
      </c>
      <c r="L28" s="24">
        <v>87.1</v>
      </c>
      <c r="M28" s="25">
        <v>0.3</v>
      </c>
      <c r="N28" s="24">
        <v>522.70000000000005</v>
      </c>
      <c r="O28" s="24">
        <v>45542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16</v>
      </c>
      <c r="C29" s="23">
        <v>1189.3</v>
      </c>
      <c r="D29" s="24">
        <v>3.8</v>
      </c>
      <c r="E29" s="24">
        <v>145</v>
      </c>
      <c r="F29" s="23">
        <v>3321.1</v>
      </c>
      <c r="G29" s="24">
        <v>10.5</v>
      </c>
      <c r="H29" s="24">
        <v>140</v>
      </c>
      <c r="I29" s="24">
        <v>70.900000000000006</v>
      </c>
      <c r="J29" s="24">
        <v>177.8</v>
      </c>
      <c r="K29" s="23">
        <v>1.6</v>
      </c>
      <c r="L29" s="24">
        <v>58.6</v>
      </c>
      <c r="M29" s="25">
        <v>0.2</v>
      </c>
      <c r="N29" s="24">
        <v>655</v>
      </c>
      <c r="O29" s="24">
        <v>38375</v>
      </c>
      <c r="R29" s="45"/>
      <c r="U29" s="45"/>
      <c r="AD29" s="46"/>
    </row>
    <row r="30" spans="1:30" x14ac:dyDescent="0.25">
      <c r="A30" s="30" t="str">
        <f>VLOOKUP(B30,Холдинги!$A:$B,2,0)</f>
        <v>ЕМГ</v>
      </c>
      <c r="B30" s="31" t="s">
        <v>43</v>
      </c>
      <c r="C30" s="23">
        <v>1406.4</v>
      </c>
      <c r="D30" s="24">
        <v>4.4000000000000004</v>
      </c>
      <c r="E30" s="24">
        <v>135</v>
      </c>
      <c r="F30" s="23">
        <v>3237.5</v>
      </c>
      <c r="G30" s="24">
        <v>10.199999999999999</v>
      </c>
      <c r="H30" s="24">
        <v>123</v>
      </c>
      <c r="I30" s="24">
        <v>106.8</v>
      </c>
      <c r="J30" s="24">
        <v>324.89999999999998</v>
      </c>
      <c r="K30" s="23">
        <v>2.9</v>
      </c>
      <c r="L30" s="24">
        <v>104.4</v>
      </c>
      <c r="M30" s="25">
        <v>0.3</v>
      </c>
      <c r="N30" s="24">
        <v>463.6</v>
      </c>
      <c r="O30" s="24">
        <v>48377</v>
      </c>
      <c r="R30" s="45"/>
      <c r="U30" s="45"/>
      <c r="AD30" s="46"/>
    </row>
    <row r="31" spans="1:30" x14ac:dyDescent="0.25">
      <c r="A31" s="30" t="str">
        <f>VLOOKUP(B31,Холдинги!$A:$B,2,0)</f>
        <v>Другие</v>
      </c>
      <c r="B31" s="31" t="s">
        <v>34</v>
      </c>
      <c r="C31" s="23">
        <v>1231.4000000000001</v>
      </c>
      <c r="D31" s="24">
        <v>3.9</v>
      </c>
      <c r="E31" s="24">
        <v>77</v>
      </c>
      <c r="F31" s="23">
        <v>3071.5</v>
      </c>
      <c r="G31" s="24">
        <v>9.6999999999999993</v>
      </c>
      <c r="H31" s="24">
        <v>88</v>
      </c>
      <c r="I31" s="24">
        <v>108.6</v>
      </c>
      <c r="J31" s="24">
        <v>304.89999999999998</v>
      </c>
      <c r="K31" s="23">
        <v>2.6</v>
      </c>
      <c r="L31" s="24">
        <v>92.9</v>
      </c>
      <c r="M31" s="25">
        <v>0.3</v>
      </c>
      <c r="N31" s="24">
        <v>556.79999999999995</v>
      </c>
      <c r="O31" s="24">
        <v>51726</v>
      </c>
      <c r="R31" s="45"/>
      <c r="U31" s="45"/>
      <c r="AD31" s="46"/>
    </row>
    <row r="32" spans="1:30" x14ac:dyDescent="0.25">
      <c r="A32" s="30" t="str">
        <f>VLOOKUP(B32,Холдинги!$A:$B,2,0)</f>
        <v>ВГТРК</v>
      </c>
      <c r="B32" s="31" t="s">
        <v>24</v>
      </c>
      <c r="C32" s="23">
        <v>884.3</v>
      </c>
      <c r="D32" s="24">
        <v>2.8</v>
      </c>
      <c r="E32" s="24">
        <v>60</v>
      </c>
      <c r="F32" s="23">
        <v>2536.3000000000002</v>
      </c>
      <c r="G32" s="24">
        <v>8</v>
      </c>
      <c r="H32" s="24">
        <v>70</v>
      </c>
      <c r="I32" s="24">
        <v>76</v>
      </c>
      <c r="J32" s="24">
        <v>185.4</v>
      </c>
      <c r="K32" s="23">
        <v>1.3</v>
      </c>
      <c r="L32" s="24">
        <v>46.7</v>
      </c>
      <c r="M32" s="25">
        <v>0.1</v>
      </c>
      <c r="N32" s="24">
        <v>1517.7</v>
      </c>
      <c r="O32" s="24">
        <v>70803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791.5</v>
      </c>
      <c r="D33" s="24">
        <v>2.5</v>
      </c>
      <c r="E33" s="24">
        <v>112</v>
      </c>
      <c r="F33" s="23">
        <v>2444.8000000000002</v>
      </c>
      <c r="G33" s="24">
        <v>7.7</v>
      </c>
      <c r="H33" s="24">
        <v>109</v>
      </c>
      <c r="I33" s="24">
        <v>81.2</v>
      </c>
      <c r="J33" s="24">
        <v>184.1</v>
      </c>
      <c r="K33" s="23">
        <v>1.2</v>
      </c>
      <c r="L33" s="24">
        <v>44.7</v>
      </c>
      <c r="M33" s="25">
        <v>0.1</v>
      </c>
      <c r="N33" s="24">
        <v>556.79999999999995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ГПМ</v>
      </c>
      <c r="B34" s="31" t="s">
        <v>9</v>
      </c>
      <c r="C34" s="23">
        <v>797.7</v>
      </c>
      <c r="D34" s="24">
        <v>2.5</v>
      </c>
      <c r="E34" s="24">
        <v>114</v>
      </c>
      <c r="F34" s="23">
        <v>2367.3000000000002</v>
      </c>
      <c r="G34" s="24">
        <v>7.5</v>
      </c>
      <c r="H34" s="24">
        <v>114</v>
      </c>
      <c r="I34" s="24">
        <v>69.400000000000006</v>
      </c>
      <c r="J34" s="24">
        <v>163.69999999999999</v>
      </c>
      <c r="K34" s="23">
        <v>1.1000000000000001</v>
      </c>
      <c r="L34" s="24">
        <v>38.4</v>
      </c>
      <c r="M34" s="25">
        <v>0.1</v>
      </c>
      <c r="N34" s="24">
        <v>869</v>
      </c>
      <c r="O34" s="24">
        <v>33401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888.8</v>
      </c>
      <c r="D35" s="24">
        <v>2.8</v>
      </c>
      <c r="E35" s="24">
        <v>103</v>
      </c>
      <c r="F35" s="23">
        <v>2189</v>
      </c>
      <c r="G35" s="24">
        <v>6.9</v>
      </c>
      <c r="H35" s="24">
        <v>106</v>
      </c>
      <c r="I35" s="24">
        <v>61.7</v>
      </c>
      <c r="J35" s="24">
        <v>175.3</v>
      </c>
      <c r="K35" s="23">
        <v>1.1000000000000001</v>
      </c>
      <c r="L35" s="24">
        <v>38.1</v>
      </c>
      <c r="M35" s="25">
        <v>0.1</v>
      </c>
      <c r="N35" s="24">
        <v>1367.5</v>
      </c>
      <c r="O35" s="24">
        <v>52070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484.6</v>
      </c>
      <c r="D36" s="24">
        <v>1.5</v>
      </c>
      <c r="E36" s="24">
        <v>67</v>
      </c>
      <c r="F36" s="23">
        <v>1462.1</v>
      </c>
      <c r="G36" s="24">
        <v>4.5999999999999996</v>
      </c>
      <c r="H36" s="24">
        <v>78</v>
      </c>
      <c r="I36" s="24">
        <v>70.900000000000006</v>
      </c>
      <c r="J36" s="24">
        <v>164.4</v>
      </c>
      <c r="K36" s="23">
        <v>0.7</v>
      </c>
      <c r="L36" s="24">
        <v>23.9</v>
      </c>
      <c r="M36" s="25">
        <v>0.1</v>
      </c>
      <c r="N36" s="24">
        <v>1741.6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490.9</v>
      </c>
      <c r="D37" s="24">
        <v>1.5</v>
      </c>
      <c r="E37" s="24">
        <v>72</v>
      </c>
      <c r="F37" s="23">
        <v>1443.5</v>
      </c>
      <c r="G37" s="24">
        <v>4.5999999999999996</v>
      </c>
      <c r="H37" s="24">
        <v>79</v>
      </c>
      <c r="I37" s="24">
        <v>65.2</v>
      </c>
      <c r="J37" s="24">
        <v>155.19999999999999</v>
      </c>
      <c r="K37" s="23">
        <v>0.6</v>
      </c>
      <c r="L37" s="24">
        <v>22.2</v>
      </c>
      <c r="M37" s="25">
        <v>0.1</v>
      </c>
      <c r="N37" s="24">
        <v>637.20000000000005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374.7</v>
      </c>
      <c r="D38" s="24">
        <v>1.2</v>
      </c>
      <c r="E38" s="24">
        <v>97</v>
      </c>
      <c r="F38" s="23">
        <v>1144.5</v>
      </c>
      <c r="G38" s="24">
        <v>3.6</v>
      </c>
      <c r="H38" s="24">
        <v>98</v>
      </c>
      <c r="I38" s="24">
        <v>77.2</v>
      </c>
      <c r="J38" s="24">
        <v>177</v>
      </c>
      <c r="K38" s="23">
        <v>0.6</v>
      </c>
      <c r="L38" s="24">
        <v>20.100000000000001</v>
      </c>
      <c r="M38" s="25">
        <v>0.1</v>
      </c>
      <c r="N38" s="24">
        <v>164.8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283.7</v>
      </c>
      <c r="D39" s="24">
        <v>0.9</v>
      </c>
      <c r="E39" s="24">
        <v>98</v>
      </c>
      <c r="F39" s="23">
        <v>916.4</v>
      </c>
      <c r="G39" s="24">
        <v>2.9</v>
      </c>
      <c r="H39" s="24">
        <v>102</v>
      </c>
      <c r="I39" s="24">
        <v>55</v>
      </c>
      <c r="J39" s="24">
        <v>119.1</v>
      </c>
      <c r="K39" s="23">
        <v>0.3</v>
      </c>
      <c r="L39" s="24">
        <v>10.8</v>
      </c>
      <c r="M39" s="25">
        <v>0</v>
      </c>
      <c r="N39" s="24">
        <v>2707.3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40" xr:uid="{00000000-0009-0000-0000-00000D000000}">
    <sortState xmlns:xlrd2="http://schemas.microsoft.com/office/spreadsheetml/2017/richdata2" ref="A9:O40">
      <sortCondition descending="1" ref="F8:F40"/>
    </sortState>
  </autoFilter>
  <mergeCells count="1">
    <mergeCell ref="B7:E7"/>
  </mergeCells>
  <conditionalFormatting sqref="A9:B20 C10:O20 A21:O39 A40">
    <cfRule type="expression" dxfId="42" priority="9">
      <formula>$A9="ГПМ"</formula>
    </cfRule>
  </conditionalFormatting>
  <conditionalFormatting sqref="C9:O9">
    <cfRule type="expression" dxfId="41" priority="6">
      <formula>$A9="ГПМ"</formula>
    </cfRule>
  </conditionalFormatting>
  <conditionalFormatting sqref="C41:O51">
    <cfRule type="expression" dxfId="40" priority="3">
      <formula>$A41="ДРР"</formula>
    </cfRule>
  </conditionalFormatting>
  <conditionalFormatting sqref="B40">
    <cfRule type="expression" dxfId="39" priority="2">
      <formula>$A40="ГПМ"</formula>
    </cfRule>
  </conditionalFormatting>
  <conditionalFormatting sqref="C40:O40">
    <cfRule type="expression" dxfId="38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4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143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103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11170.9</v>
      </c>
      <c r="D9" s="24">
        <v>23.7</v>
      </c>
      <c r="E9" s="24">
        <v>104</v>
      </c>
      <c r="F9" s="23">
        <v>23874.1</v>
      </c>
      <c r="G9" s="24">
        <v>50.7</v>
      </c>
      <c r="H9" s="24">
        <v>103</v>
      </c>
      <c r="I9" s="24">
        <v>96.2</v>
      </c>
      <c r="J9" s="24">
        <v>315.10000000000002</v>
      </c>
      <c r="K9" s="23">
        <v>14</v>
      </c>
      <c r="L9" s="24">
        <v>746.3</v>
      </c>
      <c r="M9" s="25">
        <v>1.6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40" t="s">
        <v>5</v>
      </c>
      <c r="C10" s="23">
        <v>6413.5</v>
      </c>
      <c r="D10" s="24">
        <v>13.6</v>
      </c>
      <c r="E10" s="24">
        <v>108</v>
      </c>
      <c r="F10" s="23">
        <v>16395.3</v>
      </c>
      <c r="G10" s="24">
        <v>34.799999999999997</v>
      </c>
      <c r="H10" s="24">
        <v>106</v>
      </c>
      <c r="I10" s="24">
        <v>68.900000000000006</v>
      </c>
      <c r="J10" s="24">
        <v>188.7</v>
      </c>
      <c r="K10" s="23">
        <v>5.8</v>
      </c>
      <c r="L10" s="24">
        <v>306.89999999999998</v>
      </c>
      <c r="M10" s="25">
        <v>0.7</v>
      </c>
      <c r="N10" s="24">
        <v>583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11</v>
      </c>
      <c r="C11" s="23">
        <v>6686.3</v>
      </c>
      <c r="D11" s="24">
        <v>14.2</v>
      </c>
      <c r="E11" s="24">
        <v>99</v>
      </c>
      <c r="F11" s="23">
        <v>15845.3</v>
      </c>
      <c r="G11" s="24">
        <v>33.6</v>
      </c>
      <c r="H11" s="24">
        <v>100</v>
      </c>
      <c r="I11" s="24">
        <v>87</v>
      </c>
      <c r="J11" s="24">
        <v>256.89999999999998</v>
      </c>
      <c r="K11" s="23">
        <v>7.6</v>
      </c>
      <c r="L11" s="24">
        <v>403.8</v>
      </c>
      <c r="M11" s="25">
        <v>0.9</v>
      </c>
      <c r="N11" s="24">
        <v>625.5</v>
      </c>
      <c r="O11" s="24">
        <v>252550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6312.1</v>
      </c>
      <c r="D12" s="24">
        <v>13.4</v>
      </c>
      <c r="E12" s="24">
        <v>106</v>
      </c>
      <c r="F12" s="23">
        <v>15698.2</v>
      </c>
      <c r="G12" s="24">
        <v>33.299999999999997</v>
      </c>
      <c r="H12" s="24">
        <v>103</v>
      </c>
      <c r="I12" s="24">
        <v>75.5</v>
      </c>
      <c r="J12" s="24">
        <v>212.5</v>
      </c>
      <c r="K12" s="23">
        <v>6.2</v>
      </c>
      <c r="L12" s="24">
        <v>331</v>
      </c>
      <c r="M12" s="25">
        <v>0.7</v>
      </c>
      <c r="N12" s="24">
        <v>539.5</v>
      </c>
      <c r="O12" s="24">
        <v>178567</v>
      </c>
      <c r="R12" s="45"/>
      <c r="U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5242</v>
      </c>
      <c r="D13" s="24">
        <v>11.1</v>
      </c>
      <c r="E13" s="24">
        <v>107</v>
      </c>
      <c r="F13" s="23">
        <v>13624</v>
      </c>
      <c r="G13" s="24">
        <v>28.9</v>
      </c>
      <c r="H13" s="24">
        <v>107</v>
      </c>
      <c r="I13" s="24">
        <v>87.1</v>
      </c>
      <c r="J13" s="24">
        <v>234.5</v>
      </c>
      <c r="K13" s="23">
        <v>6</v>
      </c>
      <c r="L13" s="24">
        <v>316.89999999999998</v>
      </c>
      <c r="M13" s="25">
        <v>0.7</v>
      </c>
      <c r="N13" s="24">
        <v>464.5</v>
      </c>
      <c r="O13" s="24">
        <v>147232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5270.1</v>
      </c>
      <c r="D14" s="24">
        <v>11.2</v>
      </c>
      <c r="E14" s="24">
        <v>105</v>
      </c>
      <c r="F14" s="23">
        <v>13585.3</v>
      </c>
      <c r="G14" s="24">
        <v>28.8</v>
      </c>
      <c r="H14" s="24">
        <v>105</v>
      </c>
      <c r="I14" s="24">
        <v>81.099999999999994</v>
      </c>
      <c r="J14" s="24">
        <v>220.3</v>
      </c>
      <c r="K14" s="23">
        <v>5.6</v>
      </c>
      <c r="L14" s="24">
        <v>296.89999999999998</v>
      </c>
      <c r="M14" s="25">
        <v>0.6</v>
      </c>
      <c r="N14" s="24">
        <v>552.70000000000005</v>
      </c>
      <c r="O14" s="24">
        <v>164083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4629.6000000000004</v>
      </c>
      <c r="D15" s="24">
        <v>9.8000000000000007</v>
      </c>
      <c r="E15" s="24">
        <v>107</v>
      </c>
      <c r="F15" s="23">
        <v>11997.5</v>
      </c>
      <c r="G15" s="24">
        <v>25.5</v>
      </c>
      <c r="H15" s="24">
        <v>105</v>
      </c>
      <c r="I15" s="24">
        <v>89.3</v>
      </c>
      <c r="J15" s="24">
        <v>241.2</v>
      </c>
      <c r="K15" s="23">
        <v>5.4</v>
      </c>
      <c r="L15" s="24">
        <v>287.10000000000002</v>
      </c>
      <c r="M15" s="25">
        <v>0.6</v>
      </c>
      <c r="N15" s="24">
        <v>442.5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4162.8999999999996</v>
      </c>
      <c r="D16" s="24">
        <v>8.8000000000000007</v>
      </c>
      <c r="E16" s="24">
        <v>108</v>
      </c>
      <c r="F16" s="23">
        <v>10924.8</v>
      </c>
      <c r="G16" s="24">
        <v>23.2</v>
      </c>
      <c r="H16" s="24">
        <v>107</v>
      </c>
      <c r="I16" s="24">
        <v>91</v>
      </c>
      <c r="J16" s="24">
        <v>242.8</v>
      </c>
      <c r="K16" s="23">
        <v>4.9000000000000004</v>
      </c>
      <c r="L16" s="24">
        <v>263.10000000000002</v>
      </c>
      <c r="M16" s="25">
        <v>0.6</v>
      </c>
      <c r="N16" s="24">
        <v>500.2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3070.2</v>
      </c>
      <c r="D17" s="24">
        <v>6.5</v>
      </c>
      <c r="E17" s="24">
        <v>104</v>
      </c>
      <c r="F17" s="23">
        <v>8838.4</v>
      </c>
      <c r="G17" s="24">
        <v>18.8</v>
      </c>
      <c r="H17" s="24">
        <v>104</v>
      </c>
      <c r="I17" s="24">
        <v>71.7</v>
      </c>
      <c r="J17" s="24">
        <v>174.3</v>
      </c>
      <c r="K17" s="23">
        <v>2.9</v>
      </c>
      <c r="L17" s="24">
        <v>152.80000000000001</v>
      </c>
      <c r="M17" s="25">
        <v>0.3</v>
      </c>
      <c r="N17" s="24">
        <v>473.9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2994.2</v>
      </c>
      <c r="D18" s="24">
        <v>6.4</v>
      </c>
      <c r="E18" s="24">
        <v>94</v>
      </c>
      <c r="F18" s="23">
        <v>7704.6</v>
      </c>
      <c r="G18" s="24">
        <v>16.399999999999999</v>
      </c>
      <c r="H18" s="24">
        <v>95</v>
      </c>
      <c r="I18" s="24">
        <v>71.2</v>
      </c>
      <c r="J18" s="24">
        <v>193.7</v>
      </c>
      <c r="K18" s="23">
        <v>2.8</v>
      </c>
      <c r="L18" s="24">
        <v>148.1</v>
      </c>
      <c r="M18" s="25">
        <v>0.3</v>
      </c>
      <c r="N18" s="24">
        <v>690.4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17</v>
      </c>
      <c r="C19" s="23">
        <v>2890.9</v>
      </c>
      <c r="D19" s="24">
        <v>6.1</v>
      </c>
      <c r="E19" s="24">
        <v>107</v>
      </c>
      <c r="F19" s="23">
        <v>7680.8</v>
      </c>
      <c r="G19" s="24">
        <v>16.3</v>
      </c>
      <c r="H19" s="24">
        <v>106</v>
      </c>
      <c r="I19" s="24">
        <v>86.1</v>
      </c>
      <c r="J19" s="24">
        <v>226.8</v>
      </c>
      <c r="K19" s="23">
        <v>3.3</v>
      </c>
      <c r="L19" s="24">
        <v>172.9</v>
      </c>
      <c r="M19" s="25">
        <v>0.4</v>
      </c>
      <c r="N19" s="24">
        <v>333.4</v>
      </c>
      <c r="O19" s="24">
        <v>57627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7</v>
      </c>
      <c r="C20" s="23">
        <v>3446.1</v>
      </c>
      <c r="D20" s="24">
        <v>7.3</v>
      </c>
      <c r="E20" s="24">
        <v>112</v>
      </c>
      <c r="F20" s="23">
        <v>7530.6</v>
      </c>
      <c r="G20" s="24">
        <v>16</v>
      </c>
      <c r="H20" s="24">
        <v>108</v>
      </c>
      <c r="I20" s="24">
        <v>100.7</v>
      </c>
      <c r="J20" s="24">
        <v>322.5</v>
      </c>
      <c r="K20" s="23">
        <v>4.5</v>
      </c>
      <c r="L20" s="24">
        <v>240.9</v>
      </c>
      <c r="M20" s="25">
        <v>0.5</v>
      </c>
      <c r="N20" s="24">
        <v>229.4</v>
      </c>
      <c r="O20" s="24">
        <v>55266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2396.3000000000002</v>
      </c>
      <c r="D21" s="24">
        <v>5.0999999999999996</v>
      </c>
      <c r="E21" s="24">
        <v>101</v>
      </c>
      <c r="F21" s="23">
        <v>7103.1</v>
      </c>
      <c r="G21" s="24">
        <v>15.1</v>
      </c>
      <c r="H21" s="24">
        <v>102</v>
      </c>
      <c r="I21" s="24">
        <v>74.8</v>
      </c>
      <c r="J21" s="24">
        <v>176.6</v>
      </c>
      <c r="K21" s="23">
        <v>2.2999999999999998</v>
      </c>
      <c r="L21" s="24">
        <v>124.4</v>
      </c>
      <c r="M21" s="25">
        <v>0.3</v>
      </c>
      <c r="N21" s="24">
        <v>263.2</v>
      </c>
      <c r="O21" s="24">
        <v>32750</v>
      </c>
      <c r="R21" s="45"/>
      <c r="U21" s="45"/>
      <c r="AD21" s="46"/>
    </row>
    <row r="22" spans="1:30" x14ac:dyDescent="0.25">
      <c r="A22" s="30" t="str">
        <f>VLOOKUP(B22,Холдинги!$A:$B,2,0)</f>
        <v>Крутой Медиа</v>
      </c>
      <c r="B22" s="31" t="s">
        <v>15</v>
      </c>
      <c r="C22" s="23">
        <v>2495.9</v>
      </c>
      <c r="D22" s="24">
        <v>5.3</v>
      </c>
      <c r="E22" s="24">
        <v>98</v>
      </c>
      <c r="F22" s="23">
        <v>6906</v>
      </c>
      <c r="G22" s="24">
        <v>14.7</v>
      </c>
      <c r="H22" s="24">
        <v>99</v>
      </c>
      <c r="I22" s="24">
        <v>71.400000000000006</v>
      </c>
      <c r="J22" s="24">
        <v>180.7</v>
      </c>
      <c r="K22" s="23">
        <v>2.2999999999999998</v>
      </c>
      <c r="L22" s="24">
        <v>123.8</v>
      </c>
      <c r="M22" s="25">
        <v>0.3</v>
      </c>
      <c r="N22" s="24">
        <v>601.5</v>
      </c>
      <c r="O22" s="24">
        <v>74458</v>
      </c>
      <c r="R22" s="45"/>
      <c r="U22" s="45"/>
      <c r="AD22" s="46"/>
    </row>
    <row r="23" spans="1:30" x14ac:dyDescent="0.25">
      <c r="A23" s="30" t="str">
        <f>VLOOKUP(B23,Холдинги!$A:$B,2,0)</f>
        <v>ММХ</v>
      </c>
      <c r="B23" s="31" t="s">
        <v>19</v>
      </c>
      <c r="C23" s="23">
        <v>2472.8000000000002</v>
      </c>
      <c r="D23" s="24">
        <v>5.3</v>
      </c>
      <c r="E23" s="24">
        <v>106</v>
      </c>
      <c r="F23" s="23">
        <v>6851.7</v>
      </c>
      <c r="G23" s="24">
        <v>14.5</v>
      </c>
      <c r="H23" s="24">
        <v>105</v>
      </c>
      <c r="I23" s="24">
        <v>92.6</v>
      </c>
      <c r="J23" s="24">
        <v>233.8</v>
      </c>
      <c r="K23" s="23">
        <v>3</v>
      </c>
      <c r="L23" s="24">
        <v>158.9</v>
      </c>
      <c r="M23" s="25">
        <v>0.3</v>
      </c>
      <c r="N23" s="24">
        <v>461.9</v>
      </c>
      <c r="O23" s="24">
        <v>73408</v>
      </c>
      <c r="R23" s="45"/>
      <c r="U23" s="45"/>
      <c r="AD23" s="46"/>
    </row>
    <row r="24" spans="1:30" x14ac:dyDescent="0.25">
      <c r="A24" s="30" t="str">
        <f>VLOOKUP(B24,Холдинги!$A:$B,2,0)</f>
        <v>ВГТРК</v>
      </c>
      <c r="B24" s="31" t="s">
        <v>24</v>
      </c>
      <c r="C24" s="23">
        <v>2339.6999999999998</v>
      </c>
      <c r="D24" s="24">
        <v>5</v>
      </c>
      <c r="E24" s="24">
        <v>106</v>
      </c>
      <c r="F24" s="23">
        <v>5717.4</v>
      </c>
      <c r="G24" s="24">
        <v>12.1</v>
      </c>
      <c r="H24" s="24">
        <v>107</v>
      </c>
      <c r="I24" s="24">
        <v>103.6</v>
      </c>
      <c r="J24" s="24">
        <v>296.7</v>
      </c>
      <c r="K24" s="23">
        <v>3.2</v>
      </c>
      <c r="L24" s="24">
        <v>168.3</v>
      </c>
      <c r="M24" s="25">
        <v>0.4</v>
      </c>
      <c r="N24" s="24">
        <v>420.7</v>
      </c>
      <c r="O24" s="24">
        <v>70803</v>
      </c>
      <c r="R24" s="45"/>
      <c r="U24" s="45"/>
      <c r="AD24" s="46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2114.5</v>
      </c>
      <c r="D25" s="24">
        <v>4.5</v>
      </c>
      <c r="E25" s="24">
        <v>110</v>
      </c>
      <c r="F25" s="23">
        <v>5521.2</v>
      </c>
      <c r="G25" s="24">
        <v>11.7</v>
      </c>
      <c r="H25" s="24">
        <v>107</v>
      </c>
      <c r="I25" s="24">
        <v>92.7</v>
      </c>
      <c r="J25" s="24">
        <v>248.5</v>
      </c>
      <c r="K25" s="23">
        <v>2.6</v>
      </c>
      <c r="L25" s="24">
        <v>136.1</v>
      </c>
      <c r="M25" s="25">
        <v>0.3</v>
      </c>
      <c r="N25" s="24">
        <v>387.7</v>
      </c>
      <c r="O25" s="24">
        <v>52781</v>
      </c>
      <c r="R25" s="45"/>
      <c r="U25" s="45"/>
      <c r="AD25" s="46"/>
    </row>
    <row r="26" spans="1:30" x14ac:dyDescent="0.25">
      <c r="A26" s="30" t="str">
        <f>VLOOKUP(B26,Холдинги!$A:$B,2,0)</f>
        <v>Другие</v>
      </c>
      <c r="B26" s="31" t="s">
        <v>34</v>
      </c>
      <c r="C26" s="23">
        <v>2531.4</v>
      </c>
      <c r="D26" s="24">
        <v>5.4</v>
      </c>
      <c r="E26" s="24">
        <v>106</v>
      </c>
      <c r="F26" s="23">
        <v>5506.7</v>
      </c>
      <c r="G26" s="24">
        <v>11.7</v>
      </c>
      <c r="H26" s="24">
        <v>106</v>
      </c>
      <c r="I26" s="24">
        <v>129.5</v>
      </c>
      <c r="J26" s="24">
        <v>416.9</v>
      </c>
      <c r="K26" s="23">
        <v>4.3</v>
      </c>
      <c r="L26" s="24">
        <v>227.7</v>
      </c>
      <c r="M26" s="25">
        <v>0.5</v>
      </c>
      <c r="N26" s="24">
        <v>227.1</v>
      </c>
      <c r="O26" s="24">
        <v>51726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1" t="s">
        <v>8</v>
      </c>
      <c r="C27" s="23">
        <v>2112.8000000000002</v>
      </c>
      <c r="D27" s="24">
        <v>4.5</v>
      </c>
      <c r="E27" s="24">
        <v>100</v>
      </c>
      <c r="F27" s="23">
        <v>5421.8</v>
      </c>
      <c r="G27" s="24">
        <v>11.5</v>
      </c>
      <c r="H27" s="24">
        <v>101</v>
      </c>
      <c r="I27" s="24">
        <v>75.599999999999994</v>
      </c>
      <c r="J27" s="24">
        <v>206.3</v>
      </c>
      <c r="K27" s="23">
        <v>2.1</v>
      </c>
      <c r="L27" s="24">
        <v>111</v>
      </c>
      <c r="M27" s="25">
        <v>0.2</v>
      </c>
      <c r="N27" s="24">
        <v>379.2</v>
      </c>
      <c r="O27" s="24">
        <v>42083</v>
      </c>
      <c r="R27" s="45"/>
      <c r="U27" s="45"/>
      <c r="AD27" s="46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1884.4</v>
      </c>
      <c r="D28" s="24">
        <v>4</v>
      </c>
      <c r="E28" s="24">
        <v>104</v>
      </c>
      <c r="F28" s="23">
        <v>5300.4</v>
      </c>
      <c r="G28" s="24">
        <v>11.3</v>
      </c>
      <c r="H28" s="24">
        <v>101</v>
      </c>
      <c r="I28" s="24">
        <v>79.2</v>
      </c>
      <c r="J28" s="24">
        <v>197.2</v>
      </c>
      <c r="K28" s="23">
        <v>1.9</v>
      </c>
      <c r="L28" s="24">
        <v>103.7</v>
      </c>
      <c r="M28" s="25">
        <v>0.2</v>
      </c>
      <c r="N28" s="24">
        <v>554.79999999999995</v>
      </c>
      <c r="O28" s="24">
        <v>57536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22</v>
      </c>
      <c r="C29" s="23">
        <v>1736.2</v>
      </c>
      <c r="D29" s="24">
        <v>3.7</v>
      </c>
      <c r="E29" s="24">
        <v>107</v>
      </c>
      <c r="F29" s="23">
        <v>4602.3999999999996</v>
      </c>
      <c r="G29" s="24">
        <v>9.8000000000000007</v>
      </c>
      <c r="H29" s="24">
        <v>106</v>
      </c>
      <c r="I29" s="24">
        <v>94.1</v>
      </c>
      <c r="J29" s="24">
        <v>248.5</v>
      </c>
      <c r="K29" s="23">
        <v>2.1</v>
      </c>
      <c r="L29" s="24">
        <v>113.5</v>
      </c>
      <c r="M29" s="25">
        <v>0.2</v>
      </c>
      <c r="N29" s="24">
        <v>401.3</v>
      </c>
      <c r="O29" s="24">
        <v>45542</v>
      </c>
      <c r="R29" s="45"/>
      <c r="U29" s="45"/>
      <c r="AD29" s="46"/>
    </row>
    <row r="30" spans="1:30" x14ac:dyDescent="0.25">
      <c r="A30" s="30" t="str">
        <f>VLOOKUP(B30,Холдинги!$A:$B,2,0)</f>
        <v>Другие</v>
      </c>
      <c r="B30" s="31" t="s">
        <v>68</v>
      </c>
      <c r="C30" s="23">
        <v>1603.6</v>
      </c>
      <c r="D30" s="24">
        <v>3.4</v>
      </c>
      <c r="E30" s="24">
        <v>96</v>
      </c>
      <c r="F30" s="23">
        <v>4188.6000000000004</v>
      </c>
      <c r="G30" s="24">
        <v>8.9</v>
      </c>
      <c r="H30" s="24">
        <v>96</v>
      </c>
      <c r="I30" s="24">
        <v>93</v>
      </c>
      <c r="J30" s="24">
        <v>249.4</v>
      </c>
      <c r="K30" s="23">
        <v>1.9</v>
      </c>
      <c r="L30" s="24">
        <v>103.6</v>
      </c>
      <c r="M30" s="25">
        <v>0.2</v>
      </c>
      <c r="N30" s="24">
        <v>247.3</v>
      </c>
      <c r="O30" s="24">
        <v>25622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1574.1</v>
      </c>
      <c r="D31" s="24">
        <v>3.3</v>
      </c>
      <c r="E31" s="24">
        <v>101</v>
      </c>
      <c r="F31" s="23">
        <v>3806</v>
      </c>
      <c r="G31" s="24">
        <v>8.1</v>
      </c>
      <c r="H31" s="24">
        <v>98</v>
      </c>
      <c r="I31" s="24">
        <v>102.7</v>
      </c>
      <c r="J31" s="24">
        <v>297.39999999999998</v>
      </c>
      <c r="K31" s="23">
        <v>2.1</v>
      </c>
      <c r="L31" s="24">
        <v>112.3</v>
      </c>
      <c r="M31" s="25">
        <v>0.2</v>
      </c>
      <c r="N31" s="24">
        <v>430.9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1285</v>
      </c>
      <c r="D32" s="24">
        <v>2.7</v>
      </c>
      <c r="E32" s="24">
        <v>106</v>
      </c>
      <c r="F32" s="23">
        <v>3721.6</v>
      </c>
      <c r="G32" s="24">
        <v>7.9</v>
      </c>
      <c r="H32" s="24">
        <v>106</v>
      </c>
      <c r="I32" s="24">
        <v>70.400000000000006</v>
      </c>
      <c r="J32" s="24">
        <v>170.2</v>
      </c>
      <c r="K32" s="23">
        <v>1.2</v>
      </c>
      <c r="L32" s="24">
        <v>62.8</v>
      </c>
      <c r="M32" s="25">
        <v>0.1</v>
      </c>
      <c r="N32" s="24">
        <v>610.6</v>
      </c>
      <c r="O32" s="24">
        <v>38375</v>
      </c>
      <c r="R32" s="45"/>
      <c r="U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1124</v>
      </c>
      <c r="D33" s="24">
        <v>2.4</v>
      </c>
      <c r="E33" s="24">
        <v>107</v>
      </c>
      <c r="F33" s="23">
        <v>3583.9</v>
      </c>
      <c r="G33" s="24">
        <v>7.6</v>
      </c>
      <c r="H33" s="24">
        <v>108</v>
      </c>
      <c r="I33" s="24">
        <v>77.400000000000006</v>
      </c>
      <c r="J33" s="24">
        <v>170</v>
      </c>
      <c r="K33" s="23">
        <v>1.1000000000000001</v>
      </c>
      <c r="L33" s="24">
        <v>60.4</v>
      </c>
      <c r="M33" s="25">
        <v>0.1</v>
      </c>
      <c r="N33" s="24">
        <v>411.4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Ру медиа</v>
      </c>
      <c r="B34" s="31" t="s">
        <v>6</v>
      </c>
      <c r="C34" s="23">
        <v>1408.9</v>
      </c>
      <c r="D34" s="24">
        <v>3</v>
      </c>
      <c r="E34" s="24">
        <v>109</v>
      </c>
      <c r="F34" s="23">
        <v>3319.5</v>
      </c>
      <c r="G34" s="24">
        <v>7</v>
      </c>
      <c r="H34" s="24">
        <v>108</v>
      </c>
      <c r="I34" s="24">
        <v>61.8</v>
      </c>
      <c r="J34" s="24">
        <v>183.5</v>
      </c>
      <c r="K34" s="23">
        <v>1.1000000000000001</v>
      </c>
      <c r="L34" s="24">
        <v>60.4</v>
      </c>
      <c r="M34" s="25">
        <v>0.1</v>
      </c>
      <c r="N34" s="24">
        <v>861.7</v>
      </c>
      <c r="O34" s="24">
        <v>52070</v>
      </c>
      <c r="R34" s="45"/>
      <c r="U34" s="45"/>
      <c r="AD34" s="46"/>
    </row>
    <row r="35" spans="1:30" x14ac:dyDescent="0.25">
      <c r="A35" s="30" t="str">
        <f>VLOOKUP(B35,Холдинги!$A:$B,2,0)</f>
        <v>ГПМ</v>
      </c>
      <c r="B35" s="31" t="s">
        <v>9</v>
      </c>
      <c r="C35" s="23">
        <v>1037.2</v>
      </c>
      <c r="D35" s="24">
        <v>2.2000000000000002</v>
      </c>
      <c r="E35" s="24">
        <v>99</v>
      </c>
      <c r="F35" s="23">
        <v>3149.3</v>
      </c>
      <c r="G35" s="24">
        <v>6.7</v>
      </c>
      <c r="H35" s="24">
        <v>102</v>
      </c>
      <c r="I35" s="24">
        <v>68.2</v>
      </c>
      <c r="J35" s="24">
        <v>157.1</v>
      </c>
      <c r="K35" s="23">
        <v>0.9</v>
      </c>
      <c r="L35" s="24">
        <v>49.1</v>
      </c>
      <c r="M35" s="25">
        <v>0.1</v>
      </c>
      <c r="N35" s="24">
        <v>680.4</v>
      </c>
      <c r="O35" s="24">
        <v>33401</v>
      </c>
      <c r="R35" s="45"/>
      <c r="U35" s="45"/>
      <c r="AD35" s="46"/>
    </row>
    <row r="36" spans="1:30" x14ac:dyDescent="0.25">
      <c r="A36" s="30" t="e">
        <f>VLOOKUP(B36,Холдинги!$A:$B,2,0)</f>
        <v>#N/A</v>
      </c>
      <c r="B36" s="31" t="s">
        <v>117</v>
      </c>
      <c r="C36" s="23">
        <v>1040.3</v>
      </c>
      <c r="D36" s="24">
        <v>2.2000000000000002</v>
      </c>
      <c r="E36" s="24">
        <v>103</v>
      </c>
      <c r="F36" s="23">
        <v>2786.5</v>
      </c>
      <c r="G36" s="24">
        <v>5.9</v>
      </c>
      <c r="H36" s="24">
        <v>103</v>
      </c>
      <c r="I36" s="24">
        <v>76.3</v>
      </c>
      <c r="J36" s="24">
        <v>199.4</v>
      </c>
      <c r="K36" s="23">
        <v>1</v>
      </c>
      <c r="L36" s="24">
        <v>55.1</v>
      </c>
      <c r="M36" s="25">
        <v>0.1</v>
      </c>
      <c r="N36" s="24">
        <v>256.8</v>
      </c>
      <c r="O36" s="24">
        <v>14158</v>
      </c>
      <c r="R36" s="45"/>
      <c r="U36" s="45"/>
      <c r="AD36" s="46"/>
    </row>
    <row r="37" spans="1:30" x14ac:dyDescent="0.25">
      <c r="A37" s="30" t="str">
        <f>VLOOKUP(B37,Холдинги!$A:$B,2,0)</f>
        <v>Другие</v>
      </c>
      <c r="B37" s="31" t="s">
        <v>42</v>
      </c>
      <c r="C37" s="23">
        <v>1092.8</v>
      </c>
      <c r="D37" s="24">
        <v>2.2999999999999998</v>
      </c>
      <c r="E37" s="24">
        <v>101</v>
      </c>
      <c r="F37" s="23">
        <v>2773.3</v>
      </c>
      <c r="G37" s="24">
        <v>5.9</v>
      </c>
      <c r="H37" s="24">
        <v>99</v>
      </c>
      <c r="I37" s="24">
        <v>78.599999999999994</v>
      </c>
      <c r="J37" s="24">
        <v>216.7</v>
      </c>
      <c r="K37" s="23">
        <v>1.1000000000000001</v>
      </c>
      <c r="L37" s="24">
        <v>59.6</v>
      </c>
      <c r="M37" s="25">
        <v>0.1</v>
      </c>
      <c r="N37" s="24">
        <v>696.7</v>
      </c>
      <c r="O37" s="24">
        <v>41542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577.29999999999995</v>
      </c>
      <c r="D38" s="24">
        <v>1.2</v>
      </c>
      <c r="E38" s="24">
        <v>100</v>
      </c>
      <c r="F38" s="23">
        <v>1670.7</v>
      </c>
      <c r="G38" s="24">
        <v>3.5</v>
      </c>
      <c r="H38" s="24">
        <v>97</v>
      </c>
      <c r="I38" s="24">
        <v>86.7</v>
      </c>
      <c r="J38" s="24">
        <v>209.8</v>
      </c>
      <c r="K38" s="23">
        <v>0.7</v>
      </c>
      <c r="L38" s="24">
        <v>34.799999999999997</v>
      </c>
      <c r="M38" s="25">
        <v>0.1</v>
      </c>
      <c r="N38" s="24">
        <v>95.3</v>
      </c>
      <c r="O38" s="24">
        <v>3313</v>
      </c>
      <c r="R38" s="45"/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295.3</v>
      </c>
      <c r="D39" s="24">
        <v>0.6</v>
      </c>
      <c r="E39" s="24">
        <v>68</v>
      </c>
      <c r="F39" s="23">
        <v>994.3</v>
      </c>
      <c r="G39" s="24">
        <v>2.1</v>
      </c>
      <c r="H39" s="24">
        <v>75</v>
      </c>
      <c r="I39" s="24">
        <v>55.3</v>
      </c>
      <c r="J39" s="24">
        <v>115</v>
      </c>
      <c r="K39" s="23">
        <v>0.2</v>
      </c>
      <c r="L39" s="24">
        <v>11.3</v>
      </c>
      <c r="M39" s="25">
        <v>0</v>
      </c>
      <c r="N39" s="24">
        <v>2584.5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E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37" priority="9">
      <formula>$A9="ГПМ"</formula>
    </cfRule>
  </conditionalFormatting>
  <conditionalFormatting sqref="C9:O9">
    <cfRule type="expression" dxfId="36" priority="6">
      <formula>$A9="ГПМ"</formula>
    </cfRule>
  </conditionalFormatting>
  <conditionalFormatting sqref="C41:O51">
    <cfRule type="expression" dxfId="35" priority="3">
      <formula>$A41="ДРР"</formula>
    </cfRule>
  </conditionalFormatting>
  <conditionalFormatting sqref="B40">
    <cfRule type="expression" dxfId="34" priority="2">
      <formula>$A40="ГПМ"</formula>
    </cfRule>
  </conditionalFormatting>
  <conditionalFormatting sqref="C40:O40">
    <cfRule type="expression" dxfId="33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1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83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7" t="s">
        <v>109</v>
      </c>
      <c r="C9" s="23">
        <v>8543.6</v>
      </c>
      <c r="D9" s="24">
        <v>31.9</v>
      </c>
      <c r="E9" s="24">
        <v>140</v>
      </c>
      <c r="F9" s="23">
        <v>16318.6</v>
      </c>
      <c r="G9" s="24">
        <v>61</v>
      </c>
      <c r="H9" s="24">
        <v>124</v>
      </c>
      <c r="I9" s="24">
        <v>96.3</v>
      </c>
      <c r="J9" s="24">
        <v>352.8</v>
      </c>
      <c r="K9" s="23">
        <v>15.5</v>
      </c>
      <c r="L9" s="24">
        <v>571.20000000000005</v>
      </c>
      <c r="M9" s="25">
        <v>2.1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7" t="s">
        <v>11</v>
      </c>
      <c r="C10" s="23">
        <v>5262</v>
      </c>
      <c r="D10" s="24">
        <v>19.7</v>
      </c>
      <c r="E10" s="24">
        <v>137</v>
      </c>
      <c r="F10" s="23">
        <v>11294.3</v>
      </c>
      <c r="G10" s="24">
        <v>42.2</v>
      </c>
      <c r="H10" s="24">
        <v>125</v>
      </c>
      <c r="I10" s="24">
        <v>83.5</v>
      </c>
      <c r="J10" s="24">
        <v>272.39999999999998</v>
      </c>
      <c r="K10" s="23">
        <v>8.3000000000000007</v>
      </c>
      <c r="L10" s="24">
        <v>305.2</v>
      </c>
      <c r="M10" s="25">
        <v>1.1000000000000001</v>
      </c>
      <c r="N10" s="24">
        <v>827.5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39" t="s">
        <v>5</v>
      </c>
      <c r="C11" s="23">
        <v>4759.2</v>
      </c>
      <c r="D11" s="24">
        <v>17.8</v>
      </c>
      <c r="E11" s="24">
        <v>141</v>
      </c>
      <c r="F11" s="23">
        <v>10939</v>
      </c>
      <c r="G11" s="24">
        <v>40.9</v>
      </c>
      <c r="H11" s="24">
        <v>125</v>
      </c>
      <c r="I11" s="24">
        <v>72.099999999999994</v>
      </c>
      <c r="J11" s="24">
        <v>219.6</v>
      </c>
      <c r="K11" s="23">
        <v>6.5</v>
      </c>
      <c r="L11" s="24">
        <v>238.3</v>
      </c>
      <c r="M11" s="25">
        <v>0.9</v>
      </c>
      <c r="N11" s="24">
        <v>751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7" t="s">
        <v>98</v>
      </c>
      <c r="C12" s="23">
        <v>4405.8999999999996</v>
      </c>
      <c r="D12" s="24">
        <v>16.5</v>
      </c>
      <c r="E12" s="24">
        <v>130</v>
      </c>
      <c r="F12" s="23">
        <v>10116.799999999999</v>
      </c>
      <c r="G12" s="24">
        <v>37.799999999999997</v>
      </c>
      <c r="H12" s="24">
        <v>117</v>
      </c>
      <c r="I12" s="24">
        <v>77.8</v>
      </c>
      <c r="J12" s="24">
        <v>237</v>
      </c>
      <c r="K12" s="23">
        <v>6.5</v>
      </c>
      <c r="L12" s="24">
        <v>237.9</v>
      </c>
      <c r="M12" s="25">
        <v>0.9</v>
      </c>
      <c r="N12" s="24">
        <v>750.6</v>
      </c>
      <c r="O12" s="24">
        <v>178567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РМГ</v>
      </c>
      <c r="B13" s="37" t="s">
        <v>31</v>
      </c>
      <c r="C13" s="23">
        <v>3857.4</v>
      </c>
      <c r="D13" s="24">
        <v>14.4</v>
      </c>
      <c r="E13" s="24">
        <v>136</v>
      </c>
      <c r="F13" s="23">
        <v>9286.7000000000007</v>
      </c>
      <c r="G13" s="24">
        <v>34.700000000000003</v>
      </c>
      <c r="H13" s="24">
        <v>127</v>
      </c>
      <c r="I13" s="24">
        <v>74.7</v>
      </c>
      <c r="J13" s="24">
        <v>217.2</v>
      </c>
      <c r="K13" s="23">
        <v>5.4</v>
      </c>
      <c r="L13" s="24">
        <v>200.1</v>
      </c>
      <c r="M13" s="25">
        <v>0.7</v>
      </c>
      <c r="N13" s="24">
        <v>819.9</v>
      </c>
      <c r="O13" s="24">
        <v>164083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ЕМГ</v>
      </c>
      <c r="B14" s="37" t="s">
        <v>29</v>
      </c>
      <c r="C14" s="23">
        <v>3876.3</v>
      </c>
      <c r="D14" s="24">
        <v>14.5</v>
      </c>
      <c r="E14" s="24">
        <v>139</v>
      </c>
      <c r="F14" s="23">
        <v>9073.5</v>
      </c>
      <c r="G14" s="24">
        <v>33.9</v>
      </c>
      <c r="H14" s="24">
        <v>125</v>
      </c>
      <c r="I14" s="24">
        <v>84.9</v>
      </c>
      <c r="J14" s="24">
        <v>253.9</v>
      </c>
      <c r="K14" s="23">
        <v>6.2</v>
      </c>
      <c r="L14" s="24">
        <v>228.6</v>
      </c>
      <c r="M14" s="25">
        <v>0.9</v>
      </c>
      <c r="N14" s="24">
        <v>644.20000000000005</v>
      </c>
      <c r="O14" s="24">
        <v>147232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7" t="s">
        <v>20</v>
      </c>
      <c r="C15" s="23">
        <v>3025.1</v>
      </c>
      <c r="D15" s="24">
        <v>11.3</v>
      </c>
      <c r="E15" s="24">
        <v>123</v>
      </c>
      <c r="F15" s="23">
        <v>7527.1</v>
      </c>
      <c r="G15" s="24">
        <v>28.1</v>
      </c>
      <c r="H15" s="24">
        <v>116</v>
      </c>
      <c r="I15" s="24">
        <v>82.2</v>
      </c>
      <c r="J15" s="24">
        <v>231.1</v>
      </c>
      <c r="K15" s="23">
        <v>4.7</v>
      </c>
      <c r="L15" s="24">
        <v>172.6</v>
      </c>
      <c r="M15" s="25">
        <v>0.6</v>
      </c>
      <c r="N15" s="24">
        <v>736.1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7" t="s">
        <v>25</v>
      </c>
      <c r="C16" s="23">
        <v>2723.1</v>
      </c>
      <c r="D16" s="24">
        <v>10.199999999999999</v>
      </c>
      <c r="E16" s="24">
        <v>124</v>
      </c>
      <c r="F16" s="23">
        <v>6580.2</v>
      </c>
      <c r="G16" s="24">
        <v>24.6</v>
      </c>
      <c r="H16" s="24">
        <v>113</v>
      </c>
      <c r="I16" s="24">
        <v>86.4</v>
      </c>
      <c r="J16" s="24">
        <v>250.3</v>
      </c>
      <c r="K16" s="23">
        <v>4.4000000000000004</v>
      </c>
      <c r="L16" s="24">
        <v>163.4</v>
      </c>
      <c r="M16" s="25">
        <v>0.6</v>
      </c>
      <c r="N16" s="24">
        <v>805.6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7" t="s">
        <v>27</v>
      </c>
      <c r="C17" s="23">
        <v>2620.6</v>
      </c>
      <c r="D17" s="24">
        <v>9.8000000000000007</v>
      </c>
      <c r="E17" s="24">
        <v>144</v>
      </c>
      <c r="F17" s="23">
        <v>6373.1</v>
      </c>
      <c r="G17" s="24">
        <v>23.8</v>
      </c>
      <c r="H17" s="24">
        <v>139</v>
      </c>
      <c r="I17" s="24">
        <v>69.900000000000006</v>
      </c>
      <c r="J17" s="24">
        <v>201.2</v>
      </c>
      <c r="K17" s="23">
        <v>3.5</v>
      </c>
      <c r="L17" s="24">
        <v>127.2</v>
      </c>
      <c r="M17" s="25">
        <v>0.5</v>
      </c>
      <c r="N17" s="24">
        <v>803.5</v>
      </c>
      <c r="O17" s="24">
        <v>102220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7" t="s">
        <v>35</v>
      </c>
      <c r="C18" s="23">
        <v>2330.3000000000002</v>
      </c>
      <c r="D18" s="24">
        <v>8.6999999999999993</v>
      </c>
      <c r="E18" s="24">
        <v>138</v>
      </c>
      <c r="F18" s="23">
        <v>6231</v>
      </c>
      <c r="G18" s="24">
        <v>23.3</v>
      </c>
      <c r="H18" s="24">
        <v>129</v>
      </c>
      <c r="I18" s="24">
        <v>66</v>
      </c>
      <c r="J18" s="24">
        <v>172.8</v>
      </c>
      <c r="K18" s="23">
        <v>2.9</v>
      </c>
      <c r="L18" s="24">
        <v>106.8</v>
      </c>
      <c r="M18" s="25">
        <v>0.4</v>
      </c>
      <c r="N18" s="24">
        <v>678.1</v>
      </c>
      <c r="O18" s="24">
        <v>72429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РМГ</v>
      </c>
      <c r="B19" s="37" t="s">
        <v>44</v>
      </c>
      <c r="C19" s="23">
        <v>1945.6</v>
      </c>
      <c r="D19" s="24">
        <v>7.3</v>
      </c>
      <c r="E19" s="24">
        <v>144</v>
      </c>
      <c r="F19" s="23">
        <v>5330.6</v>
      </c>
      <c r="G19" s="24">
        <v>19.899999999999999</v>
      </c>
      <c r="H19" s="24">
        <v>134</v>
      </c>
      <c r="I19" s="24">
        <v>67.2</v>
      </c>
      <c r="J19" s="24">
        <v>171.7</v>
      </c>
      <c r="K19" s="23">
        <v>2.5</v>
      </c>
      <c r="L19" s="24">
        <v>90.8</v>
      </c>
      <c r="M19" s="25">
        <v>0.3</v>
      </c>
      <c r="N19" s="24">
        <v>360.7</v>
      </c>
      <c r="O19" s="24">
        <v>32750</v>
      </c>
      <c r="R19" s="45"/>
      <c r="U19" s="45"/>
      <c r="AD19" s="46"/>
    </row>
    <row r="20" spans="1:30" x14ac:dyDescent="0.25">
      <c r="A20" s="30" t="str">
        <f>VLOOKUP(B20,Холдинги!$A:$B,2,0)</f>
        <v>Крутой Медиа</v>
      </c>
      <c r="B20" s="37" t="s">
        <v>15</v>
      </c>
      <c r="C20" s="23">
        <v>2115.5</v>
      </c>
      <c r="D20" s="24">
        <v>7.9</v>
      </c>
      <c r="E20" s="24">
        <v>147</v>
      </c>
      <c r="F20" s="23">
        <v>5307.5</v>
      </c>
      <c r="G20" s="24">
        <v>19.8</v>
      </c>
      <c r="H20" s="24">
        <v>134</v>
      </c>
      <c r="I20" s="24">
        <v>69.3</v>
      </c>
      <c r="J20" s="24">
        <v>193.4</v>
      </c>
      <c r="K20" s="23">
        <v>2.8</v>
      </c>
      <c r="L20" s="24">
        <v>101.8</v>
      </c>
      <c r="M20" s="25">
        <v>0.4</v>
      </c>
      <c r="N20" s="24">
        <v>731.1</v>
      </c>
      <c r="O20" s="24">
        <v>74458</v>
      </c>
      <c r="R20" s="45"/>
      <c r="U20" s="45"/>
      <c r="AD20" s="46"/>
    </row>
    <row r="21" spans="1:30" x14ac:dyDescent="0.25">
      <c r="A21" s="30" t="str">
        <f>VLOOKUP(B21,Холдинги!$A:$B,2,0)</f>
        <v>ММХ</v>
      </c>
      <c r="B21" s="37" t="s">
        <v>19</v>
      </c>
      <c r="C21" s="23">
        <v>2027.2</v>
      </c>
      <c r="D21" s="24">
        <v>7.6</v>
      </c>
      <c r="E21" s="24">
        <v>152</v>
      </c>
      <c r="F21" s="23">
        <v>5149.3999999999996</v>
      </c>
      <c r="G21" s="24">
        <v>19.2</v>
      </c>
      <c r="H21" s="24">
        <v>139</v>
      </c>
      <c r="I21" s="24">
        <v>84.5</v>
      </c>
      <c r="J21" s="24">
        <v>232.9</v>
      </c>
      <c r="K21" s="23">
        <v>3.2</v>
      </c>
      <c r="L21" s="24">
        <v>119</v>
      </c>
      <c r="M21" s="25">
        <v>0.4</v>
      </c>
      <c r="N21" s="24">
        <v>617</v>
      </c>
      <c r="O21" s="24">
        <v>73408</v>
      </c>
      <c r="R21" s="45"/>
      <c r="U21" s="45"/>
      <c r="AD21" s="46"/>
    </row>
    <row r="22" spans="1:30" x14ac:dyDescent="0.25">
      <c r="A22" s="30" t="str">
        <f>VLOOKUP(B22,Холдинги!$A:$B,2,0)</f>
        <v>ВГТРК</v>
      </c>
      <c r="B22" s="37" t="s">
        <v>7</v>
      </c>
      <c r="C22" s="23">
        <v>2120.3000000000002</v>
      </c>
      <c r="D22" s="24">
        <v>7.9</v>
      </c>
      <c r="E22" s="24">
        <v>121</v>
      </c>
      <c r="F22" s="23">
        <v>4680.7</v>
      </c>
      <c r="G22" s="24">
        <v>17.5</v>
      </c>
      <c r="H22" s="24">
        <v>119</v>
      </c>
      <c r="I22" s="24">
        <v>87.1</v>
      </c>
      <c r="J22" s="24">
        <v>276.10000000000002</v>
      </c>
      <c r="K22" s="23">
        <v>3.5</v>
      </c>
      <c r="L22" s="24">
        <v>128.19999999999999</v>
      </c>
      <c r="M22" s="25">
        <v>0.5</v>
      </c>
      <c r="N22" s="24">
        <v>431.1</v>
      </c>
      <c r="O22" s="24">
        <v>55266</v>
      </c>
      <c r="R22" s="45"/>
      <c r="U22" s="45"/>
      <c r="AD22" s="46"/>
    </row>
    <row r="23" spans="1:30" x14ac:dyDescent="0.25">
      <c r="A23" s="30" t="str">
        <f>VLOOKUP(B23,Холдинги!$A:$B,2,0)</f>
        <v>ВГТРК</v>
      </c>
      <c r="B23" s="37" t="s">
        <v>17</v>
      </c>
      <c r="C23" s="23">
        <v>1738.6</v>
      </c>
      <c r="D23" s="24">
        <v>6.5</v>
      </c>
      <c r="E23" s="24">
        <v>113</v>
      </c>
      <c r="F23" s="23">
        <v>4440.1000000000004</v>
      </c>
      <c r="G23" s="24">
        <v>16.600000000000001</v>
      </c>
      <c r="H23" s="24">
        <v>108</v>
      </c>
      <c r="I23" s="24">
        <v>84.6</v>
      </c>
      <c r="J23" s="24">
        <v>231.9</v>
      </c>
      <c r="K23" s="23">
        <v>2.8</v>
      </c>
      <c r="L23" s="24">
        <v>102.1</v>
      </c>
      <c r="M23" s="25">
        <v>0.4</v>
      </c>
      <c r="N23" s="24">
        <v>564.20000000000005</v>
      </c>
      <c r="O23" s="24">
        <v>57627</v>
      </c>
      <c r="R23" s="45"/>
      <c r="U23" s="45"/>
      <c r="AD23" s="46"/>
    </row>
    <row r="24" spans="1:30" x14ac:dyDescent="0.25">
      <c r="A24" s="30" t="str">
        <f>VLOOKUP(B24,Холдинги!$A:$B,2,0)</f>
        <v>РМГ</v>
      </c>
      <c r="B24" s="37" t="s">
        <v>8</v>
      </c>
      <c r="C24" s="23">
        <v>1794.9</v>
      </c>
      <c r="D24" s="24">
        <v>6.7</v>
      </c>
      <c r="E24" s="24">
        <v>150</v>
      </c>
      <c r="F24" s="23">
        <v>4407.5</v>
      </c>
      <c r="G24" s="24">
        <v>16.5</v>
      </c>
      <c r="H24" s="24">
        <v>144</v>
      </c>
      <c r="I24" s="24">
        <v>73.8</v>
      </c>
      <c r="J24" s="24">
        <v>210.3</v>
      </c>
      <c r="K24" s="23">
        <v>2.5</v>
      </c>
      <c r="L24" s="24">
        <v>91.9</v>
      </c>
      <c r="M24" s="25">
        <v>0.3</v>
      </c>
      <c r="N24" s="24">
        <v>457.8</v>
      </c>
      <c r="O24" s="24">
        <v>42083</v>
      </c>
      <c r="R24" s="45"/>
      <c r="U24" s="45"/>
      <c r="AD24" s="46"/>
    </row>
    <row r="25" spans="1:30" x14ac:dyDescent="0.25">
      <c r="A25" s="30" t="str">
        <f>VLOOKUP(B25,Холдинги!$A:$B,2,0)</f>
        <v>ГПМ</v>
      </c>
      <c r="B25" s="37" t="s">
        <v>12</v>
      </c>
      <c r="C25" s="23">
        <v>1625.5</v>
      </c>
      <c r="D25" s="24">
        <v>6.1</v>
      </c>
      <c r="E25" s="24">
        <v>158</v>
      </c>
      <c r="F25" s="23">
        <v>4277</v>
      </c>
      <c r="G25" s="24">
        <v>16</v>
      </c>
      <c r="H25" s="24">
        <v>144</v>
      </c>
      <c r="I25" s="24">
        <v>71.5</v>
      </c>
      <c r="J25" s="24">
        <v>190.2</v>
      </c>
      <c r="K25" s="23">
        <v>2.2000000000000002</v>
      </c>
      <c r="L25" s="24">
        <v>80.7</v>
      </c>
      <c r="M25" s="25">
        <v>0.3</v>
      </c>
      <c r="N25" s="24">
        <v>713.1</v>
      </c>
      <c r="O25" s="24">
        <v>57536</v>
      </c>
      <c r="R25" s="45"/>
      <c r="U25" s="45"/>
      <c r="AD25" s="46"/>
    </row>
    <row r="26" spans="1:30" x14ac:dyDescent="0.25">
      <c r="A26" s="30" t="str">
        <f>VLOOKUP(B26,Холдинги!$A:$B,2,0)</f>
        <v>ЕМГ</v>
      </c>
      <c r="B26" s="37" t="s">
        <v>36</v>
      </c>
      <c r="C26" s="23">
        <v>1565.5</v>
      </c>
      <c r="D26" s="24">
        <v>5.8</v>
      </c>
      <c r="E26" s="24">
        <v>144</v>
      </c>
      <c r="F26" s="23">
        <v>3948.5</v>
      </c>
      <c r="G26" s="24">
        <v>14.8</v>
      </c>
      <c r="H26" s="24">
        <v>135</v>
      </c>
      <c r="I26" s="24">
        <v>80.599999999999994</v>
      </c>
      <c r="J26" s="24">
        <v>223.6</v>
      </c>
      <c r="K26" s="23">
        <v>2.4</v>
      </c>
      <c r="L26" s="24">
        <v>87.6</v>
      </c>
      <c r="M26" s="25">
        <v>0.3</v>
      </c>
      <c r="N26" s="24">
        <v>602.5</v>
      </c>
      <c r="O26" s="24">
        <v>52781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7" t="s">
        <v>22</v>
      </c>
      <c r="C27" s="23">
        <v>1406.5</v>
      </c>
      <c r="D27" s="24">
        <v>5.3</v>
      </c>
      <c r="E27" s="24">
        <v>152</v>
      </c>
      <c r="F27" s="23">
        <v>3471.8</v>
      </c>
      <c r="G27" s="24">
        <v>13</v>
      </c>
      <c r="H27" s="24">
        <v>140</v>
      </c>
      <c r="I27" s="24">
        <v>91.9</v>
      </c>
      <c r="J27" s="24">
        <v>260.60000000000002</v>
      </c>
      <c r="K27" s="23">
        <v>2.4</v>
      </c>
      <c r="L27" s="24">
        <v>89.8</v>
      </c>
      <c r="M27" s="25">
        <v>0.3</v>
      </c>
      <c r="N27" s="24">
        <v>507.3</v>
      </c>
      <c r="O27" s="24">
        <v>45542</v>
      </c>
      <c r="R27" s="45"/>
      <c r="U27" s="45"/>
      <c r="AD27" s="46"/>
    </row>
    <row r="28" spans="1:30" x14ac:dyDescent="0.25">
      <c r="A28" s="30" t="str">
        <f>VLOOKUP(B28,Холдинги!$A:$B,2,0)</f>
        <v>Другие</v>
      </c>
      <c r="B28" s="37" t="s">
        <v>34</v>
      </c>
      <c r="C28" s="23">
        <v>1579.5</v>
      </c>
      <c r="D28" s="24">
        <v>5.9</v>
      </c>
      <c r="E28" s="24">
        <v>117</v>
      </c>
      <c r="F28" s="23">
        <v>3447.9</v>
      </c>
      <c r="G28" s="24">
        <v>12.9</v>
      </c>
      <c r="H28" s="24">
        <v>117</v>
      </c>
      <c r="I28" s="24">
        <v>114.8</v>
      </c>
      <c r="J28" s="24">
        <v>368.2</v>
      </c>
      <c r="K28" s="23">
        <v>3.4</v>
      </c>
      <c r="L28" s="24">
        <v>126</v>
      </c>
      <c r="M28" s="25">
        <v>0.5</v>
      </c>
      <c r="N28" s="24">
        <v>410.7</v>
      </c>
      <c r="O28" s="24">
        <v>51726</v>
      </c>
      <c r="R28" s="45"/>
      <c r="U28" s="45"/>
      <c r="AD28" s="46"/>
    </row>
    <row r="29" spans="1:30" x14ac:dyDescent="0.25">
      <c r="A29" s="30" t="str">
        <f>VLOOKUP(B29,Холдинги!$A:$B,2,0)</f>
        <v>Другие</v>
      </c>
      <c r="B29" s="37" t="s">
        <v>68</v>
      </c>
      <c r="C29" s="23">
        <v>1413.3</v>
      </c>
      <c r="D29" s="24">
        <v>5.3</v>
      </c>
      <c r="E29" s="24">
        <v>149</v>
      </c>
      <c r="F29" s="23">
        <v>3408.3</v>
      </c>
      <c r="G29" s="24">
        <v>12.7</v>
      </c>
      <c r="H29" s="24">
        <v>137</v>
      </c>
      <c r="I29" s="24">
        <v>88</v>
      </c>
      <c r="J29" s="24">
        <v>255.4</v>
      </c>
      <c r="K29" s="23">
        <v>2.2999999999999998</v>
      </c>
      <c r="L29" s="24">
        <v>86.3</v>
      </c>
      <c r="M29" s="25">
        <v>0.3</v>
      </c>
      <c r="N29" s="24">
        <v>296.7</v>
      </c>
      <c r="O29" s="24">
        <v>25622</v>
      </c>
      <c r="R29" s="45"/>
      <c r="U29" s="45"/>
      <c r="AD29" s="46"/>
    </row>
    <row r="30" spans="1:30" x14ac:dyDescent="0.25">
      <c r="A30" s="30" t="str">
        <f>VLOOKUP(B30,Холдинги!$A:$B,2,0)</f>
        <v>ЕМГ</v>
      </c>
      <c r="B30" s="37" t="s">
        <v>43</v>
      </c>
      <c r="C30" s="23">
        <v>1329.7</v>
      </c>
      <c r="D30" s="24">
        <v>5</v>
      </c>
      <c r="E30" s="24">
        <v>151</v>
      </c>
      <c r="F30" s="23">
        <v>3071.5</v>
      </c>
      <c r="G30" s="24">
        <v>11.5</v>
      </c>
      <c r="H30" s="24">
        <v>139</v>
      </c>
      <c r="I30" s="24">
        <v>99.6</v>
      </c>
      <c r="J30" s="24">
        <v>301.7</v>
      </c>
      <c r="K30" s="23">
        <v>2.5</v>
      </c>
      <c r="L30" s="24">
        <v>91.9</v>
      </c>
      <c r="M30" s="25">
        <v>0.3</v>
      </c>
      <c r="N30" s="24">
        <v>526.29999999999995</v>
      </c>
      <c r="O30" s="24">
        <v>48377</v>
      </c>
      <c r="R30" s="45"/>
      <c r="U30" s="45"/>
      <c r="AD30" s="46"/>
    </row>
    <row r="31" spans="1:30" x14ac:dyDescent="0.25">
      <c r="A31" s="30" t="str">
        <f>VLOOKUP(B31,Холдинги!$A:$B,2,0)</f>
        <v>РМГ</v>
      </c>
      <c r="B31" s="37" t="s">
        <v>16</v>
      </c>
      <c r="C31" s="23">
        <v>1069.8</v>
      </c>
      <c r="D31" s="24">
        <v>4</v>
      </c>
      <c r="E31" s="24">
        <v>155</v>
      </c>
      <c r="F31" s="23">
        <v>2975.1</v>
      </c>
      <c r="G31" s="24">
        <v>11.1</v>
      </c>
      <c r="H31" s="24">
        <v>149</v>
      </c>
      <c r="I31" s="24">
        <v>72</v>
      </c>
      <c r="J31" s="24">
        <v>181.2</v>
      </c>
      <c r="K31" s="23">
        <v>1.5</v>
      </c>
      <c r="L31" s="24">
        <v>53.5</v>
      </c>
      <c r="M31" s="25">
        <v>0.2</v>
      </c>
      <c r="N31" s="24">
        <v>717.7</v>
      </c>
      <c r="O31" s="24">
        <v>38375</v>
      </c>
      <c r="R31" s="45"/>
      <c r="U31" s="45"/>
      <c r="AD31" s="46"/>
    </row>
    <row r="32" spans="1:30" x14ac:dyDescent="0.25">
      <c r="A32" s="30" t="str">
        <f>VLOOKUP(B32,Холдинги!$A:$B,2,0)</f>
        <v>ВГТРК</v>
      </c>
      <c r="B32" s="37" t="s">
        <v>24</v>
      </c>
      <c r="C32" s="23">
        <v>1062.5</v>
      </c>
      <c r="D32" s="24">
        <v>4</v>
      </c>
      <c r="E32" s="24">
        <v>85</v>
      </c>
      <c r="F32" s="23">
        <v>2966.7</v>
      </c>
      <c r="G32" s="24">
        <v>11.1</v>
      </c>
      <c r="H32" s="24">
        <v>98</v>
      </c>
      <c r="I32" s="24">
        <v>78.099999999999994</v>
      </c>
      <c r="J32" s="24">
        <v>195.7</v>
      </c>
      <c r="K32" s="23">
        <v>1.6</v>
      </c>
      <c r="L32" s="24">
        <v>57.6</v>
      </c>
      <c r="M32" s="25">
        <v>0.2</v>
      </c>
      <c r="N32" s="24">
        <v>1229</v>
      </c>
      <c r="O32" s="24">
        <v>70803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Ру медиа</v>
      </c>
      <c r="B33" s="37" t="s">
        <v>6</v>
      </c>
      <c r="C33" s="23">
        <v>1158</v>
      </c>
      <c r="D33" s="24">
        <v>4.3</v>
      </c>
      <c r="E33" s="24">
        <v>158</v>
      </c>
      <c r="F33" s="23">
        <v>2582.8000000000002</v>
      </c>
      <c r="G33" s="24">
        <v>9.6999999999999993</v>
      </c>
      <c r="H33" s="24">
        <v>148</v>
      </c>
      <c r="I33" s="24">
        <v>63.6</v>
      </c>
      <c r="J33" s="24">
        <v>199.5</v>
      </c>
      <c r="K33" s="23">
        <v>1.4</v>
      </c>
      <c r="L33" s="24">
        <v>51.1</v>
      </c>
      <c r="M33" s="25">
        <v>0.2</v>
      </c>
      <c r="N33" s="24">
        <v>1018.4</v>
      </c>
      <c r="O33" s="24">
        <v>52070</v>
      </c>
      <c r="R33" s="45"/>
      <c r="U33" s="45"/>
      <c r="AD33" s="46"/>
    </row>
    <row r="34" spans="1:30" x14ac:dyDescent="0.25">
      <c r="A34" s="30" t="str">
        <f>VLOOKUP(B34,Холдинги!$A:$B,2,0)</f>
        <v>ММХ</v>
      </c>
      <c r="B34" s="37" t="s">
        <v>32</v>
      </c>
      <c r="C34" s="23">
        <v>845.3</v>
      </c>
      <c r="D34" s="24">
        <v>3.2</v>
      </c>
      <c r="E34" s="24">
        <v>142</v>
      </c>
      <c r="F34" s="23">
        <v>2521.8000000000002</v>
      </c>
      <c r="G34" s="24">
        <v>9.4</v>
      </c>
      <c r="H34" s="24">
        <v>134</v>
      </c>
      <c r="I34" s="24">
        <v>81.400000000000006</v>
      </c>
      <c r="J34" s="24">
        <v>191</v>
      </c>
      <c r="K34" s="23">
        <v>1.3</v>
      </c>
      <c r="L34" s="24">
        <v>47.8</v>
      </c>
      <c r="M34" s="25">
        <v>0.2</v>
      </c>
      <c r="N34" s="24">
        <v>520.4</v>
      </c>
      <c r="O34" s="24">
        <v>24866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ГПМ</v>
      </c>
      <c r="B35" s="37" t="s">
        <v>9</v>
      </c>
      <c r="C35" s="23">
        <v>730</v>
      </c>
      <c r="D35" s="24">
        <v>2.7</v>
      </c>
      <c r="E35" s="24">
        <v>123</v>
      </c>
      <c r="F35" s="23">
        <v>2185.6999999999998</v>
      </c>
      <c r="G35" s="24">
        <v>8.1999999999999993</v>
      </c>
      <c r="H35" s="24">
        <v>124</v>
      </c>
      <c r="I35" s="24">
        <v>57</v>
      </c>
      <c r="J35" s="24">
        <v>133.19999999999999</v>
      </c>
      <c r="K35" s="23">
        <v>0.8</v>
      </c>
      <c r="L35" s="24">
        <v>28.9</v>
      </c>
      <c r="M35" s="25">
        <v>0.1</v>
      </c>
      <c r="N35" s="24">
        <v>1156.3</v>
      </c>
      <c r="O35" s="24">
        <v>33401</v>
      </c>
      <c r="R35" s="45"/>
      <c r="U35" s="45"/>
      <c r="AC35" s="45"/>
      <c r="AD35" s="46"/>
    </row>
    <row r="36" spans="1:30" x14ac:dyDescent="0.25">
      <c r="A36" s="30" t="str">
        <f>VLOOKUP(B36,Холдинги!$A:$B,2,0)</f>
        <v>Другие</v>
      </c>
      <c r="B36" s="37" t="s">
        <v>42</v>
      </c>
      <c r="C36" s="23">
        <v>722.4</v>
      </c>
      <c r="D36" s="24">
        <v>2.7</v>
      </c>
      <c r="E36" s="24">
        <v>117</v>
      </c>
      <c r="F36" s="23">
        <v>1873.5</v>
      </c>
      <c r="G36" s="24">
        <v>7</v>
      </c>
      <c r="H36" s="24">
        <v>118</v>
      </c>
      <c r="I36" s="24">
        <v>72.900000000000006</v>
      </c>
      <c r="J36" s="24">
        <v>196.6</v>
      </c>
      <c r="K36" s="23">
        <v>1</v>
      </c>
      <c r="L36" s="24">
        <v>36.5</v>
      </c>
      <c r="M36" s="25">
        <v>0.1</v>
      </c>
      <c r="N36" s="24">
        <v>1136.7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7" t="s">
        <v>117</v>
      </c>
      <c r="C37" s="23">
        <v>608.20000000000005</v>
      </c>
      <c r="D37" s="24">
        <v>2.2999999999999998</v>
      </c>
      <c r="E37" s="24">
        <v>106</v>
      </c>
      <c r="F37" s="23">
        <v>1771.4</v>
      </c>
      <c r="G37" s="24">
        <v>6.6</v>
      </c>
      <c r="H37" s="24">
        <v>115</v>
      </c>
      <c r="I37" s="24">
        <v>68</v>
      </c>
      <c r="J37" s="24">
        <v>163.5</v>
      </c>
      <c r="K37" s="23">
        <v>0.8</v>
      </c>
      <c r="L37" s="24">
        <v>28.7</v>
      </c>
      <c r="M37" s="25">
        <v>0.1</v>
      </c>
      <c r="N37" s="24">
        <v>492.7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7" t="s">
        <v>69</v>
      </c>
      <c r="C38" s="23">
        <v>385.1</v>
      </c>
      <c r="D38" s="24">
        <v>1.4</v>
      </c>
      <c r="E38" s="24">
        <v>118</v>
      </c>
      <c r="F38" s="23">
        <v>1221.8</v>
      </c>
      <c r="G38" s="24">
        <v>4.5999999999999996</v>
      </c>
      <c r="H38" s="24">
        <v>124</v>
      </c>
      <c r="I38" s="24">
        <v>68</v>
      </c>
      <c r="J38" s="24">
        <v>150</v>
      </c>
      <c r="K38" s="23">
        <v>0.5</v>
      </c>
      <c r="L38" s="24">
        <v>18.2</v>
      </c>
      <c r="M38" s="25">
        <v>0.1</v>
      </c>
      <c r="N38" s="24">
        <v>182.2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7" t="s">
        <v>118</v>
      </c>
      <c r="C39" s="23">
        <v>346.1</v>
      </c>
      <c r="D39" s="24">
        <v>1.3</v>
      </c>
      <c r="E39" s="24">
        <v>141</v>
      </c>
      <c r="F39" s="23">
        <v>1011.5</v>
      </c>
      <c r="G39" s="24">
        <v>3.8</v>
      </c>
      <c r="H39" s="24">
        <v>134</v>
      </c>
      <c r="I39" s="24">
        <v>59.4</v>
      </c>
      <c r="J39" s="24">
        <v>142.4</v>
      </c>
      <c r="K39" s="23">
        <v>0.4</v>
      </c>
      <c r="L39" s="24">
        <v>14.3</v>
      </c>
      <c r="M39" s="25">
        <v>0.1</v>
      </c>
      <c r="N39" s="24">
        <v>2052.4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F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32" priority="9">
      <formula>$A9="ГПМ"</formula>
    </cfRule>
  </conditionalFormatting>
  <conditionalFormatting sqref="C9:O9">
    <cfRule type="expression" dxfId="31" priority="6">
      <formula>$A9="ГПМ"</formula>
    </cfRule>
  </conditionalFormatting>
  <conditionalFormatting sqref="C41:O51">
    <cfRule type="expression" dxfId="30" priority="3">
      <formula>$A41="ДРР"</formula>
    </cfRule>
  </conditionalFormatting>
  <conditionalFormatting sqref="B40">
    <cfRule type="expression" dxfId="29" priority="2">
      <formula>$A40="ГПМ"</formula>
    </cfRule>
  </conditionalFormatting>
  <conditionalFormatting sqref="C40:O40">
    <cfRule type="expression" dxfId="28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59999389629810485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7.855468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9" t="s">
        <v>85</v>
      </c>
      <c r="C7" s="49"/>
      <c r="D7" s="49"/>
      <c r="E7" s="49"/>
      <c r="F7" s="20"/>
      <c r="G7" s="20"/>
      <c r="H7" s="20"/>
      <c r="I7" s="20"/>
      <c r="J7" s="20"/>
      <c r="K7" s="2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7" t="s">
        <v>109</v>
      </c>
      <c r="C9" s="23">
        <v>6263.1</v>
      </c>
      <c r="D9" s="24">
        <v>32.6</v>
      </c>
      <c r="E9" s="24">
        <v>143</v>
      </c>
      <c r="F9" s="23">
        <v>11851.5</v>
      </c>
      <c r="G9" s="24">
        <v>61.7</v>
      </c>
      <c r="H9" s="24">
        <v>126</v>
      </c>
      <c r="I9" s="24">
        <v>96.9</v>
      </c>
      <c r="J9" s="24">
        <v>358.4</v>
      </c>
      <c r="K9" s="23">
        <v>16.2</v>
      </c>
      <c r="L9" s="24">
        <v>421.4</v>
      </c>
      <c r="M9" s="25">
        <v>2.2000000000000002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7" t="s">
        <v>11</v>
      </c>
      <c r="C10" s="23">
        <v>4216.7</v>
      </c>
      <c r="D10" s="24">
        <v>21.9</v>
      </c>
      <c r="E10" s="24">
        <v>153</v>
      </c>
      <c r="F10" s="23">
        <v>8839.9</v>
      </c>
      <c r="G10" s="24">
        <v>46</v>
      </c>
      <c r="H10" s="24">
        <v>137</v>
      </c>
      <c r="I10" s="24">
        <v>84.3</v>
      </c>
      <c r="J10" s="24">
        <v>281.39999999999998</v>
      </c>
      <c r="K10" s="23">
        <v>9.5</v>
      </c>
      <c r="L10" s="24">
        <v>246.8</v>
      </c>
      <c r="M10" s="25">
        <v>1.3</v>
      </c>
      <c r="N10" s="24">
        <v>1023.4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39" t="s">
        <v>5</v>
      </c>
      <c r="C11" s="23">
        <v>3191.6</v>
      </c>
      <c r="D11" s="24">
        <v>16.600000000000001</v>
      </c>
      <c r="E11" s="24">
        <v>132</v>
      </c>
      <c r="F11" s="23">
        <v>7404.3</v>
      </c>
      <c r="G11" s="24">
        <v>38.5</v>
      </c>
      <c r="H11" s="24">
        <v>117</v>
      </c>
      <c r="I11" s="24">
        <v>70.7</v>
      </c>
      <c r="J11" s="24">
        <v>213.5</v>
      </c>
      <c r="K11" s="23">
        <v>6</v>
      </c>
      <c r="L11" s="24">
        <v>156.80000000000001</v>
      </c>
      <c r="M11" s="25">
        <v>0.8</v>
      </c>
      <c r="N11" s="24">
        <v>1141.0999999999999</v>
      </c>
      <c r="O11" s="24">
        <v>178929</v>
      </c>
      <c r="R11" s="45"/>
      <c r="U11" s="45"/>
      <c r="AC11" s="45"/>
      <c r="AD11" s="46"/>
    </row>
    <row r="12" spans="1:30" ht="17.25" customHeight="1" x14ac:dyDescent="0.25">
      <c r="A12" s="30" t="str">
        <f>VLOOKUP(B12,Холдинги!$A:$B,2,0)</f>
        <v>РМГ</v>
      </c>
      <c r="B12" s="37" t="s">
        <v>31</v>
      </c>
      <c r="C12" s="23">
        <v>2966.9</v>
      </c>
      <c r="D12" s="24">
        <v>15.4</v>
      </c>
      <c r="E12" s="24">
        <v>145</v>
      </c>
      <c r="F12" s="23">
        <v>6938</v>
      </c>
      <c r="G12" s="24">
        <v>36.1</v>
      </c>
      <c r="H12" s="24">
        <v>132</v>
      </c>
      <c r="I12" s="24">
        <v>77.599999999999994</v>
      </c>
      <c r="J12" s="24">
        <v>232.3</v>
      </c>
      <c r="K12" s="23">
        <v>6.1</v>
      </c>
      <c r="L12" s="24">
        <v>159.9</v>
      </c>
      <c r="M12" s="25">
        <v>0.8</v>
      </c>
      <c r="N12" s="24">
        <v>1026.2</v>
      </c>
      <c r="O12" s="24">
        <v>164083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7" t="s">
        <v>98</v>
      </c>
      <c r="C13" s="23">
        <v>2696.2</v>
      </c>
      <c r="D13" s="24">
        <v>14</v>
      </c>
      <c r="E13" s="24">
        <v>111</v>
      </c>
      <c r="F13" s="23">
        <v>6623.3</v>
      </c>
      <c r="G13" s="24">
        <v>34.5</v>
      </c>
      <c r="H13" s="24">
        <v>107</v>
      </c>
      <c r="I13" s="24">
        <v>70.3</v>
      </c>
      <c r="J13" s="24">
        <v>200.4</v>
      </c>
      <c r="K13" s="23">
        <v>5.0999999999999996</v>
      </c>
      <c r="L13" s="24">
        <v>131.69999999999999</v>
      </c>
      <c r="M13" s="25">
        <v>0.7</v>
      </c>
      <c r="N13" s="24">
        <v>1356.4</v>
      </c>
      <c r="O13" s="24">
        <v>178567</v>
      </c>
      <c r="R13" s="45"/>
      <c r="U13" s="45"/>
      <c r="AC13" s="45"/>
      <c r="AD13" s="46"/>
    </row>
    <row r="14" spans="1:30" ht="17.25" customHeight="1" x14ac:dyDescent="0.25">
      <c r="A14" s="30" t="str">
        <f>VLOOKUP(B14,Холдинги!$A:$B,2,0)</f>
        <v>ЕМГ</v>
      </c>
      <c r="B14" s="37" t="s">
        <v>29</v>
      </c>
      <c r="C14" s="23">
        <v>2564.1999999999998</v>
      </c>
      <c r="D14" s="24">
        <v>13.3</v>
      </c>
      <c r="E14" s="24">
        <v>128</v>
      </c>
      <c r="F14" s="23">
        <v>6119.5</v>
      </c>
      <c r="G14" s="24">
        <v>31.9</v>
      </c>
      <c r="H14" s="24">
        <v>117</v>
      </c>
      <c r="I14" s="24">
        <v>82.4</v>
      </c>
      <c r="J14" s="24">
        <v>241.8</v>
      </c>
      <c r="K14" s="23">
        <v>5.6</v>
      </c>
      <c r="L14" s="24">
        <v>146.80000000000001</v>
      </c>
      <c r="M14" s="25">
        <v>0.8</v>
      </c>
      <c r="N14" s="24">
        <v>1002.9</v>
      </c>
      <c r="O14" s="24">
        <v>147232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ГПМ</v>
      </c>
      <c r="B15" s="37" t="s">
        <v>27</v>
      </c>
      <c r="C15" s="23">
        <v>2209</v>
      </c>
      <c r="D15" s="24">
        <v>11.5</v>
      </c>
      <c r="E15" s="24">
        <v>170</v>
      </c>
      <c r="F15" s="23">
        <v>5368.2</v>
      </c>
      <c r="G15" s="24">
        <v>27.9</v>
      </c>
      <c r="H15" s="24">
        <v>163</v>
      </c>
      <c r="I15" s="24">
        <v>68</v>
      </c>
      <c r="J15" s="24">
        <v>195.9</v>
      </c>
      <c r="K15" s="23">
        <v>4</v>
      </c>
      <c r="L15" s="24">
        <v>104.3</v>
      </c>
      <c r="M15" s="25">
        <v>0.5</v>
      </c>
      <c r="N15" s="24">
        <v>980</v>
      </c>
      <c r="O15" s="24">
        <v>102220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Крутой Медиа</v>
      </c>
      <c r="B16" s="37" t="s">
        <v>20</v>
      </c>
      <c r="C16" s="23">
        <v>1930</v>
      </c>
      <c r="D16" s="24">
        <v>10</v>
      </c>
      <c r="E16" s="24">
        <v>109</v>
      </c>
      <c r="F16" s="23">
        <v>5144.3</v>
      </c>
      <c r="G16" s="24">
        <v>26.8</v>
      </c>
      <c r="H16" s="24">
        <v>111</v>
      </c>
      <c r="I16" s="24">
        <v>74.599999999999994</v>
      </c>
      <c r="J16" s="24">
        <v>195.8</v>
      </c>
      <c r="K16" s="23">
        <v>3.8</v>
      </c>
      <c r="L16" s="24">
        <v>99.9</v>
      </c>
      <c r="M16" s="25">
        <v>0.5</v>
      </c>
      <c r="N16" s="24">
        <v>1271.0999999999999</v>
      </c>
      <c r="O16" s="24">
        <v>127042</v>
      </c>
      <c r="R16" s="45"/>
      <c r="U16" s="45"/>
      <c r="AC16" s="45"/>
      <c r="AD16" s="46"/>
    </row>
    <row r="17" spans="1:30" ht="17.25" customHeight="1" x14ac:dyDescent="0.25">
      <c r="A17" s="30" t="str">
        <f>VLOOKUP(B17,Холдинги!$A:$B,2,0)</f>
        <v>ГПМ</v>
      </c>
      <c r="B17" s="37" t="s">
        <v>35</v>
      </c>
      <c r="C17" s="23">
        <v>1740.9</v>
      </c>
      <c r="D17" s="24">
        <v>9.1</v>
      </c>
      <c r="E17" s="24">
        <v>144</v>
      </c>
      <c r="F17" s="23">
        <v>4510.2</v>
      </c>
      <c r="G17" s="24">
        <v>23.5</v>
      </c>
      <c r="H17" s="24">
        <v>130</v>
      </c>
      <c r="I17" s="24">
        <v>63.9</v>
      </c>
      <c r="J17" s="24">
        <v>172.7</v>
      </c>
      <c r="K17" s="23">
        <v>3</v>
      </c>
      <c r="L17" s="24">
        <v>77.3</v>
      </c>
      <c r="M17" s="25">
        <v>0.4</v>
      </c>
      <c r="N17" s="24">
        <v>937.5</v>
      </c>
      <c r="O17" s="24">
        <v>72429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Крутой Медиа</v>
      </c>
      <c r="B18" s="37" t="s">
        <v>15</v>
      </c>
      <c r="C18" s="23">
        <v>1826.3</v>
      </c>
      <c r="D18" s="24">
        <v>9.5</v>
      </c>
      <c r="E18" s="24">
        <v>177</v>
      </c>
      <c r="F18" s="23">
        <v>4412.5</v>
      </c>
      <c r="G18" s="24">
        <v>23</v>
      </c>
      <c r="H18" s="24">
        <v>156</v>
      </c>
      <c r="I18" s="24">
        <v>71.599999999999994</v>
      </c>
      <c r="J18" s="24">
        <v>207.4</v>
      </c>
      <c r="K18" s="23">
        <v>3.5</v>
      </c>
      <c r="L18" s="24">
        <v>90.8</v>
      </c>
      <c r="M18" s="25">
        <v>0.5</v>
      </c>
      <c r="N18" s="24">
        <v>820.3</v>
      </c>
      <c r="O18" s="24">
        <v>74458</v>
      </c>
      <c r="R18" s="45"/>
      <c r="U18" s="45"/>
      <c r="AC18" s="45"/>
      <c r="AD18" s="46"/>
    </row>
    <row r="19" spans="1:30" ht="17.25" customHeight="1" x14ac:dyDescent="0.25">
      <c r="A19" s="30" t="str">
        <f>VLOOKUP(B19,Холдинги!$A:$B,2,0)</f>
        <v>ММХ</v>
      </c>
      <c r="B19" s="37" t="s">
        <v>19</v>
      </c>
      <c r="C19" s="23">
        <v>1710</v>
      </c>
      <c r="D19" s="24">
        <v>8.9</v>
      </c>
      <c r="E19" s="24">
        <v>179</v>
      </c>
      <c r="F19" s="23">
        <v>4272.7</v>
      </c>
      <c r="G19" s="24">
        <v>22.2</v>
      </c>
      <c r="H19" s="24">
        <v>160</v>
      </c>
      <c r="I19" s="24">
        <v>89.5</v>
      </c>
      <c r="J19" s="24">
        <v>250.9</v>
      </c>
      <c r="K19" s="23">
        <v>4.0999999999999996</v>
      </c>
      <c r="L19" s="24">
        <v>106.3</v>
      </c>
      <c r="M19" s="25">
        <v>0.6</v>
      </c>
      <c r="N19" s="24">
        <v>690.3</v>
      </c>
      <c r="O19" s="24">
        <v>73408</v>
      </c>
      <c r="R19" s="45"/>
      <c r="U19" s="45"/>
      <c r="AC19" s="45"/>
      <c r="AD19" s="46"/>
    </row>
    <row r="20" spans="1:30" x14ac:dyDescent="0.25">
      <c r="A20" s="30" t="str">
        <f>VLOOKUP(B20,Холдинги!$A:$B,2,0)</f>
        <v>РМГ</v>
      </c>
      <c r="B20" s="37" t="s">
        <v>44</v>
      </c>
      <c r="C20" s="23">
        <v>1520.4</v>
      </c>
      <c r="D20" s="24">
        <v>7.9</v>
      </c>
      <c r="E20" s="24">
        <v>157</v>
      </c>
      <c r="F20" s="23">
        <v>4207.6000000000004</v>
      </c>
      <c r="G20" s="24">
        <v>21.9</v>
      </c>
      <c r="H20" s="24">
        <v>147</v>
      </c>
      <c r="I20" s="24">
        <v>68.599999999999994</v>
      </c>
      <c r="J20" s="24">
        <v>173.5</v>
      </c>
      <c r="K20" s="23">
        <v>2.8</v>
      </c>
      <c r="L20" s="24">
        <v>72.400000000000006</v>
      </c>
      <c r="M20" s="25">
        <v>0.4</v>
      </c>
      <c r="N20" s="24">
        <v>452.3</v>
      </c>
      <c r="O20" s="24">
        <v>32750</v>
      </c>
      <c r="R20" s="45"/>
      <c r="U20" s="45"/>
      <c r="AD20" s="46"/>
    </row>
    <row r="21" spans="1:30" x14ac:dyDescent="0.25">
      <c r="A21" s="30" t="str">
        <f>VLOOKUP(B21,Холдинги!$A:$B,2,0)</f>
        <v>Другие</v>
      </c>
      <c r="B21" s="37" t="s">
        <v>25</v>
      </c>
      <c r="C21" s="23">
        <v>1537.6</v>
      </c>
      <c r="D21" s="24">
        <v>8</v>
      </c>
      <c r="E21" s="24">
        <v>98</v>
      </c>
      <c r="F21" s="23">
        <v>4056.9</v>
      </c>
      <c r="G21" s="24">
        <v>21.1</v>
      </c>
      <c r="H21" s="24">
        <v>97</v>
      </c>
      <c r="I21" s="24">
        <v>82.7</v>
      </c>
      <c r="J21" s="24">
        <v>219.5</v>
      </c>
      <c r="K21" s="23">
        <v>3.4</v>
      </c>
      <c r="L21" s="24">
        <v>88.3</v>
      </c>
      <c r="M21" s="25">
        <v>0.5</v>
      </c>
      <c r="N21" s="24">
        <v>1490</v>
      </c>
      <c r="O21" s="24">
        <v>131609</v>
      </c>
      <c r="R21" s="45"/>
      <c r="U21" s="45"/>
      <c r="AD21" s="46"/>
    </row>
    <row r="22" spans="1:30" x14ac:dyDescent="0.25">
      <c r="A22" s="30" t="str">
        <f>VLOOKUP(B22,Холдинги!$A:$B,2,0)</f>
        <v>РМГ</v>
      </c>
      <c r="B22" s="37" t="s">
        <v>8</v>
      </c>
      <c r="C22" s="23">
        <v>1571</v>
      </c>
      <c r="D22" s="24">
        <v>8.1999999999999993</v>
      </c>
      <c r="E22" s="24">
        <v>182</v>
      </c>
      <c r="F22" s="23">
        <v>3780.9</v>
      </c>
      <c r="G22" s="24">
        <v>19.7</v>
      </c>
      <c r="H22" s="24">
        <v>172</v>
      </c>
      <c r="I22" s="24">
        <v>73.599999999999994</v>
      </c>
      <c r="J22" s="24">
        <v>214.1</v>
      </c>
      <c r="K22" s="23">
        <v>3.1</v>
      </c>
      <c r="L22" s="24">
        <v>80.3</v>
      </c>
      <c r="M22" s="25">
        <v>0.4</v>
      </c>
      <c r="N22" s="24">
        <v>524.1</v>
      </c>
      <c r="O22" s="24">
        <v>42083</v>
      </c>
      <c r="R22" s="45"/>
      <c r="U22" s="45"/>
      <c r="AC22" s="45"/>
      <c r="AD22" s="46"/>
    </row>
    <row r="23" spans="1:30" x14ac:dyDescent="0.25">
      <c r="A23" s="30" t="str">
        <f>VLOOKUP(B23,Холдинги!$A:$B,2,0)</f>
        <v>ГПМ</v>
      </c>
      <c r="B23" s="37" t="s">
        <v>12</v>
      </c>
      <c r="C23" s="23">
        <v>1325.4</v>
      </c>
      <c r="D23" s="24">
        <v>6.9</v>
      </c>
      <c r="E23" s="24">
        <v>180</v>
      </c>
      <c r="F23" s="23">
        <v>3445.6</v>
      </c>
      <c r="G23" s="24">
        <v>17.899999999999999</v>
      </c>
      <c r="H23" s="24">
        <v>161</v>
      </c>
      <c r="I23" s="24">
        <v>76.5</v>
      </c>
      <c r="J23" s="24">
        <v>205.9</v>
      </c>
      <c r="K23" s="23">
        <v>2.7</v>
      </c>
      <c r="L23" s="24">
        <v>70.400000000000006</v>
      </c>
      <c r="M23" s="25">
        <v>0.4</v>
      </c>
      <c r="N23" s="24">
        <v>817.4</v>
      </c>
      <c r="O23" s="24">
        <v>57536</v>
      </c>
      <c r="R23" s="45"/>
      <c r="U23" s="45"/>
      <c r="AC23" s="45"/>
      <c r="AD23" s="46"/>
    </row>
    <row r="24" spans="1:30" x14ac:dyDescent="0.25">
      <c r="A24" s="30" t="str">
        <f>VLOOKUP(B24,Холдинги!$A:$B,2,0)</f>
        <v>Другие</v>
      </c>
      <c r="B24" s="37" t="s">
        <v>68</v>
      </c>
      <c r="C24" s="23">
        <v>1219.5999999999999</v>
      </c>
      <c r="D24" s="24">
        <v>6.3</v>
      </c>
      <c r="E24" s="24">
        <v>179</v>
      </c>
      <c r="F24" s="23">
        <v>2878</v>
      </c>
      <c r="G24" s="24">
        <v>15</v>
      </c>
      <c r="H24" s="24">
        <v>162</v>
      </c>
      <c r="I24" s="24">
        <v>89.8</v>
      </c>
      <c r="J24" s="24">
        <v>266.5</v>
      </c>
      <c r="K24" s="23">
        <v>2.9</v>
      </c>
      <c r="L24" s="24">
        <v>76.099999999999994</v>
      </c>
      <c r="M24" s="25">
        <v>0.4</v>
      </c>
      <c r="N24" s="24">
        <v>336.8</v>
      </c>
      <c r="O24" s="24">
        <v>25622</v>
      </c>
      <c r="R24" s="45"/>
      <c r="U24" s="45"/>
      <c r="AD24" s="46"/>
    </row>
    <row r="25" spans="1:30" x14ac:dyDescent="0.25">
      <c r="A25" s="30" t="str">
        <f>VLOOKUP(B25,Холдинги!$A:$B,2,0)</f>
        <v>ЕМГ</v>
      </c>
      <c r="B25" s="37" t="s">
        <v>36</v>
      </c>
      <c r="C25" s="23">
        <v>1161.5</v>
      </c>
      <c r="D25" s="24">
        <v>6</v>
      </c>
      <c r="E25" s="24">
        <v>149</v>
      </c>
      <c r="F25" s="23">
        <v>2854.9</v>
      </c>
      <c r="G25" s="24">
        <v>14.9</v>
      </c>
      <c r="H25" s="24">
        <v>136</v>
      </c>
      <c r="I25" s="24">
        <v>83.1</v>
      </c>
      <c r="J25" s="24">
        <v>236.7</v>
      </c>
      <c r="K25" s="23">
        <v>2.6</v>
      </c>
      <c r="L25" s="24">
        <v>67</v>
      </c>
      <c r="M25" s="25">
        <v>0.3</v>
      </c>
      <c r="N25" s="24">
        <v>787.5</v>
      </c>
      <c r="O25" s="24">
        <v>52781</v>
      </c>
      <c r="R25" s="45"/>
      <c r="U25" s="45"/>
      <c r="AD25" s="46"/>
    </row>
    <row r="26" spans="1:30" x14ac:dyDescent="0.25">
      <c r="A26" s="30" t="str">
        <f>VLOOKUP(B26,Холдинги!$A:$B,2,0)</f>
        <v>ВГТРК</v>
      </c>
      <c r="B26" s="37" t="s">
        <v>7</v>
      </c>
      <c r="C26" s="23">
        <v>1184.0999999999999</v>
      </c>
      <c r="D26" s="24">
        <v>6.2</v>
      </c>
      <c r="E26" s="24">
        <v>94</v>
      </c>
      <c r="F26" s="23">
        <v>2788.2</v>
      </c>
      <c r="G26" s="24">
        <v>14.5</v>
      </c>
      <c r="H26" s="24">
        <v>98</v>
      </c>
      <c r="I26" s="24">
        <v>78.099999999999994</v>
      </c>
      <c r="J26" s="24">
        <v>232.2</v>
      </c>
      <c r="K26" s="23">
        <v>2.5</v>
      </c>
      <c r="L26" s="24">
        <v>64.2</v>
      </c>
      <c r="M26" s="25">
        <v>0.3</v>
      </c>
      <c r="N26" s="24">
        <v>860.3</v>
      </c>
      <c r="O26" s="24">
        <v>55266</v>
      </c>
      <c r="R26" s="45"/>
      <c r="U26" s="45"/>
      <c r="AD26" s="46"/>
    </row>
    <row r="27" spans="1:30" x14ac:dyDescent="0.25">
      <c r="A27" s="30" t="str">
        <f>VLOOKUP(B27,Холдинги!$A:$B,2,0)</f>
        <v>ВГТРК</v>
      </c>
      <c r="B27" s="37" t="s">
        <v>17</v>
      </c>
      <c r="C27" s="23">
        <v>1039.5</v>
      </c>
      <c r="D27" s="24">
        <v>5.4</v>
      </c>
      <c r="E27" s="24">
        <v>94</v>
      </c>
      <c r="F27" s="23">
        <v>2684.2</v>
      </c>
      <c r="G27" s="24">
        <v>14</v>
      </c>
      <c r="H27" s="24">
        <v>91</v>
      </c>
      <c r="I27" s="24">
        <v>84.5</v>
      </c>
      <c r="J27" s="24">
        <v>229</v>
      </c>
      <c r="K27" s="23">
        <v>2.2999999999999998</v>
      </c>
      <c r="L27" s="24">
        <v>61</v>
      </c>
      <c r="M27" s="25">
        <v>0.3</v>
      </c>
      <c r="N27" s="24">
        <v>945.1</v>
      </c>
      <c r="O27" s="24">
        <v>57627</v>
      </c>
      <c r="R27" s="45"/>
      <c r="U27" s="45"/>
      <c r="AD27" s="46"/>
    </row>
    <row r="28" spans="1:30" x14ac:dyDescent="0.25">
      <c r="A28" s="30" t="str">
        <f>VLOOKUP(B28,Холдинги!$A:$B,2,0)</f>
        <v>РМГ</v>
      </c>
      <c r="B28" s="37" t="s">
        <v>22</v>
      </c>
      <c r="C28" s="23">
        <v>1028.5</v>
      </c>
      <c r="D28" s="24">
        <v>5.4</v>
      </c>
      <c r="E28" s="24">
        <v>155</v>
      </c>
      <c r="F28" s="23">
        <v>2544.6</v>
      </c>
      <c r="G28" s="24">
        <v>13.2</v>
      </c>
      <c r="H28" s="24">
        <v>143</v>
      </c>
      <c r="I28" s="24">
        <v>96.6</v>
      </c>
      <c r="J28" s="24">
        <v>273.39999999999998</v>
      </c>
      <c r="K28" s="23">
        <v>2.7</v>
      </c>
      <c r="L28" s="24">
        <v>69</v>
      </c>
      <c r="M28" s="25">
        <v>0.4</v>
      </c>
      <c r="N28" s="24">
        <v>659.8</v>
      </c>
      <c r="O28" s="24">
        <v>45542</v>
      </c>
      <c r="R28" s="45"/>
      <c r="U28" s="45"/>
      <c r="AC28" s="45"/>
      <c r="AD28" s="46"/>
    </row>
    <row r="29" spans="1:30" x14ac:dyDescent="0.25">
      <c r="A29" s="30" t="str">
        <f>VLOOKUP(B29,Холдинги!$A:$B,2,0)</f>
        <v>РМГ</v>
      </c>
      <c r="B29" s="37" t="s">
        <v>16</v>
      </c>
      <c r="C29" s="23">
        <v>930.3</v>
      </c>
      <c r="D29" s="24">
        <v>4.8</v>
      </c>
      <c r="E29" s="24">
        <v>187</v>
      </c>
      <c r="F29" s="23">
        <v>2512.5</v>
      </c>
      <c r="G29" s="24">
        <v>13.1</v>
      </c>
      <c r="H29" s="24">
        <v>175</v>
      </c>
      <c r="I29" s="24">
        <v>74.3</v>
      </c>
      <c r="J29" s="24">
        <v>192.5</v>
      </c>
      <c r="K29" s="23">
        <v>1.8</v>
      </c>
      <c r="L29" s="24">
        <v>48</v>
      </c>
      <c r="M29" s="25">
        <v>0.2</v>
      </c>
      <c r="N29" s="24">
        <v>799.6</v>
      </c>
      <c r="O29" s="24">
        <v>38375</v>
      </c>
      <c r="R29" s="45"/>
      <c r="U29" s="45"/>
      <c r="AD29" s="46"/>
    </row>
    <row r="30" spans="1:30" x14ac:dyDescent="0.25">
      <c r="A30" s="30" t="str">
        <f>VLOOKUP(B30,Холдинги!$A:$B,2,0)</f>
        <v>ЕМГ</v>
      </c>
      <c r="B30" s="37" t="s">
        <v>43</v>
      </c>
      <c r="C30" s="23">
        <v>1111.0999999999999</v>
      </c>
      <c r="D30" s="24">
        <v>5.8</v>
      </c>
      <c r="E30" s="24">
        <v>175</v>
      </c>
      <c r="F30" s="23">
        <v>2448.8000000000002</v>
      </c>
      <c r="G30" s="24">
        <v>12.7</v>
      </c>
      <c r="H30" s="24">
        <v>154</v>
      </c>
      <c r="I30" s="24">
        <v>104.9</v>
      </c>
      <c r="J30" s="24">
        <v>333.3</v>
      </c>
      <c r="K30" s="23">
        <v>3.1</v>
      </c>
      <c r="L30" s="24">
        <v>81</v>
      </c>
      <c r="M30" s="25">
        <v>0.4</v>
      </c>
      <c r="N30" s="24">
        <v>597.5</v>
      </c>
      <c r="O30" s="24">
        <v>48377</v>
      </c>
      <c r="R30" s="45"/>
      <c r="U30" s="45"/>
      <c r="AD30" s="46"/>
    </row>
    <row r="31" spans="1:30" x14ac:dyDescent="0.25">
      <c r="A31" s="30" t="str">
        <f>VLOOKUP(B31,Холдинги!$A:$B,2,0)</f>
        <v>Другие</v>
      </c>
      <c r="B31" s="37" t="s">
        <v>34</v>
      </c>
      <c r="C31" s="23">
        <v>853.1</v>
      </c>
      <c r="D31" s="24">
        <v>4.4000000000000004</v>
      </c>
      <c r="E31" s="24">
        <v>88</v>
      </c>
      <c r="F31" s="23">
        <v>2104.1999999999998</v>
      </c>
      <c r="G31" s="24">
        <v>11</v>
      </c>
      <c r="H31" s="24">
        <v>99</v>
      </c>
      <c r="I31" s="24">
        <v>105.8</v>
      </c>
      <c r="J31" s="24">
        <v>300.2</v>
      </c>
      <c r="K31" s="23">
        <v>2.4</v>
      </c>
      <c r="L31" s="24">
        <v>62.7</v>
      </c>
      <c r="M31" s="25">
        <v>0.3</v>
      </c>
      <c r="N31" s="24">
        <v>825.5</v>
      </c>
      <c r="O31" s="24">
        <v>51726</v>
      </c>
      <c r="R31" s="45"/>
      <c r="U31" s="45"/>
      <c r="AD31" s="46"/>
    </row>
    <row r="32" spans="1:30" x14ac:dyDescent="0.25">
      <c r="A32" s="30" t="str">
        <f>VLOOKUP(B32,Холдинги!$A:$B,2,0)</f>
        <v>Ру медиа</v>
      </c>
      <c r="B32" s="37" t="s">
        <v>6</v>
      </c>
      <c r="C32" s="23">
        <v>768.8</v>
      </c>
      <c r="D32" s="24">
        <v>4</v>
      </c>
      <c r="E32" s="24">
        <v>146</v>
      </c>
      <c r="F32" s="23">
        <v>1771</v>
      </c>
      <c r="G32" s="24">
        <v>9.1999999999999993</v>
      </c>
      <c r="H32" s="24">
        <v>141</v>
      </c>
      <c r="I32" s="24">
        <v>63.2</v>
      </c>
      <c r="J32" s="24">
        <v>192.2</v>
      </c>
      <c r="K32" s="23">
        <v>1.3</v>
      </c>
      <c r="L32" s="24">
        <v>33.799999999999997</v>
      </c>
      <c r="M32" s="25">
        <v>0.2</v>
      </c>
      <c r="N32" s="24">
        <v>1542.2</v>
      </c>
      <c r="O32" s="24">
        <v>52070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7" t="s">
        <v>32</v>
      </c>
      <c r="C33" s="23">
        <v>577.9</v>
      </c>
      <c r="D33" s="24">
        <v>3</v>
      </c>
      <c r="E33" s="24">
        <v>135</v>
      </c>
      <c r="F33" s="23">
        <v>1736.1</v>
      </c>
      <c r="G33" s="24">
        <v>9</v>
      </c>
      <c r="H33" s="24">
        <v>128</v>
      </c>
      <c r="I33" s="24">
        <v>83.8</v>
      </c>
      <c r="J33" s="24">
        <v>195.2</v>
      </c>
      <c r="K33" s="23">
        <v>1.3</v>
      </c>
      <c r="L33" s="24">
        <v>33.6</v>
      </c>
      <c r="M33" s="25">
        <v>0.2</v>
      </c>
      <c r="N33" s="24">
        <v>739.5</v>
      </c>
      <c r="O33" s="24">
        <v>24866</v>
      </c>
      <c r="R33" s="45"/>
      <c r="U33" s="45"/>
      <c r="AC33" s="45"/>
      <c r="AD33" s="46"/>
    </row>
    <row r="34" spans="1:30" x14ac:dyDescent="0.25">
      <c r="A34" s="30" t="str">
        <f>VLOOKUP(B34,Холдинги!$A:$B,2,0)</f>
        <v>ВГТРК</v>
      </c>
      <c r="B34" s="37" t="s">
        <v>24</v>
      </c>
      <c r="C34" s="23">
        <v>572.6</v>
      </c>
      <c r="D34" s="24">
        <v>3</v>
      </c>
      <c r="E34" s="24">
        <v>64</v>
      </c>
      <c r="F34" s="23">
        <v>1722.3</v>
      </c>
      <c r="G34" s="24">
        <v>9</v>
      </c>
      <c r="H34" s="24">
        <v>79</v>
      </c>
      <c r="I34" s="24">
        <v>67.400000000000006</v>
      </c>
      <c r="J34" s="24">
        <v>156.80000000000001</v>
      </c>
      <c r="K34" s="23">
        <v>1</v>
      </c>
      <c r="L34" s="24">
        <v>26.8</v>
      </c>
      <c r="M34" s="25">
        <v>0.1</v>
      </c>
      <c r="N34" s="24">
        <v>2643.4</v>
      </c>
      <c r="O34" s="24">
        <v>70803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ГПМ</v>
      </c>
      <c r="B35" s="37" t="s">
        <v>9</v>
      </c>
      <c r="C35" s="23">
        <v>590.70000000000005</v>
      </c>
      <c r="D35" s="24">
        <v>3.1</v>
      </c>
      <c r="E35" s="24">
        <v>139</v>
      </c>
      <c r="F35" s="23">
        <v>1716.9</v>
      </c>
      <c r="G35" s="24">
        <v>8.9</v>
      </c>
      <c r="H35" s="24">
        <v>136</v>
      </c>
      <c r="I35" s="24">
        <v>58.7</v>
      </c>
      <c r="J35" s="24">
        <v>141.30000000000001</v>
      </c>
      <c r="K35" s="23">
        <v>0.9</v>
      </c>
      <c r="L35" s="24">
        <v>24.1</v>
      </c>
      <c r="M35" s="25">
        <v>0.1</v>
      </c>
      <c r="N35" s="24">
        <v>1387.9</v>
      </c>
      <c r="O35" s="24">
        <v>33401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7" t="s">
        <v>42</v>
      </c>
      <c r="C36" s="23">
        <v>352.3</v>
      </c>
      <c r="D36" s="24">
        <v>1.8</v>
      </c>
      <c r="E36" s="24">
        <v>80</v>
      </c>
      <c r="F36" s="23">
        <v>1106.5999999999999</v>
      </c>
      <c r="G36" s="24">
        <v>5.8</v>
      </c>
      <c r="H36" s="24">
        <v>97</v>
      </c>
      <c r="I36" s="24">
        <v>74.099999999999994</v>
      </c>
      <c r="J36" s="24">
        <v>165.2</v>
      </c>
      <c r="K36" s="23">
        <v>0.7</v>
      </c>
      <c r="L36" s="24">
        <v>18.100000000000001</v>
      </c>
      <c r="M36" s="25">
        <v>0.1</v>
      </c>
      <c r="N36" s="24">
        <v>2290.5</v>
      </c>
      <c r="O36" s="24">
        <v>41542</v>
      </c>
      <c r="R36" s="45"/>
      <c r="U36" s="45"/>
      <c r="AC36" s="45"/>
      <c r="AD36" s="46"/>
    </row>
    <row r="37" spans="1:30" x14ac:dyDescent="0.25">
      <c r="A37" s="30" t="e">
        <f>VLOOKUP(B37,Холдинги!$A:$B,2,0)</f>
        <v>#N/A</v>
      </c>
      <c r="B37" s="37" t="s">
        <v>117</v>
      </c>
      <c r="C37" s="23">
        <v>362.3</v>
      </c>
      <c r="D37" s="24">
        <v>1.9</v>
      </c>
      <c r="E37" s="24">
        <v>88</v>
      </c>
      <c r="F37" s="23">
        <v>1059.5999999999999</v>
      </c>
      <c r="G37" s="24">
        <v>5.5</v>
      </c>
      <c r="H37" s="24">
        <v>96</v>
      </c>
      <c r="I37" s="24">
        <v>64.900000000000006</v>
      </c>
      <c r="J37" s="24">
        <v>155.19999999999999</v>
      </c>
      <c r="K37" s="23">
        <v>0.6</v>
      </c>
      <c r="L37" s="24">
        <v>16.3</v>
      </c>
      <c r="M37" s="25">
        <v>0.1</v>
      </c>
      <c r="N37" s="24">
        <v>867.6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7" t="s">
        <v>69</v>
      </c>
      <c r="C38" s="23">
        <v>264.60000000000002</v>
      </c>
      <c r="D38" s="24">
        <v>1.4</v>
      </c>
      <c r="E38" s="24">
        <v>113</v>
      </c>
      <c r="F38" s="23">
        <v>858.5</v>
      </c>
      <c r="G38" s="24">
        <v>4.5</v>
      </c>
      <c r="H38" s="24">
        <v>122</v>
      </c>
      <c r="I38" s="24">
        <v>69</v>
      </c>
      <c r="J38" s="24">
        <v>148.9</v>
      </c>
      <c r="K38" s="23">
        <v>0.5</v>
      </c>
      <c r="L38" s="24">
        <v>12.7</v>
      </c>
      <c r="M38" s="25">
        <v>0.1</v>
      </c>
      <c r="N38" s="24">
        <v>261.10000000000002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7" t="s">
        <v>118</v>
      </c>
      <c r="C39" s="23">
        <v>224.9</v>
      </c>
      <c r="D39" s="24">
        <v>1.2</v>
      </c>
      <c r="E39" s="24">
        <v>128</v>
      </c>
      <c r="F39" s="23">
        <v>710.5</v>
      </c>
      <c r="G39" s="24">
        <v>3.7</v>
      </c>
      <c r="H39" s="24">
        <v>131</v>
      </c>
      <c r="I39" s="24">
        <v>50.8</v>
      </c>
      <c r="J39" s="24">
        <v>112.7</v>
      </c>
      <c r="K39" s="23">
        <v>0.3</v>
      </c>
      <c r="L39" s="24">
        <v>7.9</v>
      </c>
      <c r="M39" s="25">
        <v>0</v>
      </c>
      <c r="N39" s="24">
        <v>3692.1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10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27" priority="9">
      <formula>$A9="ГПМ"</formula>
    </cfRule>
  </conditionalFormatting>
  <conditionalFormatting sqref="C9:O9">
    <cfRule type="expression" dxfId="26" priority="6">
      <formula>$A9="ГПМ"</formula>
    </cfRule>
  </conditionalFormatting>
  <conditionalFormatting sqref="C41:O51">
    <cfRule type="expression" dxfId="25" priority="3">
      <formula>$A41="ДРР"</formula>
    </cfRule>
  </conditionalFormatting>
  <conditionalFormatting sqref="B40">
    <cfRule type="expression" dxfId="24" priority="2">
      <formula>$A40="ГПМ"</formula>
    </cfRule>
  </conditionalFormatting>
  <conditionalFormatting sqref="C40:O40">
    <cfRule type="expression" dxfId="23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59999389629810485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6.71093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148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149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9" t="s">
        <v>84</v>
      </c>
      <c r="C7" s="49"/>
      <c r="D7" s="49"/>
      <c r="E7" s="49"/>
      <c r="F7" s="20"/>
      <c r="G7" s="20"/>
      <c r="H7" s="20"/>
      <c r="I7" s="20"/>
      <c r="J7" s="20"/>
      <c r="K7" s="2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7" t="s">
        <v>109</v>
      </c>
      <c r="C9" s="23">
        <v>7950.9</v>
      </c>
      <c r="D9" s="24">
        <v>31.7</v>
      </c>
      <c r="E9" s="24">
        <v>139</v>
      </c>
      <c r="F9" s="23">
        <v>15230.9</v>
      </c>
      <c r="G9" s="24">
        <v>60.7</v>
      </c>
      <c r="H9" s="24">
        <v>124</v>
      </c>
      <c r="I9" s="24">
        <v>96.6</v>
      </c>
      <c r="J9" s="24">
        <v>352.8</v>
      </c>
      <c r="K9" s="23">
        <v>15.4</v>
      </c>
      <c r="L9" s="24">
        <v>533.20000000000005</v>
      </c>
      <c r="M9" s="25">
        <v>2.1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7" t="s">
        <v>11</v>
      </c>
      <c r="C10" s="23">
        <v>4784.1000000000004</v>
      </c>
      <c r="D10" s="24">
        <v>19.100000000000001</v>
      </c>
      <c r="E10" s="24">
        <v>133</v>
      </c>
      <c r="F10" s="23">
        <v>10349.6</v>
      </c>
      <c r="G10" s="24">
        <v>41.2</v>
      </c>
      <c r="H10" s="24">
        <v>122</v>
      </c>
      <c r="I10" s="24">
        <v>83.9</v>
      </c>
      <c r="J10" s="24">
        <v>271.60000000000002</v>
      </c>
      <c r="K10" s="23">
        <v>8</v>
      </c>
      <c r="L10" s="24">
        <v>278.8</v>
      </c>
      <c r="M10" s="25">
        <v>1.1000000000000001</v>
      </c>
      <c r="N10" s="24">
        <v>905.8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39" t="s">
        <v>5</v>
      </c>
      <c r="C11" s="23">
        <v>4534.1000000000004</v>
      </c>
      <c r="D11" s="24">
        <v>18.100000000000001</v>
      </c>
      <c r="E11" s="24">
        <v>143</v>
      </c>
      <c r="F11" s="23">
        <v>10312.200000000001</v>
      </c>
      <c r="G11" s="24">
        <v>41.1</v>
      </c>
      <c r="H11" s="24">
        <v>125</v>
      </c>
      <c r="I11" s="24">
        <v>72.8</v>
      </c>
      <c r="J11" s="24">
        <v>224</v>
      </c>
      <c r="K11" s="23">
        <v>6.6</v>
      </c>
      <c r="L11" s="24">
        <v>229.2</v>
      </c>
      <c r="M11" s="25">
        <v>0.9</v>
      </c>
      <c r="N11" s="24">
        <v>780.8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7" t="s">
        <v>98</v>
      </c>
      <c r="C12" s="23">
        <v>4095.7</v>
      </c>
      <c r="D12" s="24">
        <v>16.3</v>
      </c>
      <c r="E12" s="24">
        <v>129</v>
      </c>
      <c r="F12" s="23">
        <v>9465.9</v>
      </c>
      <c r="G12" s="24">
        <v>37.700000000000003</v>
      </c>
      <c r="H12" s="24">
        <v>117</v>
      </c>
      <c r="I12" s="24">
        <v>79.5</v>
      </c>
      <c r="J12" s="24">
        <v>240.8</v>
      </c>
      <c r="K12" s="23">
        <v>6.5</v>
      </c>
      <c r="L12" s="24">
        <v>226.1</v>
      </c>
      <c r="M12" s="25">
        <v>0.9</v>
      </c>
      <c r="N12" s="24">
        <v>789.7</v>
      </c>
      <c r="O12" s="24">
        <v>178567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РМГ</v>
      </c>
      <c r="B13" s="37" t="s">
        <v>31</v>
      </c>
      <c r="C13" s="23">
        <v>3604</v>
      </c>
      <c r="D13" s="24">
        <v>14.4</v>
      </c>
      <c r="E13" s="24">
        <v>135</v>
      </c>
      <c r="F13" s="23">
        <v>8752.1</v>
      </c>
      <c r="G13" s="24">
        <v>34.9</v>
      </c>
      <c r="H13" s="24">
        <v>127</v>
      </c>
      <c r="I13" s="24">
        <v>76.099999999999994</v>
      </c>
      <c r="J13" s="24">
        <v>219.4</v>
      </c>
      <c r="K13" s="23">
        <v>5.5</v>
      </c>
      <c r="L13" s="24">
        <v>190.5</v>
      </c>
      <c r="M13" s="25">
        <v>0.8</v>
      </c>
      <c r="N13" s="24">
        <v>861.4</v>
      </c>
      <c r="O13" s="24">
        <v>164083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ЕМГ</v>
      </c>
      <c r="B14" s="37" t="s">
        <v>29</v>
      </c>
      <c r="C14" s="23">
        <v>3637.4</v>
      </c>
      <c r="D14" s="24">
        <v>14.5</v>
      </c>
      <c r="E14" s="24">
        <v>139</v>
      </c>
      <c r="F14" s="23">
        <v>8533.4</v>
      </c>
      <c r="G14" s="24">
        <v>34</v>
      </c>
      <c r="H14" s="24">
        <v>125</v>
      </c>
      <c r="I14" s="24">
        <v>86.4</v>
      </c>
      <c r="J14" s="24">
        <v>257.7</v>
      </c>
      <c r="K14" s="23">
        <v>6.3</v>
      </c>
      <c r="L14" s="24">
        <v>218.2</v>
      </c>
      <c r="M14" s="25">
        <v>0.9</v>
      </c>
      <c r="N14" s="24">
        <v>674.8</v>
      </c>
      <c r="O14" s="24">
        <v>147232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7" t="s">
        <v>20</v>
      </c>
      <c r="C15" s="23">
        <v>2879.7</v>
      </c>
      <c r="D15" s="24">
        <v>11.5</v>
      </c>
      <c r="E15" s="24">
        <v>125</v>
      </c>
      <c r="F15" s="23">
        <v>7108.6</v>
      </c>
      <c r="G15" s="24">
        <v>28.3</v>
      </c>
      <c r="H15" s="24">
        <v>117</v>
      </c>
      <c r="I15" s="24">
        <v>83.8</v>
      </c>
      <c r="J15" s="24">
        <v>237.5</v>
      </c>
      <c r="K15" s="23">
        <v>4.8</v>
      </c>
      <c r="L15" s="24">
        <v>167.5</v>
      </c>
      <c r="M15" s="25">
        <v>0.7</v>
      </c>
      <c r="N15" s="24">
        <v>758.5</v>
      </c>
      <c r="O15" s="24">
        <v>127042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7" t="s">
        <v>25</v>
      </c>
      <c r="C16" s="23">
        <v>2575.9</v>
      </c>
      <c r="D16" s="24">
        <v>10.3</v>
      </c>
      <c r="E16" s="24">
        <v>125</v>
      </c>
      <c r="F16" s="23">
        <v>6209.3</v>
      </c>
      <c r="G16" s="24">
        <v>24.7</v>
      </c>
      <c r="H16" s="24">
        <v>114</v>
      </c>
      <c r="I16" s="24">
        <v>88.9</v>
      </c>
      <c r="J16" s="24">
        <v>258.10000000000002</v>
      </c>
      <c r="K16" s="23">
        <v>4.5999999999999996</v>
      </c>
      <c r="L16" s="24">
        <v>159</v>
      </c>
      <c r="M16" s="25">
        <v>0.6</v>
      </c>
      <c r="N16" s="24">
        <v>827.7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7" t="s">
        <v>35</v>
      </c>
      <c r="C17" s="23">
        <v>2159.6999999999998</v>
      </c>
      <c r="D17" s="24">
        <v>8.6</v>
      </c>
      <c r="E17" s="24">
        <v>137</v>
      </c>
      <c r="F17" s="23">
        <v>5802.8</v>
      </c>
      <c r="G17" s="24">
        <v>23.1</v>
      </c>
      <c r="H17" s="24">
        <v>128</v>
      </c>
      <c r="I17" s="24">
        <v>66.900000000000006</v>
      </c>
      <c r="J17" s="24">
        <v>174.4</v>
      </c>
      <c r="K17" s="23">
        <v>2.9</v>
      </c>
      <c r="L17" s="24">
        <v>100.4</v>
      </c>
      <c r="M17" s="25">
        <v>0.4</v>
      </c>
      <c r="N17" s="24">
        <v>721.6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7" t="s">
        <v>27</v>
      </c>
      <c r="C18" s="23">
        <v>2326.1999999999998</v>
      </c>
      <c r="D18" s="24">
        <v>9.3000000000000007</v>
      </c>
      <c r="E18" s="24">
        <v>137</v>
      </c>
      <c r="F18" s="23">
        <v>5708.9</v>
      </c>
      <c r="G18" s="24">
        <v>22.7</v>
      </c>
      <c r="H18" s="24">
        <v>132</v>
      </c>
      <c r="I18" s="24">
        <v>68.099999999999994</v>
      </c>
      <c r="J18" s="24">
        <v>194.2</v>
      </c>
      <c r="K18" s="23">
        <v>3.2</v>
      </c>
      <c r="L18" s="24">
        <v>110</v>
      </c>
      <c r="M18" s="25">
        <v>0.4</v>
      </c>
      <c r="N18" s="24">
        <v>929.6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РМГ</v>
      </c>
      <c r="B19" s="37" t="s">
        <v>44</v>
      </c>
      <c r="C19" s="23">
        <v>1737.2</v>
      </c>
      <c r="D19" s="24">
        <v>6.9</v>
      </c>
      <c r="E19" s="24">
        <v>137</v>
      </c>
      <c r="F19" s="23">
        <v>4883.8</v>
      </c>
      <c r="G19" s="24">
        <v>19.399999999999999</v>
      </c>
      <c r="H19" s="24">
        <v>131</v>
      </c>
      <c r="I19" s="24">
        <v>67.3</v>
      </c>
      <c r="J19" s="24">
        <v>167.6</v>
      </c>
      <c r="K19" s="23">
        <v>2.2999999999999998</v>
      </c>
      <c r="L19" s="24">
        <v>81.2</v>
      </c>
      <c r="M19" s="25">
        <v>0.3</v>
      </c>
      <c r="N19" s="24">
        <v>403.2</v>
      </c>
      <c r="O19" s="24">
        <v>32750</v>
      </c>
      <c r="R19" s="45"/>
      <c r="U19" s="45"/>
      <c r="AD19" s="46"/>
    </row>
    <row r="20" spans="1:30" x14ac:dyDescent="0.25">
      <c r="A20" s="30" t="str">
        <f>VLOOKUP(B20,Холдинги!$A:$B,2,0)</f>
        <v>ММХ</v>
      </c>
      <c r="B20" s="37" t="s">
        <v>19</v>
      </c>
      <c r="C20" s="23">
        <v>1919.4</v>
      </c>
      <c r="D20" s="24">
        <v>7.6</v>
      </c>
      <c r="E20" s="24">
        <v>154</v>
      </c>
      <c r="F20" s="23">
        <v>4861.5</v>
      </c>
      <c r="G20" s="24">
        <v>19.399999999999999</v>
      </c>
      <c r="H20" s="24">
        <v>140</v>
      </c>
      <c r="I20" s="24">
        <v>86.9</v>
      </c>
      <c r="J20" s="24">
        <v>240.1</v>
      </c>
      <c r="K20" s="23">
        <v>3.3</v>
      </c>
      <c r="L20" s="24">
        <v>115.8</v>
      </c>
      <c r="M20" s="25">
        <v>0.5</v>
      </c>
      <c r="N20" s="24">
        <v>634</v>
      </c>
      <c r="O20" s="24">
        <v>73408</v>
      </c>
      <c r="R20" s="45"/>
      <c r="U20" s="45"/>
      <c r="AD20" s="46"/>
    </row>
    <row r="21" spans="1:30" x14ac:dyDescent="0.25">
      <c r="A21" s="30" t="str">
        <f>VLOOKUP(B21,Холдинги!$A:$B,2,0)</f>
        <v>Крутой Медиа</v>
      </c>
      <c r="B21" s="37" t="s">
        <v>15</v>
      </c>
      <c r="C21" s="23">
        <v>1943.5</v>
      </c>
      <c r="D21" s="24">
        <v>7.7</v>
      </c>
      <c r="E21" s="24">
        <v>144</v>
      </c>
      <c r="F21" s="23">
        <v>4856.2</v>
      </c>
      <c r="G21" s="24">
        <v>19.3</v>
      </c>
      <c r="H21" s="24">
        <v>131</v>
      </c>
      <c r="I21" s="24">
        <v>70.900000000000006</v>
      </c>
      <c r="J21" s="24">
        <v>198.6</v>
      </c>
      <c r="K21" s="23">
        <v>2.8</v>
      </c>
      <c r="L21" s="24">
        <v>95.7</v>
      </c>
      <c r="M21" s="25">
        <v>0.4</v>
      </c>
      <c r="N21" s="24">
        <v>778.3</v>
      </c>
      <c r="O21" s="24">
        <v>74458</v>
      </c>
      <c r="R21" s="45"/>
      <c r="U21" s="45"/>
      <c r="AD21" s="46"/>
    </row>
    <row r="22" spans="1:30" x14ac:dyDescent="0.25">
      <c r="A22" s="30" t="str">
        <f>VLOOKUP(B22,Холдинги!$A:$B,2,0)</f>
        <v>ВГТРК</v>
      </c>
      <c r="B22" s="37" t="s">
        <v>7</v>
      </c>
      <c r="C22" s="23">
        <v>2031.9</v>
      </c>
      <c r="D22" s="24">
        <v>8.1</v>
      </c>
      <c r="E22" s="24">
        <v>123</v>
      </c>
      <c r="F22" s="23">
        <v>4427.1000000000004</v>
      </c>
      <c r="G22" s="24">
        <v>17.600000000000001</v>
      </c>
      <c r="H22" s="24">
        <v>119</v>
      </c>
      <c r="I22" s="24">
        <v>89.4</v>
      </c>
      <c r="J22" s="24">
        <v>287.10000000000002</v>
      </c>
      <c r="K22" s="23">
        <v>3.6</v>
      </c>
      <c r="L22" s="24">
        <v>126.1</v>
      </c>
      <c r="M22" s="25">
        <v>0.5</v>
      </c>
      <c r="N22" s="24">
        <v>438.3</v>
      </c>
      <c r="O22" s="24">
        <v>55266</v>
      </c>
      <c r="R22" s="45"/>
      <c r="U22" s="45"/>
      <c r="AD22" s="46"/>
    </row>
    <row r="23" spans="1:30" x14ac:dyDescent="0.25">
      <c r="A23" s="30" t="str">
        <f>VLOOKUP(B23,Холдинги!$A:$B,2,0)</f>
        <v>ВГТРК</v>
      </c>
      <c r="B23" s="37" t="s">
        <v>17</v>
      </c>
      <c r="C23" s="23">
        <v>1609.2</v>
      </c>
      <c r="D23" s="24">
        <v>6.4</v>
      </c>
      <c r="E23" s="24">
        <v>112</v>
      </c>
      <c r="F23" s="23">
        <v>4144.1000000000004</v>
      </c>
      <c r="G23" s="24">
        <v>16.5</v>
      </c>
      <c r="H23" s="24">
        <v>107</v>
      </c>
      <c r="I23" s="24">
        <v>85.3</v>
      </c>
      <c r="J23" s="24">
        <v>232</v>
      </c>
      <c r="K23" s="23">
        <v>2.8</v>
      </c>
      <c r="L23" s="24">
        <v>95.4</v>
      </c>
      <c r="M23" s="25">
        <v>0.4</v>
      </c>
      <c r="N23" s="24">
        <v>604.20000000000005</v>
      </c>
      <c r="O23" s="24">
        <v>57627</v>
      </c>
      <c r="R23" s="45"/>
      <c r="U23" s="45"/>
      <c r="AD23" s="46"/>
    </row>
    <row r="24" spans="1:30" x14ac:dyDescent="0.25">
      <c r="A24" s="30" t="str">
        <f>VLOOKUP(B24,Холдинги!$A:$B,2,0)</f>
        <v>РМГ</v>
      </c>
      <c r="B24" s="37" t="s">
        <v>8</v>
      </c>
      <c r="C24" s="23">
        <v>1626.6</v>
      </c>
      <c r="D24" s="24">
        <v>6.5</v>
      </c>
      <c r="E24" s="24">
        <v>145</v>
      </c>
      <c r="F24" s="23">
        <v>4018.1</v>
      </c>
      <c r="G24" s="24">
        <v>16</v>
      </c>
      <c r="H24" s="24">
        <v>140</v>
      </c>
      <c r="I24" s="24">
        <v>73.7</v>
      </c>
      <c r="J24" s="24">
        <v>208.9</v>
      </c>
      <c r="K24" s="23">
        <v>2.4</v>
      </c>
      <c r="L24" s="24">
        <v>83.3</v>
      </c>
      <c r="M24" s="25">
        <v>0.3</v>
      </c>
      <c r="N24" s="24">
        <v>505.5</v>
      </c>
      <c r="O24" s="24">
        <v>42083</v>
      </c>
      <c r="R24" s="45"/>
      <c r="U24" s="45"/>
      <c r="AD24" s="46"/>
    </row>
    <row r="25" spans="1:30" x14ac:dyDescent="0.25">
      <c r="A25" s="30" t="str">
        <f>VLOOKUP(B25,Холдинги!$A:$B,2,0)</f>
        <v>ГПМ</v>
      </c>
      <c r="B25" s="37" t="s">
        <v>12</v>
      </c>
      <c r="C25" s="23">
        <v>1497.7</v>
      </c>
      <c r="D25" s="24">
        <v>6</v>
      </c>
      <c r="E25" s="24">
        <v>156</v>
      </c>
      <c r="F25" s="23">
        <v>3905.4</v>
      </c>
      <c r="G25" s="24">
        <v>15.6</v>
      </c>
      <c r="H25" s="24">
        <v>140</v>
      </c>
      <c r="I25" s="24">
        <v>73.5</v>
      </c>
      <c r="J25" s="24">
        <v>197.2</v>
      </c>
      <c r="K25" s="23">
        <v>2.2000000000000002</v>
      </c>
      <c r="L25" s="24">
        <v>76.400000000000006</v>
      </c>
      <c r="M25" s="25">
        <v>0.3</v>
      </c>
      <c r="N25" s="24">
        <v>753</v>
      </c>
      <c r="O25" s="24">
        <v>57536</v>
      </c>
      <c r="R25" s="45"/>
      <c r="U25" s="45"/>
      <c r="AD25" s="46"/>
    </row>
    <row r="26" spans="1:30" x14ac:dyDescent="0.25">
      <c r="A26" s="30" t="str">
        <f>VLOOKUP(B26,Холдинги!$A:$B,2,0)</f>
        <v>ЕМГ</v>
      </c>
      <c r="B26" s="37" t="s">
        <v>36</v>
      </c>
      <c r="C26" s="23">
        <v>1472.6</v>
      </c>
      <c r="D26" s="24">
        <v>5.9</v>
      </c>
      <c r="E26" s="24">
        <v>144</v>
      </c>
      <c r="F26" s="23">
        <v>3695.6</v>
      </c>
      <c r="G26" s="24">
        <v>14.7</v>
      </c>
      <c r="H26" s="24">
        <v>135</v>
      </c>
      <c r="I26" s="24">
        <v>83.6</v>
      </c>
      <c r="J26" s="24">
        <v>233.1</v>
      </c>
      <c r="K26" s="23">
        <v>2.5</v>
      </c>
      <c r="L26" s="24">
        <v>85.4</v>
      </c>
      <c r="M26" s="25">
        <v>0.3</v>
      </c>
      <c r="N26" s="24">
        <v>617.70000000000005</v>
      </c>
      <c r="O26" s="24">
        <v>52781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7" t="s">
        <v>22</v>
      </c>
      <c r="C27" s="23">
        <v>1312.5</v>
      </c>
      <c r="D27" s="24">
        <v>5.2</v>
      </c>
      <c r="E27" s="24">
        <v>151</v>
      </c>
      <c r="F27" s="23">
        <v>3239.3</v>
      </c>
      <c r="G27" s="24">
        <v>12.9</v>
      </c>
      <c r="H27" s="24">
        <v>139</v>
      </c>
      <c r="I27" s="24">
        <v>94.4</v>
      </c>
      <c r="J27" s="24">
        <v>267.8</v>
      </c>
      <c r="K27" s="23">
        <v>2.5</v>
      </c>
      <c r="L27" s="24">
        <v>86.1</v>
      </c>
      <c r="M27" s="25">
        <v>0.3</v>
      </c>
      <c r="N27" s="24">
        <v>529.20000000000005</v>
      </c>
      <c r="O27" s="24">
        <v>45542</v>
      </c>
      <c r="R27" s="45"/>
      <c r="U27" s="45"/>
      <c r="AD27" s="46"/>
    </row>
    <row r="28" spans="1:30" x14ac:dyDescent="0.25">
      <c r="A28" s="30" t="str">
        <f>VLOOKUP(B28,Холдинги!$A:$B,2,0)</f>
        <v>Другие</v>
      </c>
      <c r="B28" s="37" t="s">
        <v>34</v>
      </c>
      <c r="C28" s="23">
        <v>1471.1</v>
      </c>
      <c r="D28" s="24">
        <v>5.9</v>
      </c>
      <c r="E28" s="24">
        <v>116</v>
      </c>
      <c r="F28" s="23">
        <v>3212.7</v>
      </c>
      <c r="G28" s="24">
        <v>12.8</v>
      </c>
      <c r="H28" s="24">
        <v>116</v>
      </c>
      <c r="I28" s="24">
        <v>119.3</v>
      </c>
      <c r="J28" s="24">
        <v>382.3</v>
      </c>
      <c r="K28" s="23">
        <v>3.5</v>
      </c>
      <c r="L28" s="24">
        <v>121.9</v>
      </c>
      <c r="M28" s="25">
        <v>0.5</v>
      </c>
      <c r="N28" s="24">
        <v>424.5</v>
      </c>
      <c r="O28" s="24">
        <v>51726</v>
      </c>
      <c r="R28" s="45"/>
      <c r="U28" s="45"/>
      <c r="AD28" s="46"/>
    </row>
    <row r="29" spans="1:30" x14ac:dyDescent="0.25">
      <c r="A29" s="30" t="str">
        <f>VLOOKUP(B29,Холдинги!$A:$B,2,0)</f>
        <v>Другие</v>
      </c>
      <c r="B29" s="37" t="s">
        <v>68</v>
      </c>
      <c r="C29" s="23">
        <v>1242.5</v>
      </c>
      <c r="D29" s="24">
        <v>4.9000000000000004</v>
      </c>
      <c r="E29" s="24">
        <v>140</v>
      </c>
      <c r="F29" s="23">
        <v>3026.8</v>
      </c>
      <c r="G29" s="24">
        <v>12.1</v>
      </c>
      <c r="H29" s="24">
        <v>130</v>
      </c>
      <c r="I29" s="24">
        <v>89.1</v>
      </c>
      <c r="J29" s="24">
        <v>256.10000000000002</v>
      </c>
      <c r="K29" s="23">
        <v>2.2000000000000002</v>
      </c>
      <c r="L29" s="24">
        <v>76.900000000000006</v>
      </c>
      <c r="M29" s="25">
        <v>0.3</v>
      </c>
      <c r="N29" s="24">
        <v>333.2</v>
      </c>
      <c r="O29" s="24">
        <v>25622</v>
      </c>
      <c r="R29" s="45"/>
      <c r="U29" s="45"/>
      <c r="AD29" s="46"/>
    </row>
    <row r="30" spans="1:30" x14ac:dyDescent="0.25">
      <c r="A30" s="30" t="str">
        <f>VLOOKUP(B30,Холдинги!$A:$B,2,0)</f>
        <v>РМГ</v>
      </c>
      <c r="B30" s="37" t="s">
        <v>16</v>
      </c>
      <c r="C30" s="23">
        <v>996.3</v>
      </c>
      <c r="D30" s="24">
        <v>4</v>
      </c>
      <c r="E30" s="24">
        <v>153</v>
      </c>
      <c r="F30" s="23">
        <v>2795.1</v>
      </c>
      <c r="G30" s="24">
        <v>11.1</v>
      </c>
      <c r="H30" s="24">
        <v>149</v>
      </c>
      <c r="I30" s="24">
        <v>73.8</v>
      </c>
      <c r="J30" s="24">
        <v>184.2</v>
      </c>
      <c r="K30" s="23">
        <v>1.5</v>
      </c>
      <c r="L30" s="24">
        <v>51.1</v>
      </c>
      <c r="M30" s="25">
        <v>0.2</v>
      </c>
      <c r="N30" s="24">
        <v>751.2</v>
      </c>
      <c r="O30" s="24">
        <v>38375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7" t="s">
        <v>43</v>
      </c>
      <c r="C31" s="23">
        <v>1218.3</v>
      </c>
      <c r="D31" s="24">
        <v>4.9000000000000004</v>
      </c>
      <c r="E31" s="24">
        <v>147</v>
      </c>
      <c r="F31" s="23">
        <v>2784.7</v>
      </c>
      <c r="G31" s="24">
        <v>11.1</v>
      </c>
      <c r="H31" s="24">
        <v>134</v>
      </c>
      <c r="I31" s="24">
        <v>101.9</v>
      </c>
      <c r="J31" s="24">
        <v>312.10000000000002</v>
      </c>
      <c r="K31" s="23">
        <v>2.5</v>
      </c>
      <c r="L31" s="24">
        <v>86.2</v>
      </c>
      <c r="M31" s="25">
        <v>0.3</v>
      </c>
      <c r="N31" s="24">
        <v>561.1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ВГТРК</v>
      </c>
      <c r="B32" s="37" t="s">
        <v>24</v>
      </c>
      <c r="C32" s="23">
        <v>986.5</v>
      </c>
      <c r="D32" s="24">
        <v>3.9</v>
      </c>
      <c r="E32" s="24">
        <v>84</v>
      </c>
      <c r="F32" s="23">
        <v>2783.9</v>
      </c>
      <c r="G32" s="24">
        <v>11.1</v>
      </c>
      <c r="H32" s="24">
        <v>98</v>
      </c>
      <c r="I32" s="24">
        <v>76</v>
      </c>
      <c r="J32" s="24">
        <v>188.4</v>
      </c>
      <c r="K32" s="23">
        <v>1.5</v>
      </c>
      <c r="L32" s="24">
        <v>52</v>
      </c>
      <c r="M32" s="25">
        <v>0.2</v>
      </c>
      <c r="N32" s="24">
        <v>1360.6</v>
      </c>
      <c r="O32" s="24">
        <v>70803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Ру медиа</v>
      </c>
      <c r="B33" s="37" t="s">
        <v>6</v>
      </c>
      <c r="C33" s="23">
        <v>1075.0999999999999</v>
      </c>
      <c r="D33" s="24">
        <v>4.3</v>
      </c>
      <c r="E33" s="24">
        <v>156</v>
      </c>
      <c r="F33" s="23">
        <v>2410.6999999999998</v>
      </c>
      <c r="G33" s="24">
        <v>9.6</v>
      </c>
      <c r="H33" s="24">
        <v>147</v>
      </c>
      <c r="I33" s="24">
        <v>62.5</v>
      </c>
      <c r="J33" s="24">
        <v>195.2</v>
      </c>
      <c r="K33" s="23">
        <v>1.3</v>
      </c>
      <c r="L33" s="24">
        <v>46.7</v>
      </c>
      <c r="M33" s="25">
        <v>0.2</v>
      </c>
      <c r="N33" s="24">
        <v>1115.7</v>
      </c>
      <c r="O33" s="24">
        <v>52070</v>
      </c>
      <c r="R33" s="45"/>
      <c r="U33" s="45"/>
      <c r="AD33" s="46"/>
    </row>
    <row r="34" spans="1:30" x14ac:dyDescent="0.25">
      <c r="A34" s="30" t="str">
        <f>VLOOKUP(B34,Холдинги!$A:$B,2,0)</f>
        <v>ММХ</v>
      </c>
      <c r="B34" s="37" t="s">
        <v>32</v>
      </c>
      <c r="C34" s="23">
        <v>787.5</v>
      </c>
      <c r="D34" s="24">
        <v>3.1</v>
      </c>
      <c r="E34" s="24">
        <v>141</v>
      </c>
      <c r="F34" s="23">
        <v>2371.4</v>
      </c>
      <c r="G34" s="24">
        <v>9.4</v>
      </c>
      <c r="H34" s="24">
        <v>134</v>
      </c>
      <c r="I34" s="24">
        <v>83.2</v>
      </c>
      <c r="J34" s="24">
        <v>193.4</v>
      </c>
      <c r="K34" s="23">
        <v>1.3</v>
      </c>
      <c r="L34" s="24">
        <v>45.5</v>
      </c>
      <c r="M34" s="25">
        <v>0.2</v>
      </c>
      <c r="N34" s="24">
        <v>546.6</v>
      </c>
      <c r="O34" s="24">
        <v>24866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ГПМ</v>
      </c>
      <c r="B35" s="37" t="s">
        <v>9</v>
      </c>
      <c r="C35" s="23">
        <v>678</v>
      </c>
      <c r="D35" s="24">
        <v>2.7</v>
      </c>
      <c r="E35" s="24">
        <v>122</v>
      </c>
      <c r="F35" s="23">
        <v>2024.6</v>
      </c>
      <c r="G35" s="24">
        <v>8.1</v>
      </c>
      <c r="H35" s="24">
        <v>123</v>
      </c>
      <c r="I35" s="24">
        <v>59.1</v>
      </c>
      <c r="J35" s="24">
        <v>138.6</v>
      </c>
      <c r="K35" s="23">
        <v>0.8</v>
      </c>
      <c r="L35" s="24">
        <v>27.8</v>
      </c>
      <c r="M35" s="25">
        <v>0.1</v>
      </c>
      <c r="N35" s="24">
        <v>1199.5999999999999</v>
      </c>
      <c r="O35" s="24">
        <v>33401</v>
      </c>
      <c r="R35" s="45"/>
      <c r="U35" s="45"/>
      <c r="AC35" s="45"/>
      <c r="AD35" s="46"/>
    </row>
    <row r="36" spans="1:30" x14ac:dyDescent="0.25">
      <c r="A36" s="30" t="str">
        <f>VLOOKUP(B36,Холдинги!$A:$B,2,0)</f>
        <v>Другие</v>
      </c>
      <c r="B36" s="37" t="s">
        <v>42</v>
      </c>
      <c r="C36" s="23">
        <v>658.6</v>
      </c>
      <c r="D36" s="24">
        <v>2.6</v>
      </c>
      <c r="E36" s="24">
        <v>114</v>
      </c>
      <c r="F36" s="23">
        <v>1708</v>
      </c>
      <c r="G36" s="24">
        <v>6.8</v>
      </c>
      <c r="H36" s="24">
        <v>114</v>
      </c>
      <c r="I36" s="24">
        <v>73.8</v>
      </c>
      <c r="J36" s="24">
        <v>199.2</v>
      </c>
      <c r="K36" s="23">
        <v>1</v>
      </c>
      <c r="L36" s="24">
        <v>33.799999999999997</v>
      </c>
      <c r="M36" s="25">
        <v>0.1</v>
      </c>
      <c r="N36" s="24">
        <v>1230.7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7" t="s">
        <v>117</v>
      </c>
      <c r="C37" s="23">
        <v>576.79999999999995</v>
      </c>
      <c r="D37" s="24">
        <v>2.2999999999999998</v>
      </c>
      <c r="E37" s="24">
        <v>107</v>
      </c>
      <c r="F37" s="23">
        <v>1668.5</v>
      </c>
      <c r="G37" s="24">
        <v>6.6</v>
      </c>
      <c r="H37" s="24">
        <v>116</v>
      </c>
      <c r="I37" s="24">
        <v>70</v>
      </c>
      <c r="J37" s="24">
        <v>169.5</v>
      </c>
      <c r="K37" s="23">
        <v>0.8</v>
      </c>
      <c r="L37" s="24">
        <v>28.1</v>
      </c>
      <c r="M37" s="25">
        <v>0.1</v>
      </c>
      <c r="N37" s="24">
        <v>504.7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7" t="s">
        <v>69</v>
      </c>
      <c r="C38" s="23">
        <v>347.2</v>
      </c>
      <c r="D38" s="24">
        <v>1.4</v>
      </c>
      <c r="E38" s="24">
        <v>113</v>
      </c>
      <c r="F38" s="23">
        <v>1107.2</v>
      </c>
      <c r="G38" s="24">
        <v>4.4000000000000004</v>
      </c>
      <c r="H38" s="24">
        <v>120</v>
      </c>
      <c r="I38" s="24">
        <v>71.599999999999994</v>
      </c>
      <c r="J38" s="24">
        <v>157.1</v>
      </c>
      <c r="K38" s="23">
        <v>0.5</v>
      </c>
      <c r="L38" s="24">
        <v>17.3</v>
      </c>
      <c r="M38" s="25">
        <v>0.1</v>
      </c>
      <c r="N38" s="24">
        <v>192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7" t="s">
        <v>118</v>
      </c>
      <c r="C39" s="23">
        <v>236.1</v>
      </c>
      <c r="D39" s="24">
        <v>0.9</v>
      </c>
      <c r="E39" s="24">
        <v>102</v>
      </c>
      <c r="F39" s="23">
        <v>757.3</v>
      </c>
      <c r="G39" s="24">
        <v>3</v>
      </c>
      <c r="H39" s="24">
        <v>107</v>
      </c>
      <c r="I39" s="24">
        <v>51.6</v>
      </c>
      <c r="J39" s="24">
        <v>112.5</v>
      </c>
      <c r="K39" s="23">
        <v>0.2</v>
      </c>
      <c r="L39" s="24">
        <v>8.5</v>
      </c>
      <c r="M39" s="25">
        <v>0</v>
      </c>
      <c r="N39" s="24">
        <v>3468.4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11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22" priority="9">
      <formula>$A9="ГПМ"</formula>
    </cfRule>
  </conditionalFormatting>
  <conditionalFormatting sqref="C9:O9">
    <cfRule type="expression" dxfId="21" priority="6">
      <formula>$A9="ГПМ"</formula>
    </cfRule>
  </conditionalFormatting>
  <conditionalFormatting sqref="C41:O51">
    <cfRule type="expression" dxfId="20" priority="3">
      <formula>$A41="ДРР"</formula>
    </cfRule>
  </conditionalFormatting>
  <conditionalFormatting sqref="B40">
    <cfRule type="expression" dxfId="19" priority="2">
      <formula>$A40="ГПМ"</formula>
    </cfRule>
  </conditionalFormatting>
  <conditionalFormatting sqref="C40:O40">
    <cfRule type="expression" dxfId="18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5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2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7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7"/>
      <c r="B3" s="2" t="s">
        <v>150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7"/>
      <c r="B4" s="2" t="s">
        <v>151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7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7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7"/>
      <c r="B7" s="47" t="s">
        <v>75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28" t="str">
        <f>VLOOKUP(B9,Холдинги!$A:$B,2,0)</f>
        <v>ГПМ</v>
      </c>
      <c r="B9" s="31" t="s">
        <v>109</v>
      </c>
      <c r="C9" s="23">
        <v>6278.8</v>
      </c>
      <c r="D9" s="24">
        <v>24.2</v>
      </c>
      <c r="E9" s="24">
        <v>106</v>
      </c>
      <c r="F9" s="23">
        <v>13431.7</v>
      </c>
      <c r="G9" s="24">
        <v>51.9</v>
      </c>
      <c r="H9" s="24">
        <v>106</v>
      </c>
      <c r="I9" s="24">
        <v>98.1</v>
      </c>
      <c r="J9" s="24">
        <v>321.2</v>
      </c>
      <c r="K9" s="23">
        <v>16.8</v>
      </c>
      <c r="L9" s="24">
        <v>428</v>
      </c>
      <c r="M9" s="25">
        <v>1.7</v>
      </c>
      <c r="N9" s="24" t="s">
        <v>116</v>
      </c>
      <c r="O9" s="24" t="s">
        <v>116</v>
      </c>
    </row>
    <row r="10" spans="1:30" ht="17.25" customHeight="1" x14ac:dyDescent="0.25">
      <c r="A10" s="28" t="str">
        <f>VLOOKUP(B10,Холдинги!$A:$B,2,0)</f>
        <v>ЕМГ</v>
      </c>
      <c r="B10" s="31" t="s">
        <v>11</v>
      </c>
      <c r="C10" s="23">
        <v>4967.3999999999996</v>
      </c>
      <c r="D10" s="24">
        <v>19.2</v>
      </c>
      <c r="E10" s="24">
        <v>133</v>
      </c>
      <c r="F10" s="23">
        <v>11126.6</v>
      </c>
      <c r="G10" s="24">
        <v>43</v>
      </c>
      <c r="H10" s="24">
        <v>127</v>
      </c>
      <c r="I10" s="24">
        <v>90.3</v>
      </c>
      <c r="J10" s="24">
        <v>282.10000000000002</v>
      </c>
      <c r="K10" s="23">
        <v>12.3</v>
      </c>
      <c r="L10" s="24">
        <v>311.39999999999998</v>
      </c>
      <c r="M10" s="25">
        <v>1.2</v>
      </c>
      <c r="N10" s="24">
        <v>810.9</v>
      </c>
      <c r="O10" s="24">
        <v>252550</v>
      </c>
    </row>
    <row r="11" spans="1:30" ht="17.25" customHeight="1" x14ac:dyDescent="0.25">
      <c r="A11" s="28" t="str">
        <f>VLOOKUP(B11,Холдинги!$A:$B,2,0)</f>
        <v>ГПМ</v>
      </c>
      <c r="B11" s="31" t="s">
        <v>5</v>
      </c>
      <c r="C11" s="23">
        <v>2606.1</v>
      </c>
      <c r="D11" s="24">
        <v>10.1</v>
      </c>
      <c r="E11" s="24">
        <v>80</v>
      </c>
      <c r="F11" s="23">
        <v>7466.1</v>
      </c>
      <c r="G11" s="24">
        <v>28.8</v>
      </c>
      <c r="H11" s="24">
        <v>88</v>
      </c>
      <c r="I11" s="24">
        <v>63.3</v>
      </c>
      <c r="J11" s="24">
        <v>154.69999999999999</v>
      </c>
      <c r="K11" s="23">
        <v>4.5</v>
      </c>
      <c r="L11" s="24">
        <v>114.6</v>
      </c>
      <c r="M11" s="25">
        <v>0.4</v>
      </c>
      <c r="N11" s="24">
        <v>1561.5</v>
      </c>
      <c r="O11" s="24">
        <v>178929</v>
      </c>
      <c r="R11" s="45"/>
      <c r="U11" s="45"/>
      <c r="AC11" s="45"/>
      <c r="AD11" s="46"/>
    </row>
    <row r="12" spans="1:30" ht="17.25" customHeight="1" x14ac:dyDescent="0.25">
      <c r="A12" s="28" t="str">
        <f>VLOOKUP(B12,Холдинги!$A:$B,2,0)</f>
        <v>РМГ</v>
      </c>
      <c r="B12" s="40" t="s">
        <v>31</v>
      </c>
      <c r="C12" s="23">
        <v>2957.6</v>
      </c>
      <c r="D12" s="24">
        <v>11.4</v>
      </c>
      <c r="E12" s="24">
        <v>108</v>
      </c>
      <c r="F12" s="23">
        <v>7368.2</v>
      </c>
      <c r="G12" s="24">
        <v>28.4</v>
      </c>
      <c r="H12" s="24">
        <v>104</v>
      </c>
      <c r="I12" s="24">
        <v>76.099999999999994</v>
      </c>
      <c r="J12" s="24">
        <v>213.9</v>
      </c>
      <c r="K12" s="23">
        <v>6.2</v>
      </c>
      <c r="L12" s="24">
        <v>156.30000000000001</v>
      </c>
      <c r="M12" s="25">
        <v>0.6</v>
      </c>
      <c r="N12" s="24">
        <v>1049.5999999999999</v>
      </c>
      <c r="O12" s="24">
        <v>164083</v>
      </c>
      <c r="R12" s="45"/>
      <c r="U12" s="45"/>
      <c r="AC12" s="45"/>
      <c r="AD12" s="46"/>
    </row>
    <row r="13" spans="1:30" ht="17.25" customHeight="1" x14ac:dyDescent="0.25">
      <c r="A13" s="28" t="str">
        <f>VLOOKUP(B13,Холдинги!$A:$B,2,0)</f>
        <v>ЕМГ</v>
      </c>
      <c r="B13" s="31" t="s">
        <v>98</v>
      </c>
      <c r="C13" s="23">
        <v>2460.3000000000002</v>
      </c>
      <c r="D13" s="24">
        <v>9.5</v>
      </c>
      <c r="E13" s="24">
        <v>75</v>
      </c>
      <c r="F13" s="23">
        <v>7073.4</v>
      </c>
      <c r="G13" s="24">
        <v>27.3</v>
      </c>
      <c r="H13" s="24">
        <v>85</v>
      </c>
      <c r="I13" s="24">
        <v>60.3</v>
      </c>
      <c r="J13" s="24">
        <v>146.69999999999999</v>
      </c>
      <c r="K13" s="23">
        <v>4.0999999999999996</v>
      </c>
      <c r="L13" s="24">
        <v>103</v>
      </c>
      <c r="M13" s="25">
        <v>0.4</v>
      </c>
      <c r="N13" s="24">
        <v>1734.2</v>
      </c>
      <c r="O13" s="24">
        <v>178567</v>
      </c>
      <c r="R13" s="45"/>
      <c r="U13" s="45"/>
      <c r="AC13" s="45"/>
      <c r="AD13" s="46"/>
    </row>
    <row r="14" spans="1:30" ht="17.25" customHeight="1" x14ac:dyDescent="0.25">
      <c r="A14" s="28" t="str">
        <f>VLOOKUP(B14,Холдинги!$A:$B,2,0)</f>
        <v>ГПМ</v>
      </c>
      <c r="B14" s="31" t="s">
        <v>27</v>
      </c>
      <c r="C14" s="23">
        <v>2791.6</v>
      </c>
      <c r="D14" s="24">
        <v>10.8</v>
      </c>
      <c r="E14" s="24">
        <v>159</v>
      </c>
      <c r="F14" s="23">
        <v>7039.1</v>
      </c>
      <c r="G14" s="24">
        <v>27.2</v>
      </c>
      <c r="H14" s="24">
        <v>158</v>
      </c>
      <c r="I14" s="24">
        <v>76.2</v>
      </c>
      <c r="J14" s="24">
        <v>211.6</v>
      </c>
      <c r="K14" s="23">
        <v>5.8</v>
      </c>
      <c r="L14" s="24">
        <v>147.69999999999999</v>
      </c>
      <c r="M14" s="25">
        <v>0.6</v>
      </c>
      <c r="N14" s="24">
        <v>691.9</v>
      </c>
      <c r="O14" s="24">
        <v>102220</v>
      </c>
      <c r="R14" s="45"/>
      <c r="U14" s="45"/>
      <c r="AC14" s="45"/>
      <c r="AD14" s="46"/>
    </row>
    <row r="15" spans="1:30" ht="17.25" customHeight="1" x14ac:dyDescent="0.25">
      <c r="A15" s="28" t="str">
        <f>VLOOKUP(B15,Холдинги!$A:$B,2,0)</f>
        <v>Крутой Медиа</v>
      </c>
      <c r="B15" s="31" t="s">
        <v>15</v>
      </c>
      <c r="C15" s="23">
        <v>2093.1</v>
      </c>
      <c r="D15" s="24">
        <v>8.1</v>
      </c>
      <c r="E15" s="24">
        <v>150</v>
      </c>
      <c r="F15" s="23">
        <v>5634.5</v>
      </c>
      <c r="G15" s="24">
        <v>21.8</v>
      </c>
      <c r="H15" s="24">
        <v>148</v>
      </c>
      <c r="I15" s="24">
        <v>75</v>
      </c>
      <c r="J15" s="24">
        <v>195</v>
      </c>
      <c r="K15" s="23">
        <v>4.3</v>
      </c>
      <c r="L15" s="24">
        <v>109</v>
      </c>
      <c r="M15" s="25">
        <v>0.4</v>
      </c>
      <c r="N15" s="24">
        <v>683.1</v>
      </c>
      <c r="O15" s="24">
        <v>74458</v>
      </c>
      <c r="R15" s="45"/>
      <c r="U15" s="45"/>
      <c r="AC15" s="45"/>
      <c r="AD15" s="46"/>
    </row>
    <row r="16" spans="1:30" ht="17.25" customHeight="1" x14ac:dyDescent="0.25">
      <c r="A16" s="28" t="str">
        <f>VLOOKUP(B16,Холдинги!$A:$B,2,0)</f>
        <v>ЕМГ</v>
      </c>
      <c r="B16" s="31" t="s">
        <v>29</v>
      </c>
      <c r="C16" s="23">
        <v>1946.4</v>
      </c>
      <c r="D16" s="24">
        <v>7.5</v>
      </c>
      <c r="E16" s="24">
        <v>72</v>
      </c>
      <c r="F16" s="23">
        <v>5619.1</v>
      </c>
      <c r="G16" s="24">
        <v>21.7</v>
      </c>
      <c r="H16" s="24">
        <v>80</v>
      </c>
      <c r="I16" s="24">
        <v>73.400000000000006</v>
      </c>
      <c r="J16" s="24">
        <v>178.1</v>
      </c>
      <c r="K16" s="23">
        <v>3.9</v>
      </c>
      <c r="L16" s="24">
        <v>99.3</v>
      </c>
      <c r="M16" s="25">
        <v>0.4</v>
      </c>
      <c r="N16" s="24">
        <v>1483.2</v>
      </c>
      <c r="O16" s="24">
        <v>147232</v>
      </c>
      <c r="R16" s="45"/>
      <c r="U16" s="45"/>
      <c r="AC16" s="45"/>
      <c r="AD16" s="46"/>
    </row>
    <row r="17" spans="1:30" ht="17.25" customHeight="1" x14ac:dyDescent="0.25">
      <c r="A17" s="28" t="str">
        <f>VLOOKUP(B17,Холдинги!$A:$B,2,0)</f>
        <v>Крутой Медиа</v>
      </c>
      <c r="B17" s="31" t="s">
        <v>20</v>
      </c>
      <c r="C17" s="23">
        <v>1819.3</v>
      </c>
      <c r="D17" s="24">
        <v>7</v>
      </c>
      <c r="E17" s="24">
        <v>76</v>
      </c>
      <c r="F17" s="23">
        <v>5291.8</v>
      </c>
      <c r="G17" s="24">
        <v>20.399999999999999</v>
      </c>
      <c r="H17" s="24">
        <v>84</v>
      </c>
      <c r="I17" s="24">
        <v>79</v>
      </c>
      <c r="J17" s="24">
        <v>190.2</v>
      </c>
      <c r="K17" s="23">
        <v>3.9</v>
      </c>
      <c r="L17" s="24">
        <v>99.9</v>
      </c>
      <c r="M17" s="25">
        <v>0.4</v>
      </c>
      <c r="N17" s="24">
        <v>1272.3</v>
      </c>
      <c r="O17" s="24">
        <v>127042</v>
      </c>
      <c r="R17" s="45"/>
      <c r="U17" s="45"/>
      <c r="AD17" s="46"/>
    </row>
    <row r="18" spans="1:30" ht="17.25" customHeight="1" x14ac:dyDescent="0.25">
      <c r="A18" s="28" t="str">
        <f>VLOOKUP(B18,Холдинги!$A:$B,2,0)</f>
        <v>РМГ</v>
      </c>
      <c r="B18" s="31" t="s">
        <v>8</v>
      </c>
      <c r="C18" s="23">
        <v>1908.1</v>
      </c>
      <c r="D18" s="24">
        <v>7.4</v>
      </c>
      <c r="E18" s="24">
        <v>164</v>
      </c>
      <c r="F18" s="23">
        <v>4864</v>
      </c>
      <c r="G18" s="24">
        <v>18.8</v>
      </c>
      <c r="H18" s="24">
        <v>164</v>
      </c>
      <c r="I18" s="24">
        <v>72.2</v>
      </c>
      <c r="J18" s="24">
        <v>198.2</v>
      </c>
      <c r="K18" s="23">
        <v>3.8</v>
      </c>
      <c r="L18" s="24">
        <v>95.6</v>
      </c>
      <c r="M18" s="25">
        <v>0.4</v>
      </c>
      <c r="N18" s="24">
        <v>440</v>
      </c>
      <c r="O18" s="24">
        <v>42083</v>
      </c>
      <c r="R18" s="45"/>
      <c r="U18" s="45"/>
      <c r="AC18" s="45"/>
      <c r="AD18" s="46"/>
    </row>
    <row r="19" spans="1:30" ht="17.25" customHeight="1" x14ac:dyDescent="0.25">
      <c r="A19" s="28" t="str">
        <f>VLOOKUP(B19,Холдинги!$A:$B,2,0)</f>
        <v>ГПМ</v>
      </c>
      <c r="B19" s="31" t="s">
        <v>35</v>
      </c>
      <c r="C19" s="23">
        <v>1642.7</v>
      </c>
      <c r="D19" s="24">
        <v>6.3</v>
      </c>
      <c r="E19" s="24">
        <v>101</v>
      </c>
      <c r="F19" s="23">
        <v>4827.3</v>
      </c>
      <c r="G19" s="24">
        <v>18.600000000000001</v>
      </c>
      <c r="H19" s="24">
        <v>103</v>
      </c>
      <c r="I19" s="24">
        <v>66.8</v>
      </c>
      <c r="J19" s="24">
        <v>159.19999999999999</v>
      </c>
      <c r="K19" s="23">
        <v>3</v>
      </c>
      <c r="L19" s="24">
        <v>76.2</v>
      </c>
      <c r="M19" s="25">
        <v>0.3</v>
      </c>
      <c r="N19" s="24">
        <v>950</v>
      </c>
      <c r="O19" s="24">
        <v>72429</v>
      </c>
      <c r="R19" s="45"/>
      <c r="U19" s="45"/>
      <c r="AC19" s="45"/>
      <c r="AD19" s="46"/>
    </row>
    <row r="20" spans="1:30" x14ac:dyDescent="0.25">
      <c r="A20" s="28" t="str">
        <f>VLOOKUP(B20,Холдинги!$A:$B,2,0)</f>
        <v>РМГ</v>
      </c>
      <c r="B20" s="31" t="s">
        <v>44</v>
      </c>
      <c r="C20" s="23">
        <v>1547.6</v>
      </c>
      <c r="D20" s="24">
        <v>6</v>
      </c>
      <c r="E20" s="24">
        <v>119</v>
      </c>
      <c r="F20" s="23">
        <v>4621.8</v>
      </c>
      <c r="G20" s="24">
        <v>17.8</v>
      </c>
      <c r="H20" s="24">
        <v>120</v>
      </c>
      <c r="I20" s="24">
        <v>73.400000000000006</v>
      </c>
      <c r="J20" s="24">
        <v>172.1</v>
      </c>
      <c r="K20" s="23">
        <v>3.1</v>
      </c>
      <c r="L20" s="24">
        <v>78.900000000000006</v>
      </c>
      <c r="M20" s="25">
        <v>0.3</v>
      </c>
      <c r="N20" s="24">
        <v>415.1</v>
      </c>
      <c r="O20" s="24">
        <v>32750</v>
      </c>
      <c r="R20" s="45"/>
      <c r="U20" s="45"/>
      <c r="AD20" s="46"/>
    </row>
    <row r="21" spans="1:30" x14ac:dyDescent="0.25">
      <c r="A21" s="28" t="str">
        <f>VLOOKUP(B21,Холдинги!$A:$B,2,0)</f>
        <v>ММХ</v>
      </c>
      <c r="B21" s="31" t="s">
        <v>19</v>
      </c>
      <c r="C21" s="23">
        <v>1620.4</v>
      </c>
      <c r="D21" s="24">
        <v>6.3</v>
      </c>
      <c r="E21" s="24">
        <v>126</v>
      </c>
      <c r="F21" s="23">
        <v>4539.6000000000004</v>
      </c>
      <c r="G21" s="24">
        <v>17.5</v>
      </c>
      <c r="H21" s="24">
        <v>126</v>
      </c>
      <c r="I21" s="24">
        <v>86.6</v>
      </c>
      <c r="J21" s="24">
        <v>216.4</v>
      </c>
      <c r="K21" s="23">
        <v>3.8</v>
      </c>
      <c r="L21" s="24">
        <v>97.5</v>
      </c>
      <c r="M21" s="25">
        <v>0.4</v>
      </c>
      <c r="N21" s="24">
        <v>753.2</v>
      </c>
      <c r="O21" s="24">
        <v>73408</v>
      </c>
      <c r="R21" s="45"/>
      <c r="U21" s="45"/>
      <c r="AD21" s="46"/>
    </row>
    <row r="22" spans="1:30" x14ac:dyDescent="0.25">
      <c r="A22" s="28" t="str">
        <f>VLOOKUP(B22,Холдинги!$A:$B,2,0)</f>
        <v>Другие</v>
      </c>
      <c r="B22" s="31" t="s">
        <v>68</v>
      </c>
      <c r="C22" s="23">
        <v>1772.9</v>
      </c>
      <c r="D22" s="24">
        <v>6.8</v>
      </c>
      <c r="E22" s="24">
        <v>193</v>
      </c>
      <c r="F22" s="23">
        <v>4463.5</v>
      </c>
      <c r="G22" s="24">
        <v>17.2</v>
      </c>
      <c r="H22" s="24">
        <v>186</v>
      </c>
      <c r="I22" s="24">
        <v>92.7</v>
      </c>
      <c r="J22" s="24">
        <v>257.60000000000002</v>
      </c>
      <c r="K22" s="23">
        <v>4.5</v>
      </c>
      <c r="L22" s="24">
        <v>114.1</v>
      </c>
      <c r="M22" s="25">
        <v>0.4</v>
      </c>
      <c r="N22" s="24">
        <v>224.6</v>
      </c>
      <c r="O22" s="24">
        <v>25622</v>
      </c>
      <c r="R22" s="45"/>
      <c r="U22" s="45"/>
      <c r="AC22" s="45"/>
      <c r="AD22" s="46"/>
    </row>
    <row r="23" spans="1:30" x14ac:dyDescent="0.25">
      <c r="A23" s="28" t="str">
        <f>VLOOKUP(B23,Холдинги!$A:$B,2,0)</f>
        <v>ГПМ</v>
      </c>
      <c r="B23" s="31" t="s">
        <v>12</v>
      </c>
      <c r="C23" s="23">
        <v>1347</v>
      </c>
      <c r="D23" s="24">
        <v>5.2</v>
      </c>
      <c r="E23" s="24">
        <v>136</v>
      </c>
      <c r="F23" s="23">
        <v>3903.4</v>
      </c>
      <c r="G23" s="24">
        <v>15.1</v>
      </c>
      <c r="H23" s="24">
        <v>135</v>
      </c>
      <c r="I23" s="24">
        <v>79.3</v>
      </c>
      <c r="J23" s="24">
        <v>191.5</v>
      </c>
      <c r="K23" s="23">
        <v>2.9</v>
      </c>
      <c r="L23" s="24">
        <v>74.099999999999994</v>
      </c>
      <c r="M23" s="25">
        <v>0.3</v>
      </c>
      <c r="N23" s="24">
        <v>776</v>
      </c>
      <c r="O23" s="24">
        <v>57536</v>
      </c>
      <c r="R23" s="45"/>
      <c r="U23" s="45"/>
      <c r="AD23" s="46"/>
    </row>
    <row r="24" spans="1:30" x14ac:dyDescent="0.25">
      <c r="A24" s="28" t="str">
        <f>VLOOKUP(B24,Холдинги!$A:$B,2,0)</f>
        <v>Другие</v>
      </c>
      <c r="B24" s="31" t="s">
        <v>25</v>
      </c>
      <c r="C24" s="23">
        <v>1308.9000000000001</v>
      </c>
      <c r="D24" s="24">
        <v>5.0999999999999996</v>
      </c>
      <c r="E24" s="24">
        <v>62</v>
      </c>
      <c r="F24" s="23">
        <v>3897.9</v>
      </c>
      <c r="G24" s="24">
        <v>15</v>
      </c>
      <c r="H24" s="24">
        <v>69</v>
      </c>
      <c r="I24" s="24">
        <v>68.8</v>
      </c>
      <c r="J24" s="24">
        <v>161.80000000000001</v>
      </c>
      <c r="K24" s="23">
        <v>2.5</v>
      </c>
      <c r="L24" s="24">
        <v>62.6</v>
      </c>
      <c r="M24" s="25">
        <v>0.2</v>
      </c>
      <c r="N24" s="24">
        <v>2103.6999999999998</v>
      </c>
      <c r="O24" s="24">
        <v>131609</v>
      </c>
      <c r="R24" s="45"/>
      <c r="U24" s="45"/>
      <c r="AD24" s="46"/>
    </row>
    <row r="25" spans="1:30" x14ac:dyDescent="0.25">
      <c r="A25" s="28" t="str">
        <f>VLOOKUP(B25,Холдинги!$A:$B,2,0)</f>
        <v>ЕМГ</v>
      </c>
      <c r="B25" s="31" t="s">
        <v>43</v>
      </c>
      <c r="C25" s="23">
        <v>1277.5999999999999</v>
      </c>
      <c r="D25" s="24">
        <v>4.9000000000000004</v>
      </c>
      <c r="E25" s="24">
        <v>150</v>
      </c>
      <c r="F25" s="23">
        <v>3029</v>
      </c>
      <c r="G25" s="24">
        <v>11.7</v>
      </c>
      <c r="H25" s="24">
        <v>141</v>
      </c>
      <c r="I25" s="24">
        <v>94.6</v>
      </c>
      <c r="J25" s="24">
        <v>279.39999999999998</v>
      </c>
      <c r="K25" s="23">
        <v>3.3</v>
      </c>
      <c r="L25" s="24">
        <v>84</v>
      </c>
      <c r="M25" s="25">
        <v>0.3</v>
      </c>
      <c r="N25" s="24">
        <v>576.20000000000005</v>
      </c>
      <c r="O25" s="24">
        <v>48377</v>
      </c>
      <c r="R25" s="45"/>
      <c r="U25" s="45"/>
      <c r="AD25" s="46"/>
    </row>
    <row r="26" spans="1:30" x14ac:dyDescent="0.25">
      <c r="A26" s="28" t="str">
        <f>VLOOKUP(B26,Холдинги!$A:$B,2,0)</f>
        <v>РМГ</v>
      </c>
      <c r="B26" s="31" t="s">
        <v>22</v>
      </c>
      <c r="C26" s="23">
        <v>1017.4</v>
      </c>
      <c r="D26" s="24">
        <v>3.9</v>
      </c>
      <c r="E26" s="24">
        <v>114</v>
      </c>
      <c r="F26" s="23">
        <v>2785.7</v>
      </c>
      <c r="G26" s="24">
        <v>10.8</v>
      </c>
      <c r="H26" s="24">
        <v>116</v>
      </c>
      <c r="I26" s="24">
        <v>83.1</v>
      </c>
      <c r="J26" s="24">
        <v>212.4</v>
      </c>
      <c r="K26" s="23">
        <v>2.2999999999999998</v>
      </c>
      <c r="L26" s="24">
        <v>58.7</v>
      </c>
      <c r="M26" s="25">
        <v>0.2</v>
      </c>
      <c r="N26" s="24">
        <v>776</v>
      </c>
      <c r="O26" s="24">
        <v>45542</v>
      </c>
      <c r="R26" s="45"/>
      <c r="U26" s="45"/>
      <c r="AC26" s="45"/>
      <c r="AD26" s="46"/>
    </row>
    <row r="27" spans="1:30" x14ac:dyDescent="0.25">
      <c r="A27" s="28" t="str">
        <f>VLOOKUP(B27,Холдинги!$A:$B,2,0)</f>
        <v>РМГ</v>
      </c>
      <c r="B27" s="31" t="s">
        <v>16</v>
      </c>
      <c r="C27" s="23">
        <v>941.7</v>
      </c>
      <c r="D27" s="24">
        <v>3.6</v>
      </c>
      <c r="E27" s="24">
        <v>141</v>
      </c>
      <c r="F27" s="23">
        <v>2698</v>
      </c>
      <c r="G27" s="24">
        <v>10.4</v>
      </c>
      <c r="H27" s="24">
        <v>139</v>
      </c>
      <c r="I27" s="24">
        <v>76.8</v>
      </c>
      <c r="J27" s="24">
        <v>187.6</v>
      </c>
      <c r="K27" s="23">
        <v>2</v>
      </c>
      <c r="L27" s="24">
        <v>50.2</v>
      </c>
      <c r="M27" s="25">
        <v>0.2</v>
      </c>
      <c r="N27" s="24">
        <v>764.2</v>
      </c>
      <c r="O27" s="24">
        <v>38375</v>
      </c>
      <c r="R27" s="45"/>
      <c r="U27" s="45"/>
      <c r="AD27" s="46"/>
    </row>
    <row r="28" spans="1:30" x14ac:dyDescent="0.25">
      <c r="A28" s="28" t="str">
        <f>VLOOKUP(B28,Холдинги!$A:$B,2,0)</f>
        <v>ЕМГ</v>
      </c>
      <c r="B28" s="31" t="s">
        <v>36</v>
      </c>
      <c r="C28" s="23">
        <v>950.9</v>
      </c>
      <c r="D28" s="24">
        <v>3.7</v>
      </c>
      <c r="E28" s="24">
        <v>90</v>
      </c>
      <c r="F28" s="23">
        <v>2638.7</v>
      </c>
      <c r="G28" s="24">
        <v>10.199999999999999</v>
      </c>
      <c r="H28" s="24">
        <v>93</v>
      </c>
      <c r="I28" s="24">
        <v>87.1</v>
      </c>
      <c r="J28" s="24">
        <v>219.7</v>
      </c>
      <c r="K28" s="23">
        <v>2.2999999999999998</v>
      </c>
      <c r="L28" s="24">
        <v>57.5</v>
      </c>
      <c r="M28" s="25">
        <v>0.2</v>
      </c>
      <c r="N28" s="24">
        <v>917.6</v>
      </c>
      <c r="O28" s="24">
        <v>52781</v>
      </c>
      <c r="R28" s="45"/>
      <c r="U28" s="45"/>
      <c r="AC28" s="45"/>
      <c r="AD28" s="46"/>
    </row>
    <row r="29" spans="1:30" x14ac:dyDescent="0.25">
      <c r="A29" s="28" t="str">
        <f>VLOOKUP(B29,Холдинги!$A:$B,2,0)</f>
        <v>ВГТРК</v>
      </c>
      <c r="B29" s="31" t="s">
        <v>17</v>
      </c>
      <c r="C29" s="23">
        <v>877.6</v>
      </c>
      <c r="D29" s="24">
        <v>3.4</v>
      </c>
      <c r="E29" s="24">
        <v>59</v>
      </c>
      <c r="F29" s="23">
        <v>2601.6999999999998</v>
      </c>
      <c r="G29" s="24">
        <v>10</v>
      </c>
      <c r="H29" s="24">
        <v>65</v>
      </c>
      <c r="I29" s="24">
        <v>74.400000000000006</v>
      </c>
      <c r="J29" s="24">
        <v>175.6</v>
      </c>
      <c r="K29" s="23">
        <v>1.8</v>
      </c>
      <c r="L29" s="24">
        <v>45.3</v>
      </c>
      <c r="M29" s="25">
        <v>0.2</v>
      </c>
      <c r="N29" s="24">
        <v>1271.0999999999999</v>
      </c>
      <c r="O29" s="24">
        <v>57627</v>
      </c>
      <c r="U29" s="45"/>
      <c r="AD29" s="46"/>
    </row>
    <row r="30" spans="1:30" x14ac:dyDescent="0.25">
      <c r="A30" s="28" t="str">
        <f>VLOOKUP(B30,Холдинги!$A:$B,2,0)</f>
        <v>ВГТРК</v>
      </c>
      <c r="B30" s="31" t="s">
        <v>7</v>
      </c>
      <c r="C30" s="23">
        <v>863.6</v>
      </c>
      <c r="D30" s="24">
        <v>3.3</v>
      </c>
      <c r="E30" s="24">
        <v>51</v>
      </c>
      <c r="F30" s="23">
        <v>2527.8000000000002</v>
      </c>
      <c r="G30" s="24">
        <v>9.8000000000000007</v>
      </c>
      <c r="H30" s="24">
        <v>66</v>
      </c>
      <c r="I30" s="24">
        <v>71.400000000000006</v>
      </c>
      <c r="J30" s="24">
        <v>170.9</v>
      </c>
      <c r="K30" s="23">
        <v>1.7</v>
      </c>
      <c r="L30" s="24">
        <v>42.8</v>
      </c>
      <c r="M30" s="25">
        <v>0.2</v>
      </c>
      <c r="N30" s="24">
        <v>1289.9000000000001</v>
      </c>
      <c r="O30" s="24">
        <v>55266</v>
      </c>
      <c r="U30" s="45"/>
      <c r="AD30" s="46"/>
    </row>
    <row r="31" spans="1:30" x14ac:dyDescent="0.25">
      <c r="A31" s="28" t="str">
        <f>VLOOKUP(B31,Холдинги!$A:$B,2,0)</f>
        <v>Другие</v>
      </c>
      <c r="B31" s="31" t="s">
        <v>34</v>
      </c>
      <c r="C31" s="23">
        <v>812</v>
      </c>
      <c r="D31" s="24">
        <v>3.1</v>
      </c>
      <c r="E31" s="24">
        <v>62</v>
      </c>
      <c r="F31" s="23">
        <v>2201.4</v>
      </c>
      <c r="G31" s="24">
        <v>8.5</v>
      </c>
      <c r="H31" s="24">
        <v>77</v>
      </c>
      <c r="I31" s="24">
        <v>69.900000000000006</v>
      </c>
      <c r="J31" s="24">
        <v>180.6</v>
      </c>
      <c r="K31" s="23">
        <v>1.6</v>
      </c>
      <c r="L31" s="24">
        <v>39.4</v>
      </c>
      <c r="M31" s="25">
        <v>0.2</v>
      </c>
      <c r="N31" s="24">
        <v>1311.4</v>
      </c>
      <c r="O31" s="24">
        <v>51726</v>
      </c>
      <c r="R31" s="45"/>
      <c r="U31" s="45"/>
      <c r="AC31" s="45"/>
      <c r="AD31" s="46"/>
    </row>
    <row r="32" spans="1:30" x14ac:dyDescent="0.25">
      <c r="A32" s="28" t="str">
        <f>VLOOKUP(B32,Холдинги!$A:$B,2,0)</f>
        <v>ГПМ</v>
      </c>
      <c r="B32" s="31" t="s">
        <v>9</v>
      </c>
      <c r="C32" s="23">
        <v>657.9</v>
      </c>
      <c r="D32" s="24">
        <v>2.5</v>
      </c>
      <c r="E32" s="24">
        <v>115</v>
      </c>
      <c r="F32" s="23">
        <v>1965</v>
      </c>
      <c r="G32" s="24">
        <v>7.6</v>
      </c>
      <c r="H32" s="24">
        <v>116</v>
      </c>
      <c r="I32" s="24">
        <v>61.6</v>
      </c>
      <c r="J32" s="24">
        <v>144.5</v>
      </c>
      <c r="K32" s="23">
        <v>1.1000000000000001</v>
      </c>
      <c r="L32" s="24">
        <v>28.2</v>
      </c>
      <c r="M32" s="25">
        <v>0.1</v>
      </c>
      <c r="N32" s="24">
        <v>1186.2</v>
      </c>
      <c r="O32" s="24">
        <v>33401</v>
      </c>
      <c r="U32" s="45"/>
      <c r="AC32" s="45"/>
      <c r="AD32" s="46"/>
    </row>
    <row r="33" spans="1:30" x14ac:dyDescent="0.25">
      <c r="A33" s="28" t="str">
        <f>VLOOKUP(B33,Холдинги!$A:$B,2,0)</f>
        <v>ВГТРК</v>
      </c>
      <c r="B33" s="31" t="s">
        <v>24</v>
      </c>
      <c r="C33" s="23">
        <v>554.79999999999995</v>
      </c>
      <c r="D33" s="24">
        <v>2.1</v>
      </c>
      <c r="E33" s="24">
        <v>46</v>
      </c>
      <c r="F33" s="23">
        <v>1693.8</v>
      </c>
      <c r="G33" s="24">
        <v>6.5</v>
      </c>
      <c r="H33" s="24">
        <v>58</v>
      </c>
      <c r="I33" s="24">
        <v>64</v>
      </c>
      <c r="J33" s="24">
        <v>146.80000000000001</v>
      </c>
      <c r="K33" s="23">
        <v>1</v>
      </c>
      <c r="L33" s="24">
        <v>24.7</v>
      </c>
      <c r="M33" s="25">
        <v>0.1</v>
      </c>
      <c r="N33" s="24">
        <v>2870.9</v>
      </c>
      <c r="O33" s="24">
        <v>70803</v>
      </c>
      <c r="R33" s="45"/>
      <c r="U33" s="45"/>
      <c r="AC33" s="45"/>
      <c r="AD33" s="46"/>
    </row>
    <row r="34" spans="1:30" x14ac:dyDescent="0.25">
      <c r="A34" s="28" t="str">
        <f>VLOOKUP(B34,Холдинги!$A:$B,2,0)</f>
        <v>ММХ</v>
      </c>
      <c r="B34" s="31" t="s">
        <v>32</v>
      </c>
      <c r="C34" s="23">
        <v>578.29999999999995</v>
      </c>
      <c r="D34" s="24">
        <v>2.2000000000000002</v>
      </c>
      <c r="E34" s="24">
        <v>100</v>
      </c>
      <c r="F34" s="23">
        <v>1679.2</v>
      </c>
      <c r="G34" s="24">
        <v>6.5</v>
      </c>
      <c r="H34" s="24">
        <v>92</v>
      </c>
      <c r="I34" s="24">
        <v>71.8</v>
      </c>
      <c r="J34" s="24">
        <v>173.2</v>
      </c>
      <c r="K34" s="23">
        <v>1.1000000000000001</v>
      </c>
      <c r="L34" s="24">
        <v>28.8</v>
      </c>
      <c r="M34" s="25">
        <v>0.1</v>
      </c>
      <c r="N34" s="24">
        <v>862.1</v>
      </c>
      <c r="O34" s="24">
        <v>24866</v>
      </c>
      <c r="R34" s="45"/>
      <c r="U34" s="45"/>
      <c r="AC34" s="45"/>
      <c r="AD34" s="46"/>
    </row>
    <row r="35" spans="1:30" x14ac:dyDescent="0.25">
      <c r="A35" s="28" t="str">
        <f>VLOOKUP(B35,Холдинги!$A:$B,2,0)</f>
        <v>Ру медиа</v>
      </c>
      <c r="B35" s="31" t="s">
        <v>6</v>
      </c>
      <c r="C35" s="23">
        <v>581.29999999999995</v>
      </c>
      <c r="D35" s="24">
        <v>2.2000000000000002</v>
      </c>
      <c r="E35" s="24">
        <v>82</v>
      </c>
      <c r="F35" s="23">
        <v>1621.9</v>
      </c>
      <c r="G35" s="24">
        <v>6.3</v>
      </c>
      <c r="H35" s="24">
        <v>96</v>
      </c>
      <c r="I35" s="24">
        <v>62.6</v>
      </c>
      <c r="J35" s="24">
        <v>156.9</v>
      </c>
      <c r="K35" s="23">
        <v>1</v>
      </c>
      <c r="L35" s="24">
        <v>25.2</v>
      </c>
      <c r="M35" s="25">
        <v>0.1</v>
      </c>
      <c r="N35" s="24">
        <v>2062.1999999999998</v>
      </c>
      <c r="O35" s="24">
        <v>52070</v>
      </c>
      <c r="R35" s="45"/>
      <c r="U35" s="45"/>
      <c r="AC35" s="45"/>
      <c r="AD35" s="46"/>
    </row>
    <row r="36" spans="1:30" x14ac:dyDescent="0.25">
      <c r="A36" s="28" t="e">
        <f>VLOOKUP(B36,Холдинги!$A:$B,2,0)</f>
        <v>#N/A</v>
      </c>
      <c r="B36" s="31" t="s">
        <v>118</v>
      </c>
      <c r="C36" s="23">
        <v>447.3</v>
      </c>
      <c r="D36" s="24">
        <v>1.7</v>
      </c>
      <c r="E36" s="24">
        <v>188</v>
      </c>
      <c r="F36" s="23">
        <v>1275.7</v>
      </c>
      <c r="G36" s="24">
        <v>4.9000000000000004</v>
      </c>
      <c r="H36" s="24">
        <v>174</v>
      </c>
      <c r="I36" s="24">
        <v>67.7</v>
      </c>
      <c r="J36" s="24">
        <v>166.2</v>
      </c>
      <c r="K36" s="23">
        <v>0.8</v>
      </c>
      <c r="L36" s="24">
        <v>21</v>
      </c>
      <c r="M36" s="25">
        <v>0.1</v>
      </c>
      <c r="N36" s="24">
        <v>1394.3</v>
      </c>
      <c r="O36" s="24">
        <v>29320</v>
      </c>
      <c r="R36" s="45"/>
      <c r="U36" s="45"/>
      <c r="AD36" s="46"/>
    </row>
    <row r="37" spans="1:30" x14ac:dyDescent="0.25">
      <c r="A37" s="28" t="str">
        <f>VLOOKUP(B37,Холдинги!$A:$B,2,0)</f>
        <v>Другие</v>
      </c>
      <c r="B37" s="31" t="s">
        <v>42</v>
      </c>
      <c r="C37" s="23">
        <v>325</v>
      </c>
      <c r="D37" s="24">
        <v>1.3</v>
      </c>
      <c r="E37" s="24">
        <v>55</v>
      </c>
      <c r="F37" s="23">
        <v>1094.0999999999999</v>
      </c>
      <c r="G37" s="24">
        <v>4.2</v>
      </c>
      <c r="H37" s="24">
        <v>71</v>
      </c>
      <c r="I37" s="24">
        <v>67.2</v>
      </c>
      <c r="J37" s="24">
        <v>139.69999999999999</v>
      </c>
      <c r="K37" s="23">
        <v>0.6</v>
      </c>
      <c r="L37" s="24">
        <v>15.2</v>
      </c>
      <c r="M37" s="25">
        <v>0.1</v>
      </c>
      <c r="N37" s="24">
        <v>2740</v>
      </c>
      <c r="O37" s="24">
        <v>41542</v>
      </c>
      <c r="U37" s="45"/>
      <c r="AC37" s="45"/>
      <c r="AD37" s="46"/>
    </row>
    <row r="38" spans="1:30" x14ac:dyDescent="0.25">
      <c r="A38" s="28" t="str">
        <f>VLOOKUP(B38,Холдинги!$A:$B,2,0)</f>
        <v>Другие</v>
      </c>
      <c r="B38" s="31" t="s">
        <v>69</v>
      </c>
      <c r="C38" s="23">
        <v>328</v>
      </c>
      <c r="D38" s="24">
        <v>1.3</v>
      </c>
      <c r="E38" s="24">
        <v>104</v>
      </c>
      <c r="F38" s="23">
        <v>1056.7</v>
      </c>
      <c r="G38" s="24">
        <v>4.0999999999999996</v>
      </c>
      <c r="H38" s="24">
        <v>111</v>
      </c>
      <c r="I38" s="24">
        <v>67</v>
      </c>
      <c r="J38" s="24">
        <v>145.5</v>
      </c>
      <c r="K38" s="23">
        <v>0.6</v>
      </c>
      <c r="L38" s="24">
        <v>15.3</v>
      </c>
      <c r="M38" s="25">
        <v>0.1</v>
      </c>
      <c r="N38" s="24">
        <v>217.2</v>
      </c>
      <c r="O38" s="24">
        <v>3313</v>
      </c>
      <c r="U38" s="45"/>
      <c r="AC38" s="45"/>
      <c r="AD38" s="46"/>
    </row>
    <row r="39" spans="1:30" x14ac:dyDescent="0.25">
      <c r="A39" s="28" t="e">
        <f>VLOOKUP(B39,Холдинги!$A:$B,2,0)</f>
        <v>#N/A</v>
      </c>
      <c r="B39" s="31" t="s">
        <v>117</v>
      </c>
      <c r="C39" s="23">
        <v>313.2</v>
      </c>
      <c r="D39" s="24">
        <v>1.2</v>
      </c>
      <c r="E39" s="24">
        <v>56</v>
      </c>
      <c r="F39" s="23">
        <v>1024.0999999999999</v>
      </c>
      <c r="G39" s="24">
        <v>4</v>
      </c>
      <c r="H39" s="24">
        <v>69</v>
      </c>
      <c r="I39" s="24">
        <v>74.3</v>
      </c>
      <c r="J39" s="24">
        <v>159.19999999999999</v>
      </c>
      <c r="K39" s="23">
        <v>0.6</v>
      </c>
      <c r="L39" s="24">
        <v>16.2</v>
      </c>
      <c r="M39" s="25">
        <v>0.1</v>
      </c>
      <c r="N39" s="24">
        <v>875.6</v>
      </c>
      <c r="O39" s="24">
        <v>14158</v>
      </c>
      <c r="R39" s="45"/>
      <c r="U39" s="45"/>
      <c r="AC39" s="45"/>
      <c r="AD39" s="46"/>
    </row>
    <row r="40" spans="1:30" x14ac:dyDescent="0.25">
      <c r="A40" s="28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U40" s="45"/>
      <c r="AC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12000000}">
    <sortState xmlns:xlrd2="http://schemas.microsoft.com/office/spreadsheetml/2017/richdata2" ref="A9:O40">
      <sortCondition descending="1" ref="G8"/>
    </sortState>
  </autoFilter>
  <mergeCells count="1">
    <mergeCell ref="B7:E7"/>
  </mergeCells>
  <conditionalFormatting sqref="A9:O39 A40">
    <cfRule type="expression" dxfId="17" priority="10">
      <formula>$A9="ГПМ"</formula>
    </cfRule>
  </conditionalFormatting>
  <conditionalFormatting sqref="C41:O51">
    <cfRule type="expression" dxfId="16" priority="3">
      <formula>$A41="ДРР"</formula>
    </cfRule>
  </conditionalFormatting>
  <conditionalFormatting sqref="B40">
    <cfRule type="expression" dxfId="15" priority="2">
      <formula>$A40="ГПМ"</formula>
    </cfRule>
  </conditionalFormatting>
  <conditionalFormatting sqref="C40:O40">
    <cfRule type="expression" dxfId="14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D59"/>
  <sheetViews>
    <sheetView topLeftCell="B4" zoomScale="70" zoomScaleNormal="70" workbookViewId="0">
      <selection activeCell="B15" sqref="B15"/>
    </sheetView>
  </sheetViews>
  <sheetFormatPr defaultColWidth="9.140625" defaultRowHeight="15" x14ac:dyDescent="0.25"/>
  <cols>
    <col min="1" max="1" width="13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2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7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7"/>
      <c r="B3" s="2" t="s">
        <v>119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7"/>
      <c r="B4" s="2" t="s">
        <v>110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7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7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7"/>
      <c r="B7" s="47" t="s">
        <v>71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28" t="str">
        <f>VLOOKUP(B9,Холдинги!$A:$B,2,0)</f>
        <v>ГПМ</v>
      </c>
      <c r="B9" s="31" t="s">
        <v>109</v>
      </c>
      <c r="C9" s="23">
        <v>7083.8</v>
      </c>
      <c r="D9" s="24">
        <v>19.899999999999999</v>
      </c>
      <c r="E9" s="24">
        <v>87</v>
      </c>
      <c r="F9" s="24">
        <v>16286.3</v>
      </c>
      <c r="G9" s="24">
        <v>45.8</v>
      </c>
      <c r="H9" s="24">
        <v>94</v>
      </c>
      <c r="I9" s="24">
        <v>86.5</v>
      </c>
      <c r="J9" s="24">
        <v>263.39999999999998</v>
      </c>
      <c r="K9" s="23">
        <v>12.9</v>
      </c>
      <c r="L9" s="24">
        <v>425.6</v>
      </c>
      <c r="M9" s="25">
        <v>1.2</v>
      </c>
      <c r="N9" s="24" t="s">
        <v>116</v>
      </c>
      <c r="O9" s="24" t="s">
        <v>116</v>
      </c>
    </row>
    <row r="10" spans="1:30" ht="17.25" customHeight="1" x14ac:dyDescent="0.25">
      <c r="A10" s="28" t="str">
        <f>VLOOKUP(B10,Холдинги!$A:$B,2,0)</f>
        <v>ЕМГ</v>
      </c>
      <c r="B10" s="31" t="s">
        <v>11</v>
      </c>
      <c r="C10" s="23">
        <v>4880</v>
      </c>
      <c r="D10" s="24">
        <v>13.7</v>
      </c>
      <c r="E10" s="24">
        <v>96</v>
      </c>
      <c r="F10" s="23">
        <v>11770.6</v>
      </c>
      <c r="G10" s="24">
        <v>33.1</v>
      </c>
      <c r="H10" s="24">
        <v>98</v>
      </c>
      <c r="I10" s="24">
        <v>91</v>
      </c>
      <c r="J10" s="24">
        <v>264.10000000000002</v>
      </c>
      <c r="K10" s="23">
        <v>9.4</v>
      </c>
      <c r="L10" s="24">
        <v>308.39999999999998</v>
      </c>
      <c r="M10" s="25">
        <v>0.9</v>
      </c>
      <c r="N10" s="24">
        <v>818.9</v>
      </c>
      <c r="O10" s="24">
        <v>252550</v>
      </c>
    </row>
    <row r="11" spans="1:30" ht="17.25" customHeight="1" x14ac:dyDescent="0.25">
      <c r="A11" s="28" t="str">
        <f>VLOOKUP(B11,Холдинги!$A:$B,2,0)</f>
        <v>ЕМГ</v>
      </c>
      <c r="B11" s="40" t="s">
        <v>98</v>
      </c>
      <c r="C11" s="23">
        <v>4200.8</v>
      </c>
      <c r="D11" s="24">
        <v>11.8</v>
      </c>
      <c r="E11" s="24">
        <v>94</v>
      </c>
      <c r="F11" s="23">
        <v>11254.8</v>
      </c>
      <c r="G11" s="24">
        <v>31.7</v>
      </c>
      <c r="H11" s="24">
        <v>98</v>
      </c>
      <c r="I11" s="24">
        <v>69.5</v>
      </c>
      <c r="J11" s="24">
        <v>181.7</v>
      </c>
      <c r="K11" s="23">
        <v>6.2</v>
      </c>
      <c r="L11" s="24">
        <v>202.9</v>
      </c>
      <c r="M11" s="25">
        <v>0.6</v>
      </c>
      <c r="N11" s="24">
        <v>880.2</v>
      </c>
      <c r="O11" s="24">
        <v>178567</v>
      </c>
      <c r="Q11" s="45"/>
      <c r="R11" s="45"/>
      <c r="T11" s="45"/>
      <c r="U11" s="45"/>
      <c r="AC11" s="46"/>
      <c r="AD11" s="46"/>
    </row>
    <row r="12" spans="1:30" ht="17.25" customHeight="1" x14ac:dyDescent="0.25">
      <c r="A12" s="28" t="str">
        <f>VLOOKUP(B12,Холдинги!$A:$B,2,0)</f>
        <v>ГПМ</v>
      </c>
      <c r="B12" s="31" t="s">
        <v>5</v>
      </c>
      <c r="C12" s="23">
        <v>4051.8</v>
      </c>
      <c r="D12" s="24">
        <v>11.4</v>
      </c>
      <c r="E12" s="24">
        <v>90</v>
      </c>
      <c r="F12" s="23">
        <v>11105</v>
      </c>
      <c r="G12" s="24">
        <v>31.2</v>
      </c>
      <c r="H12" s="24">
        <v>95</v>
      </c>
      <c r="I12" s="24">
        <v>62.1</v>
      </c>
      <c r="J12" s="24">
        <v>158.5</v>
      </c>
      <c r="K12" s="23">
        <v>5.3</v>
      </c>
      <c r="L12" s="24">
        <v>174.6</v>
      </c>
      <c r="M12" s="25">
        <v>0.5</v>
      </c>
      <c r="N12" s="24">
        <v>1024.5</v>
      </c>
      <c r="O12" s="24">
        <v>178929</v>
      </c>
      <c r="Q12" s="45"/>
      <c r="R12" s="45"/>
      <c r="T12" s="45"/>
      <c r="U12" s="45"/>
      <c r="AB12" s="45"/>
      <c r="AC12" s="45"/>
      <c r="AD12" s="46"/>
    </row>
    <row r="13" spans="1:30" ht="17.25" customHeight="1" x14ac:dyDescent="0.25">
      <c r="A13" s="28" t="str">
        <f>VLOOKUP(B13,Холдинги!$A:$B,2,0)</f>
        <v>РМГ</v>
      </c>
      <c r="B13" s="31" t="s">
        <v>31</v>
      </c>
      <c r="C13" s="23">
        <v>3735.1</v>
      </c>
      <c r="D13" s="24">
        <v>10.5</v>
      </c>
      <c r="E13" s="24">
        <v>99</v>
      </c>
      <c r="F13" s="24">
        <v>9628.5</v>
      </c>
      <c r="G13" s="24">
        <v>27.1</v>
      </c>
      <c r="H13" s="24">
        <v>99</v>
      </c>
      <c r="I13" s="24">
        <v>83</v>
      </c>
      <c r="J13" s="24">
        <v>225.3</v>
      </c>
      <c r="K13" s="23">
        <v>6.5</v>
      </c>
      <c r="L13" s="24">
        <v>215.2</v>
      </c>
      <c r="M13" s="25">
        <v>0.6</v>
      </c>
      <c r="N13" s="24">
        <v>762.4</v>
      </c>
      <c r="O13" s="24">
        <v>164083</v>
      </c>
      <c r="Q13" s="45"/>
      <c r="R13" s="45"/>
      <c r="T13" s="45"/>
      <c r="U13" s="45"/>
      <c r="AC13" s="46"/>
      <c r="AD13" s="46"/>
    </row>
    <row r="14" spans="1:30" ht="17.25" customHeight="1" x14ac:dyDescent="0.25">
      <c r="A14" s="28" t="str">
        <f>VLOOKUP(B14,Холдинги!$A:$B,2,0)</f>
        <v>ЕМГ</v>
      </c>
      <c r="B14" s="31" t="s">
        <v>29</v>
      </c>
      <c r="C14" s="23">
        <v>3112.8</v>
      </c>
      <c r="D14" s="24">
        <v>8.8000000000000007</v>
      </c>
      <c r="E14" s="24">
        <v>84</v>
      </c>
      <c r="F14" s="24">
        <v>8860.7000000000007</v>
      </c>
      <c r="G14" s="24">
        <v>24.9</v>
      </c>
      <c r="H14" s="24">
        <v>92</v>
      </c>
      <c r="I14" s="24">
        <v>76.599999999999994</v>
      </c>
      <c r="J14" s="24">
        <v>188.3</v>
      </c>
      <c r="K14" s="23">
        <v>5</v>
      </c>
      <c r="L14" s="24">
        <v>165.6</v>
      </c>
      <c r="M14" s="25">
        <v>0.5</v>
      </c>
      <c r="N14" s="24">
        <v>889.3</v>
      </c>
      <c r="O14" s="24">
        <v>147232</v>
      </c>
      <c r="Q14" s="45"/>
      <c r="R14" s="45"/>
      <c r="T14" s="45"/>
      <c r="U14" s="45"/>
      <c r="AC14" s="46"/>
      <c r="AD14" s="46"/>
    </row>
    <row r="15" spans="1:30" ht="17.25" customHeight="1" x14ac:dyDescent="0.25">
      <c r="A15" s="28" t="str">
        <f>VLOOKUP(B15,Холдинги!$A:$B,2,0)</f>
        <v>Крутой Медиа</v>
      </c>
      <c r="B15" s="31" t="s">
        <v>20</v>
      </c>
      <c r="C15" s="23">
        <v>3194.2</v>
      </c>
      <c r="D15" s="24">
        <v>9</v>
      </c>
      <c r="E15" s="24">
        <v>98</v>
      </c>
      <c r="F15" s="24">
        <v>8615</v>
      </c>
      <c r="G15" s="24">
        <v>24.2</v>
      </c>
      <c r="H15" s="24">
        <v>100</v>
      </c>
      <c r="I15" s="24">
        <v>89.7</v>
      </c>
      <c r="J15" s="24">
        <v>232.9</v>
      </c>
      <c r="K15" s="23">
        <v>6</v>
      </c>
      <c r="L15" s="24">
        <v>199</v>
      </c>
      <c r="M15" s="25">
        <v>0.6</v>
      </c>
      <c r="N15" s="24">
        <v>638.29999999999995</v>
      </c>
      <c r="O15" s="24">
        <v>127042</v>
      </c>
      <c r="R15" s="45"/>
      <c r="T15" s="45"/>
      <c r="U15" s="45"/>
      <c r="AB15" s="45"/>
      <c r="AC15" s="46"/>
      <c r="AD15" s="46"/>
    </row>
    <row r="16" spans="1:30" ht="17.25" customHeight="1" x14ac:dyDescent="0.25">
      <c r="A16" s="28" t="str">
        <f>VLOOKUP(B16,Холдинги!$A:$B,2,0)</f>
        <v>Другие</v>
      </c>
      <c r="B16" s="31" t="s">
        <v>25</v>
      </c>
      <c r="C16" s="23">
        <v>2622</v>
      </c>
      <c r="D16" s="24">
        <v>7.4</v>
      </c>
      <c r="E16" s="24">
        <v>90</v>
      </c>
      <c r="F16" s="24">
        <v>7335.9</v>
      </c>
      <c r="G16" s="24">
        <v>20.6</v>
      </c>
      <c r="H16" s="24">
        <v>95</v>
      </c>
      <c r="I16" s="24">
        <v>73.2</v>
      </c>
      <c r="J16" s="24">
        <v>183.2</v>
      </c>
      <c r="K16" s="23">
        <v>4.0999999999999996</v>
      </c>
      <c r="L16" s="24">
        <v>133.4</v>
      </c>
      <c r="M16" s="25">
        <v>0.4</v>
      </c>
      <c r="N16" s="24">
        <v>986.9</v>
      </c>
      <c r="O16" s="24">
        <v>131609</v>
      </c>
      <c r="Q16" s="45"/>
      <c r="R16" s="45"/>
      <c r="T16" s="45"/>
      <c r="U16" s="45"/>
      <c r="AC16" s="46"/>
      <c r="AD16" s="46"/>
    </row>
    <row r="17" spans="1:30" ht="17.25" customHeight="1" x14ac:dyDescent="0.25">
      <c r="A17" s="28" t="str">
        <f>VLOOKUP(B17,Холдинги!$A:$B,2,0)</f>
        <v>ГПМ</v>
      </c>
      <c r="B17" s="31" t="s">
        <v>35</v>
      </c>
      <c r="C17" s="23">
        <v>1881.7</v>
      </c>
      <c r="D17" s="24">
        <v>5.3</v>
      </c>
      <c r="E17" s="24">
        <v>84</v>
      </c>
      <c r="F17" s="24">
        <v>5648.9</v>
      </c>
      <c r="G17" s="24">
        <v>15.9</v>
      </c>
      <c r="H17" s="24">
        <v>88</v>
      </c>
      <c r="I17" s="24">
        <v>61.3</v>
      </c>
      <c r="J17" s="24">
        <v>142.80000000000001</v>
      </c>
      <c r="K17" s="23">
        <v>2.4</v>
      </c>
      <c r="L17" s="24">
        <v>80</v>
      </c>
      <c r="M17" s="25">
        <v>0.2</v>
      </c>
      <c r="N17" s="24">
        <v>904.9</v>
      </c>
      <c r="O17" s="24">
        <v>72429</v>
      </c>
      <c r="Q17" s="45"/>
      <c r="R17" s="45"/>
      <c r="T17" s="45"/>
      <c r="U17" s="45"/>
      <c r="AC17" s="46"/>
      <c r="AD17" s="46"/>
    </row>
    <row r="18" spans="1:30" ht="17.25" customHeight="1" x14ac:dyDescent="0.25">
      <c r="A18" s="28" t="str">
        <f>VLOOKUP(B18,Холдинги!$A:$B,2,0)</f>
        <v>Крутой Медиа</v>
      </c>
      <c r="B18" s="31" t="s">
        <v>15</v>
      </c>
      <c r="C18" s="23">
        <v>1956.6</v>
      </c>
      <c r="D18" s="24">
        <v>5.5</v>
      </c>
      <c r="E18" s="24">
        <v>102</v>
      </c>
      <c r="F18" s="24">
        <v>5514.9</v>
      </c>
      <c r="G18" s="24">
        <v>15.5</v>
      </c>
      <c r="H18" s="24">
        <v>105</v>
      </c>
      <c r="I18" s="24">
        <v>70.599999999999994</v>
      </c>
      <c r="J18" s="24">
        <v>175.3</v>
      </c>
      <c r="K18" s="23">
        <v>2.9</v>
      </c>
      <c r="L18" s="24">
        <v>95.9</v>
      </c>
      <c r="M18" s="25">
        <v>0.3</v>
      </c>
      <c r="N18" s="24">
        <v>776.2</v>
      </c>
      <c r="O18" s="24">
        <v>74458</v>
      </c>
      <c r="Q18" s="45"/>
      <c r="R18" s="45"/>
      <c r="T18" s="45"/>
      <c r="U18" s="45"/>
      <c r="AC18" s="45"/>
      <c r="AD18" s="46"/>
    </row>
    <row r="19" spans="1:30" ht="17.25" customHeight="1" x14ac:dyDescent="0.25">
      <c r="A19" s="28" t="str">
        <f>VLOOKUP(B19,Холдинги!$A:$B,2,0)</f>
        <v>ГПМ</v>
      </c>
      <c r="B19" s="31" t="s">
        <v>27</v>
      </c>
      <c r="C19" s="23">
        <v>2043</v>
      </c>
      <c r="D19" s="24">
        <v>5.7</v>
      </c>
      <c r="E19" s="24">
        <v>85</v>
      </c>
      <c r="F19" s="24">
        <v>5207.5</v>
      </c>
      <c r="G19" s="24">
        <v>14.7</v>
      </c>
      <c r="H19" s="24">
        <v>85</v>
      </c>
      <c r="I19" s="24">
        <v>76.099999999999994</v>
      </c>
      <c r="J19" s="24">
        <v>209</v>
      </c>
      <c r="K19" s="23">
        <v>3.3</v>
      </c>
      <c r="L19" s="24">
        <v>108</v>
      </c>
      <c r="M19" s="25">
        <v>0.3</v>
      </c>
      <c r="N19" s="24">
        <v>946.8</v>
      </c>
      <c r="O19" s="24">
        <v>102220</v>
      </c>
      <c r="R19" s="45"/>
      <c r="T19" s="45"/>
      <c r="U19" s="45"/>
      <c r="AC19" s="46"/>
      <c r="AD19" s="46"/>
    </row>
    <row r="20" spans="1:30" x14ac:dyDescent="0.25">
      <c r="A20" s="28" t="str">
        <f>VLOOKUP(B20,Холдинги!$A:$B,2,0)</f>
        <v>ВГТРК</v>
      </c>
      <c r="B20" s="31" t="s">
        <v>17</v>
      </c>
      <c r="C20" s="23">
        <v>1849.1</v>
      </c>
      <c r="D20" s="24">
        <v>5.2</v>
      </c>
      <c r="E20" s="24">
        <v>91</v>
      </c>
      <c r="F20" s="24">
        <v>5145.7</v>
      </c>
      <c r="G20" s="24">
        <v>14.5</v>
      </c>
      <c r="H20" s="24">
        <v>94</v>
      </c>
      <c r="I20" s="24">
        <v>80</v>
      </c>
      <c r="J20" s="24">
        <v>201.1</v>
      </c>
      <c r="K20" s="23">
        <v>3.1</v>
      </c>
      <c r="L20" s="24">
        <v>102.7</v>
      </c>
      <c r="M20" s="25">
        <v>0.3</v>
      </c>
      <c r="N20" s="24">
        <v>561.29999999999995</v>
      </c>
      <c r="O20" s="24">
        <v>57627</v>
      </c>
      <c r="Q20" s="45"/>
      <c r="R20" s="45"/>
      <c r="T20" s="45"/>
      <c r="U20" s="45"/>
      <c r="AC20" s="46"/>
      <c r="AD20" s="46"/>
    </row>
    <row r="21" spans="1:30" x14ac:dyDescent="0.25">
      <c r="A21" s="28" t="str">
        <f>VLOOKUP(B21,Холдинги!$A:$B,2,0)</f>
        <v>РМГ</v>
      </c>
      <c r="B21" s="31" t="s">
        <v>44</v>
      </c>
      <c r="C21" s="23">
        <v>1628.8</v>
      </c>
      <c r="D21" s="24">
        <v>4.5999999999999996</v>
      </c>
      <c r="E21" s="24">
        <v>91</v>
      </c>
      <c r="F21" s="24">
        <v>5042.6000000000004</v>
      </c>
      <c r="G21" s="24">
        <v>14.2</v>
      </c>
      <c r="H21" s="24">
        <v>96</v>
      </c>
      <c r="I21" s="24">
        <v>70.900000000000006</v>
      </c>
      <c r="J21" s="24">
        <v>160.30000000000001</v>
      </c>
      <c r="K21" s="23">
        <v>2.4</v>
      </c>
      <c r="L21" s="24">
        <v>80.2</v>
      </c>
      <c r="M21" s="25">
        <v>0.2</v>
      </c>
      <c r="N21" s="24">
        <v>408.5</v>
      </c>
      <c r="O21" s="24">
        <v>32750</v>
      </c>
      <c r="R21" s="45"/>
      <c r="T21" s="45"/>
      <c r="U21" s="45"/>
      <c r="AC21" s="45"/>
      <c r="AD21" s="46"/>
    </row>
    <row r="22" spans="1:30" x14ac:dyDescent="0.25">
      <c r="A22" s="28" t="str">
        <f>VLOOKUP(B22,Холдинги!$A:$B,2,0)</f>
        <v>ВГТРК</v>
      </c>
      <c r="B22" s="31" t="s">
        <v>7</v>
      </c>
      <c r="C22" s="23">
        <v>1908.9</v>
      </c>
      <c r="D22" s="24">
        <v>5.4</v>
      </c>
      <c r="E22" s="24">
        <v>82</v>
      </c>
      <c r="F22" s="23">
        <v>4627.3999999999996</v>
      </c>
      <c r="G22" s="24">
        <v>13</v>
      </c>
      <c r="H22" s="24">
        <v>88</v>
      </c>
      <c r="I22" s="24">
        <v>97.2</v>
      </c>
      <c r="J22" s="24">
        <v>280.8</v>
      </c>
      <c r="K22" s="23">
        <v>3.9</v>
      </c>
      <c r="L22" s="24">
        <v>128.9</v>
      </c>
      <c r="M22" s="25">
        <v>0.4</v>
      </c>
      <c r="N22" s="24">
        <v>428.7</v>
      </c>
      <c r="O22" s="24">
        <v>55266</v>
      </c>
      <c r="Q22" s="45"/>
      <c r="R22" s="45"/>
      <c r="T22" s="45"/>
      <c r="U22" s="45"/>
      <c r="AC22" s="46"/>
      <c r="AD22" s="46"/>
    </row>
    <row r="23" spans="1:30" x14ac:dyDescent="0.25">
      <c r="A23" s="28" t="str">
        <f>VLOOKUP(B23,Холдинги!$A:$B,2,0)</f>
        <v>ММХ</v>
      </c>
      <c r="B23" s="31" t="s">
        <v>19</v>
      </c>
      <c r="C23" s="23">
        <v>1344.4</v>
      </c>
      <c r="D23" s="24">
        <v>3.8</v>
      </c>
      <c r="E23" s="24">
        <v>76</v>
      </c>
      <c r="F23" s="24">
        <v>4178.8999999999996</v>
      </c>
      <c r="G23" s="24">
        <v>11.8</v>
      </c>
      <c r="H23" s="24">
        <v>85</v>
      </c>
      <c r="I23" s="24">
        <v>79.400000000000006</v>
      </c>
      <c r="J23" s="24">
        <v>178.8</v>
      </c>
      <c r="K23" s="23">
        <v>2.2999999999999998</v>
      </c>
      <c r="L23" s="24">
        <v>74.099999999999994</v>
      </c>
      <c r="M23" s="25">
        <v>0.2</v>
      </c>
      <c r="N23" s="24">
        <v>990.1</v>
      </c>
      <c r="O23" s="24">
        <v>73408</v>
      </c>
      <c r="Q23" s="45"/>
      <c r="R23" s="45"/>
      <c r="T23" s="45"/>
      <c r="U23" s="45"/>
      <c r="AC23" s="45"/>
      <c r="AD23" s="46"/>
    </row>
    <row r="24" spans="1:30" x14ac:dyDescent="0.25">
      <c r="A24" s="28" t="str">
        <f>VLOOKUP(B24,Холдинги!$A:$B,2,0)</f>
        <v>ВГТРК</v>
      </c>
      <c r="B24" s="31" t="s">
        <v>24</v>
      </c>
      <c r="C24" s="23">
        <v>1805.5</v>
      </c>
      <c r="D24" s="24">
        <v>5.0999999999999996</v>
      </c>
      <c r="E24" s="24">
        <v>109</v>
      </c>
      <c r="F24" s="24">
        <v>4003.5</v>
      </c>
      <c r="G24" s="24">
        <v>11.3</v>
      </c>
      <c r="H24" s="24">
        <v>99</v>
      </c>
      <c r="I24" s="24">
        <v>125.6</v>
      </c>
      <c r="J24" s="24">
        <v>396.4</v>
      </c>
      <c r="K24" s="23">
        <v>4.8</v>
      </c>
      <c r="L24" s="24">
        <v>157.4</v>
      </c>
      <c r="M24" s="25">
        <v>0.4</v>
      </c>
      <c r="N24" s="24">
        <v>449.7</v>
      </c>
      <c r="O24" s="24">
        <v>70803</v>
      </c>
      <c r="R24" s="45"/>
      <c r="T24" s="45"/>
      <c r="U24" s="45"/>
      <c r="AC24" s="46"/>
      <c r="AD24" s="46"/>
    </row>
    <row r="25" spans="1:30" x14ac:dyDescent="0.25">
      <c r="A25" s="28" t="str">
        <f>VLOOKUP(B25,Холдинги!$A:$B,2,0)</f>
        <v>ЕМГ</v>
      </c>
      <c r="B25" s="31" t="s">
        <v>36</v>
      </c>
      <c r="C25" s="23">
        <v>1331.4</v>
      </c>
      <c r="D25" s="24">
        <v>3.7</v>
      </c>
      <c r="E25" s="24">
        <v>92</v>
      </c>
      <c r="F25" s="24">
        <v>3689.5</v>
      </c>
      <c r="G25" s="24">
        <v>10.4</v>
      </c>
      <c r="H25" s="24">
        <v>95</v>
      </c>
      <c r="I25" s="24">
        <v>89.3</v>
      </c>
      <c r="J25" s="24">
        <v>225.7</v>
      </c>
      <c r="K25" s="23">
        <v>2.5</v>
      </c>
      <c r="L25" s="24">
        <v>82.6</v>
      </c>
      <c r="M25" s="25">
        <v>0.2</v>
      </c>
      <c r="N25" s="24">
        <v>638.9</v>
      </c>
      <c r="O25" s="24">
        <v>52781</v>
      </c>
      <c r="Q25" s="45"/>
      <c r="R25" s="45"/>
      <c r="T25" s="45"/>
      <c r="U25" s="45"/>
      <c r="AC25" s="46"/>
      <c r="AD25" s="46"/>
    </row>
    <row r="26" spans="1:30" x14ac:dyDescent="0.25">
      <c r="A26" s="28" t="str">
        <f>VLOOKUP(B26,Холдинги!$A:$B,2,0)</f>
        <v>Другие</v>
      </c>
      <c r="B26" s="31" t="s">
        <v>34</v>
      </c>
      <c r="C26" s="23">
        <v>1515.4</v>
      </c>
      <c r="D26" s="24">
        <v>4.3</v>
      </c>
      <c r="E26" s="24">
        <v>84</v>
      </c>
      <c r="F26" s="24">
        <v>3370.5</v>
      </c>
      <c r="G26" s="24">
        <v>9.5</v>
      </c>
      <c r="H26" s="24">
        <v>86</v>
      </c>
      <c r="I26" s="24">
        <v>122.9</v>
      </c>
      <c r="J26" s="24">
        <v>386.7</v>
      </c>
      <c r="K26" s="23">
        <v>3.9</v>
      </c>
      <c r="L26" s="24">
        <v>129.30000000000001</v>
      </c>
      <c r="M26" s="25">
        <v>0.4</v>
      </c>
      <c r="N26" s="24">
        <v>400</v>
      </c>
      <c r="O26" s="24">
        <v>51726</v>
      </c>
      <c r="R26" s="45"/>
      <c r="T26" s="45"/>
      <c r="U26" s="45"/>
      <c r="AC26" s="46"/>
      <c r="AD26" s="46"/>
    </row>
    <row r="27" spans="1:30" x14ac:dyDescent="0.25">
      <c r="A27" s="28" t="str">
        <f>VLOOKUP(B27,Холдинги!$A:$B,2,0)</f>
        <v>РМГ</v>
      </c>
      <c r="B27" s="31" t="s">
        <v>8</v>
      </c>
      <c r="C27" s="23">
        <v>1227.8</v>
      </c>
      <c r="D27" s="24">
        <v>3.5</v>
      </c>
      <c r="E27" s="24">
        <v>77</v>
      </c>
      <c r="F27" s="23">
        <v>3316</v>
      </c>
      <c r="G27" s="24">
        <v>9.3000000000000007</v>
      </c>
      <c r="H27" s="24">
        <v>82</v>
      </c>
      <c r="I27" s="24">
        <v>65.400000000000006</v>
      </c>
      <c r="J27" s="24">
        <v>169.5</v>
      </c>
      <c r="K27" s="23">
        <v>1.7</v>
      </c>
      <c r="L27" s="24">
        <v>55.8</v>
      </c>
      <c r="M27" s="25">
        <v>0.2</v>
      </c>
      <c r="N27" s="24">
        <v>754.8</v>
      </c>
      <c r="O27" s="24">
        <v>42083</v>
      </c>
      <c r="Q27" s="45"/>
      <c r="R27" s="45"/>
      <c r="T27" s="45"/>
      <c r="U27" s="45"/>
      <c r="AC27" s="46"/>
      <c r="AD27" s="46"/>
    </row>
    <row r="28" spans="1:30" x14ac:dyDescent="0.25">
      <c r="A28" s="28" t="str">
        <f>VLOOKUP(B28,Холдинги!$A:$B,2,0)</f>
        <v>ГПМ</v>
      </c>
      <c r="B28" s="31" t="s">
        <v>12</v>
      </c>
      <c r="C28" s="23">
        <v>961.5</v>
      </c>
      <c r="D28" s="24">
        <v>2.7</v>
      </c>
      <c r="E28" s="24">
        <v>71</v>
      </c>
      <c r="F28" s="24">
        <v>3203.4</v>
      </c>
      <c r="G28" s="24">
        <v>9</v>
      </c>
      <c r="H28" s="24">
        <v>81</v>
      </c>
      <c r="I28" s="24">
        <v>60.4</v>
      </c>
      <c r="J28" s="24">
        <v>126.9</v>
      </c>
      <c r="K28" s="23">
        <v>1.2</v>
      </c>
      <c r="L28" s="24">
        <v>40.299999999999997</v>
      </c>
      <c r="M28" s="25">
        <v>0.1</v>
      </c>
      <c r="N28" s="24">
        <v>1426.5</v>
      </c>
      <c r="O28" s="24">
        <v>57536</v>
      </c>
      <c r="R28" s="45"/>
      <c r="T28" s="45"/>
      <c r="U28" s="45"/>
      <c r="AC28" s="46"/>
      <c r="AD28" s="46"/>
    </row>
    <row r="29" spans="1:30" x14ac:dyDescent="0.25">
      <c r="A29" s="28" t="str">
        <f>VLOOKUP(B29,Холдинги!$A:$B,2,0)</f>
        <v>РМГ</v>
      </c>
      <c r="B29" s="31" t="s">
        <v>22</v>
      </c>
      <c r="C29" s="23">
        <v>1129.8</v>
      </c>
      <c r="D29" s="24">
        <v>3.2</v>
      </c>
      <c r="E29" s="24">
        <v>92</v>
      </c>
      <c r="F29" s="24">
        <v>3011.6</v>
      </c>
      <c r="G29" s="24">
        <v>8.5</v>
      </c>
      <c r="H29" s="24">
        <v>92</v>
      </c>
      <c r="I29" s="24">
        <v>98</v>
      </c>
      <c r="J29" s="24">
        <v>257.39999999999998</v>
      </c>
      <c r="K29" s="23">
        <v>2.2999999999999998</v>
      </c>
      <c r="L29" s="24">
        <v>76.900000000000006</v>
      </c>
      <c r="M29" s="25">
        <v>0.2</v>
      </c>
      <c r="N29" s="24">
        <v>592.1</v>
      </c>
      <c r="O29" s="24">
        <v>45542</v>
      </c>
      <c r="R29" s="45"/>
      <c r="T29" s="45"/>
      <c r="U29" s="45"/>
      <c r="AC29" s="46"/>
      <c r="AD29" s="46"/>
    </row>
    <row r="30" spans="1:30" x14ac:dyDescent="0.25">
      <c r="A30" s="28" t="str">
        <f>VLOOKUP(B30,Холдинги!$A:$B,2,0)</f>
        <v>ЕМГ</v>
      </c>
      <c r="B30" s="31" t="s">
        <v>43</v>
      </c>
      <c r="C30" s="23">
        <v>1186.5999999999999</v>
      </c>
      <c r="D30" s="24">
        <v>3.3</v>
      </c>
      <c r="E30" s="24">
        <v>101</v>
      </c>
      <c r="F30" s="24">
        <v>2921.3</v>
      </c>
      <c r="G30" s="24">
        <v>8.1999999999999993</v>
      </c>
      <c r="H30" s="24">
        <v>99</v>
      </c>
      <c r="I30" s="24">
        <v>107.4</v>
      </c>
      <c r="J30" s="24">
        <v>305.39999999999998</v>
      </c>
      <c r="K30" s="23">
        <v>2.7</v>
      </c>
      <c r="L30" s="24">
        <v>88.5</v>
      </c>
      <c r="M30" s="25">
        <v>0.2</v>
      </c>
      <c r="N30" s="24">
        <v>546.6</v>
      </c>
      <c r="O30" s="24">
        <v>48377</v>
      </c>
      <c r="T30" s="45"/>
      <c r="U30" s="45"/>
      <c r="AC30" s="46"/>
      <c r="AD30" s="46"/>
    </row>
    <row r="31" spans="1:30" x14ac:dyDescent="0.25">
      <c r="A31" s="28" t="str">
        <f>VLOOKUP(B31,Холдинги!$A:$B,2,0)</f>
        <v>Другие</v>
      </c>
      <c r="B31" s="31" t="s">
        <v>68</v>
      </c>
      <c r="C31" s="23">
        <v>864.3</v>
      </c>
      <c r="D31" s="24">
        <v>2.4</v>
      </c>
      <c r="E31" s="24">
        <v>69</v>
      </c>
      <c r="F31" s="24">
        <v>2478.9</v>
      </c>
      <c r="G31" s="24">
        <v>7</v>
      </c>
      <c r="H31" s="24">
        <v>75</v>
      </c>
      <c r="I31" s="24">
        <v>77.8</v>
      </c>
      <c r="J31" s="24">
        <v>189.9</v>
      </c>
      <c r="K31" s="23">
        <v>1.4</v>
      </c>
      <c r="L31" s="24">
        <v>46.7</v>
      </c>
      <c r="M31" s="25">
        <v>0.1</v>
      </c>
      <c r="N31" s="24">
        <v>548.6</v>
      </c>
      <c r="O31" s="24">
        <v>25622</v>
      </c>
      <c r="Q31" s="45"/>
      <c r="R31" s="45"/>
      <c r="T31" s="45"/>
      <c r="U31" s="45"/>
      <c r="AC31" s="46"/>
      <c r="AD31" s="46"/>
    </row>
    <row r="32" spans="1:30" x14ac:dyDescent="0.25">
      <c r="A32" s="28" t="str">
        <f>VLOOKUP(B32,Холдинги!$A:$B,2,0)</f>
        <v>ГПМ</v>
      </c>
      <c r="B32" s="31" t="s">
        <v>9</v>
      </c>
      <c r="C32" s="23">
        <v>885.6</v>
      </c>
      <c r="D32" s="24">
        <v>2.5</v>
      </c>
      <c r="E32" s="24">
        <v>112</v>
      </c>
      <c r="F32" s="24">
        <v>2457</v>
      </c>
      <c r="G32" s="24">
        <v>6.9</v>
      </c>
      <c r="H32" s="24">
        <v>105</v>
      </c>
      <c r="I32" s="24">
        <v>72.900000000000006</v>
      </c>
      <c r="J32" s="24">
        <v>183.9</v>
      </c>
      <c r="K32" s="23">
        <v>1.4</v>
      </c>
      <c r="L32" s="24">
        <v>44.8</v>
      </c>
      <c r="M32" s="25">
        <v>0.1</v>
      </c>
      <c r="N32" s="24">
        <v>745</v>
      </c>
      <c r="O32" s="24">
        <v>33401</v>
      </c>
      <c r="Q32" s="45"/>
      <c r="R32" s="45"/>
      <c r="T32" s="45"/>
      <c r="U32" s="45"/>
      <c r="AC32" s="46"/>
      <c r="AD32" s="46"/>
    </row>
    <row r="33" spans="1:30" x14ac:dyDescent="0.25">
      <c r="A33" s="28" t="str">
        <f>VLOOKUP(B33,Холдинги!$A:$B,2,0)</f>
        <v>ММХ</v>
      </c>
      <c r="B33" s="31" t="s">
        <v>32</v>
      </c>
      <c r="C33" s="23">
        <v>662.8</v>
      </c>
      <c r="D33" s="24">
        <v>1.9</v>
      </c>
      <c r="E33" s="24">
        <v>84</v>
      </c>
      <c r="F33" s="23">
        <v>2326.1</v>
      </c>
      <c r="G33" s="24">
        <v>6.5</v>
      </c>
      <c r="H33" s="24">
        <v>93</v>
      </c>
      <c r="I33" s="24">
        <v>69.900000000000006</v>
      </c>
      <c r="J33" s="24">
        <v>139.5</v>
      </c>
      <c r="K33" s="23">
        <v>1</v>
      </c>
      <c r="L33" s="24">
        <v>32.200000000000003</v>
      </c>
      <c r="M33" s="25">
        <v>0.1</v>
      </c>
      <c r="N33" s="24">
        <v>772.5</v>
      </c>
      <c r="O33" s="24">
        <v>24866</v>
      </c>
      <c r="Q33" s="45"/>
      <c r="R33" s="45"/>
      <c r="T33" s="45"/>
      <c r="U33" s="45"/>
      <c r="AC33" s="46"/>
      <c r="AD33" s="46"/>
    </row>
    <row r="34" spans="1:30" x14ac:dyDescent="0.25">
      <c r="A34" s="28" t="str">
        <f>VLOOKUP(B34,Холдинги!$A:$B,2,0)</f>
        <v>РМГ</v>
      </c>
      <c r="B34" s="31" t="s">
        <v>16</v>
      </c>
      <c r="C34" s="23">
        <v>661.8</v>
      </c>
      <c r="D34" s="24">
        <v>1.9</v>
      </c>
      <c r="E34" s="24">
        <v>72</v>
      </c>
      <c r="F34" s="24">
        <v>2079.8000000000002</v>
      </c>
      <c r="G34" s="24">
        <v>5.9</v>
      </c>
      <c r="H34" s="24">
        <v>78</v>
      </c>
      <c r="I34" s="24">
        <v>61.5</v>
      </c>
      <c r="J34" s="24">
        <v>136.9</v>
      </c>
      <c r="K34" s="23">
        <v>0.9</v>
      </c>
      <c r="L34" s="24">
        <v>28.2</v>
      </c>
      <c r="M34" s="25">
        <v>0.1</v>
      </c>
      <c r="N34" s="24">
        <v>1358.5</v>
      </c>
      <c r="O34" s="24">
        <v>38375</v>
      </c>
      <c r="Q34" s="45"/>
      <c r="R34" s="45"/>
      <c r="T34" s="45"/>
      <c r="U34" s="45"/>
      <c r="AC34" s="46"/>
      <c r="AD34" s="46"/>
    </row>
    <row r="35" spans="1:30" x14ac:dyDescent="0.25">
      <c r="A35" s="28" t="str">
        <f>VLOOKUP(B35,Холдинги!$A:$B,2,0)</f>
        <v>Другие</v>
      </c>
      <c r="B35" s="31" t="s">
        <v>42</v>
      </c>
      <c r="C35" s="23">
        <v>620.20000000000005</v>
      </c>
      <c r="D35" s="24">
        <v>1.7</v>
      </c>
      <c r="E35" s="24">
        <v>76</v>
      </c>
      <c r="F35" s="24">
        <v>1728.3</v>
      </c>
      <c r="G35" s="24">
        <v>4.9000000000000004</v>
      </c>
      <c r="H35" s="24">
        <v>82</v>
      </c>
      <c r="I35" s="24">
        <v>71.3</v>
      </c>
      <c r="J35" s="24">
        <v>179.1</v>
      </c>
      <c r="K35" s="23">
        <v>0.9</v>
      </c>
      <c r="L35" s="24">
        <v>30.7</v>
      </c>
      <c r="M35" s="25">
        <v>0.1</v>
      </c>
      <c r="N35" s="24">
        <v>1352.6</v>
      </c>
      <c r="O35" s="24">
        <v>41542</v>
      </c>
      <c r="Q35" s="45"/>
      <c r="R35" s="45"/>
      <c r="T35" s="45"/>
      <c r="U35" s="45"/>
      <c r="AC35" s="46"/>
      <c r="AD35" s="46"/>
    </row>
    <row r="36" spans="1:30" x14ac:dyDescent="0.25">
      <c r="A36" s="28" t="str">
        <f>VLOOKUP(B36,Холдинги!$A:$B,2,0)</f>
        <v>Ру медиа</v>
      </c>
      <c r="B36" s="31" t="s">
        <v>6</v>
      </c>
      <c r="C36" s="23">
        <v>660.3</v>
      </c>
      <c r="D36" s="24">
        <v>1.9</v>
      </c>
      <c r="E36" s="24">
        <v>68</v>
      </c>
      <c r="F36" s="23">
        <v>1673.6</v>
      </c>
      <c r="G36" s="24">
        <v>4.7</v>
      </c>
      <c r="H36" s="24">
        <v>72</v>
      </c>
      <c r="I36" s="24">
        <v>54.8</v>
      </c>
      <c r="J36" s="24">
        <v>151.4</v>
      </c>
      <c r="K36" s="23">
        <v>0.8</v>
      </c>
      <c r="L36" s="24">
        <v>25.1</v>
      </c>
      <c r="M36" s="25">
        <v>0.1</v>
      </c>
      <c r="N36" s="24">
        <v>2071.1</v>
      </c>
      <c r="O36" s="24">
        <v>52070</v>
      </c>
      <c r="Q36" s="45"/>
      <c r="R36" s="45"/>
      <c r="T36" s="45"/>
      <c r="U36" s="45"/>
      <c r="AC36" s="46"/>
      <c r="AD36" s="46"/>
    </row>
    <row r="37" spans="1:30" x14ac:dyDescent="0.25">
      <c r="A37" s="28" t="e">
        <f>VLOOKUP(B37,Холдинги!$A:$B,2,0)</f>
        <v>#N/A</v>
      </c>
      <c r="B37" s="31" t="s">
        <v>117</v>
      </c>
      <c r="C37" s="23">
        <v>671.2</v>
      </c>
      <c r="D37" s="24">
        <v>1.9</v>
      </c>
      <c r="E37" s="24">
        <v>88</v>
      </c>
      <c r="F37" s="24">
        <v>1653.2</v>
      </c>
      <c r="G37" s="24">
        <v>4.7</v>
      </c>
      <c r="H37" s="24">
        <v>81</v>
      </c>
      <c r="I37" s="24">
        <v>85.2</v>
      </c>
      <c r="J37" s="24">
        <v>242.1</v>
      </c>
      <c r="K37" s="23">
        <v>1.2</v>
      </c>
      <c r="L37" s="24">
        <v>39.700000000000003</v>
      </c>
      <c r="M37" s="25">
        <v>0.1</v>
      </c>
      <c r="N37" s="24">
        <v>356.6</v>
      </c>
      <c r="O37" s="24">
        <v>14158</v>
      </c>
      <c r="T37" s="45"/>
      <c r="U37" s="45"/>
      <c r="AC37" s="46"/>
      <c r="AD37" s="46"/>
    </row>
    <row r="38" spans="1:30" x14ac:dyDescent="0.25">
      <c r="A38" s="28" t="str">
        <f>VLOOKUP(B38,Холдинги!$A:$B,2,0)</f>
        <v>Другие</v>
      </c>
      <c r="B38" s="31" t="s">
        <v>69</v>
      </c>
      <c r="C38" s="23">
        <v>398.1</v>
      </c>
      <c r="D38" s="24">
        <v>1.1000000000000001</v>
      </c>
      <c r="E38" s="24">
        <v>92</v>
      </c>
      <c r="F38" s="24">
        <v>1156.0999999999999</v>
      </c>
      <c r="G38" s="24">
        <v>3.3</v>
      </c>
      <c r="H38" s="24">
        <v>89</v>
      </c>
      <c r="I38" s="24">
        <v>81.8</v>
      </c>
      <c r="J38" s="24">
        <v>197.3</v>
      </c>
      <c r="K38" s="23">
        <v>0.7</v>
      </c>
      <c r="L38" s="24">
        <v>22.6</v>
      </c>
      <c r="M38" s="25">
        <v>0.1</v>
      </c>
      <c r="N38" s="24">
        <v>146.4</v>
      </c>
      <c r="O38" s="24">
        <v>3313</v>
      </c>
      <c r="T38" s="45"/>
      <c r="U38" s="45"/>
      <c r="AB38" s="45"/>
      <c r="AC38" s="45"/>
      <c r="AD38" s="46"/>
    </row>
    <row r="39" spans="1:30" x14ac:dyDescent="0.25">
      <c r="A39" s="28" t="e">
        <f>VLOOKUP(B39,Холдинги!$A:$B,2,0)</f>
        <v>#N/A</v>
      </c>
      <c r="B39" s="31" t="s">
        <v>118</v>
      </c>
      <c r="C39" s="23">
        <v>226.9</v>
      </c>
      <c r="D39" s="24">
        <v>0.6</v>
      </c>
      <c r="E39" s="24">
        <v>70</v>
      </c>
      <c r="F39" s="24">
        <v>700.8</v>
      </c>
      <c r="G39" s="24">
        <v>2</v>
      </c>
      <c r="H39" s="24">
        <v>70</v>
      </c>
      <c r="I39" s="24">
        <v>62.7</v>
      </c>
      <c r="J39" s="24">
        <v>142.19999999999999</v>
      </c>
      <c r="K39" s="23">
        <v>0.3</v>
      </c>
      <c r="L39" s="24">
        <v>9.9</v>
      </c>
      <c r="M39" s="25">
        <v>0</v>
      </c>
      <c r="N39" s="24">
        <v>2966.5</v>
      </c>
      <c r="O39" s="24">
        <v>29320</v>
      </c>
      <c r="Q39" s="45"/>
      <c r="R39" s="45"/>
      <c r="T39" s="45"/>
      <c r="U39" s="45"/>
      <c r="AC39" s="46"/>
      <c r="AD39" s="46"/>
    </row>
    <row r="40" spans="1:30" x14ac:dyDescent="0.25">
      <c r="A40" s="28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5"/>
      <c r="R40" s="45"/>
      <c r="T40" s="45"/>
      <c r="U40" s="45"/>
      <c r="AC40" s="46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1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96" priority="9">
      <formula>$A9="ГПМ"</formula>
    </cfRule>
  </conditionalFormatting>
  <conditionalFormatting sqref="C41:O51">
    <cfRule type="expression" dxfId="95" priority="3">
      <formula>$A41="ДРР"</formula>
    </cfRule>
  </conditionalFormatting>
  <conditionalFormatting sqref="B40">
    <cfRule type="expression" dxfId="94" priority="2">
      <formula>$A40="ГПМ"</formula>
    </cfRule>
  </conditionalFormatting>
  <conditionalFormatting sqref="C40:O40">
    <cfRule type="expression" dxfId="93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28.5703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153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76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7248</v>
      </c>
      <c r="D9" s="24">
        <v>24.5</v>
      </c>
      <c r="E9" s="24">
        <v>107</v>
      </c>
      <c r="F9" s="23">
        <v>15425.1</v>
      </c>
      <c r="G9" s="24">
        <v>52.1</v>
      </c>
      <c r="H9" s="24">
        <v>106</v>
      </c>
      <c r="I9" s="24">
        <v>98.9</v>
      </c>
      <c r="J9" s="24">
        <v>325.39999999999998</v>
      </c>
      <c r="K9" s="23">
        <v>16.5</v>
      </c>
      <c r="L9" s="24">
        <v>497.9</v>
      </c>
      <c r="M9" s="25">
        <v>1.7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5497.1</v>
      </c>
      <c r="D10" s="24">
        <v>18.600000000000001</v>
      </c>
      <c r="E10" s="24">
        <v>129</v>
      </c>
      <c r="F10" s="23">
        <v>12386.8</v>
      </c>
      <c r="G10" s="24">
        <v>41.9</v>
      </c>
      <c r="H10" s="24">
        <v>124</v>
      </c>
      <c r="I10" s="24">
        <v>91.9</v>
      </c>
      <c r="J10" s="24">
        <v>285.5</v>
      </c>
      <c r="K10" s="23">
        <v>11.7</v>
      </c>
      <c r="L10" s="24">
        <v>350.8</v>
      </c>
      <c r="M10" s="25">
        <v>1.2</v>
      </c>
      <c r="N10" s="24">
        <v>719.9</v>
      </c>
      <c r="O10" s="24">
        <v>252550</v>
      </c>
    </row>
    <row r="11" spans="1:30" ht="17.25" customHeight="1" x14ac:dyDescent="0.25">
      <c r="A11" s="30" t="str">
        <f>VLOOKUP(B11,Холдинги!$A:$B,2,0)</f>
        <v>РМГ</v>
      </c>
      <c r="B11" s="31" t="s">
        <v>31</v>
      </c>
      <c r="C11" s="23">
        <v>3511.6</v>
      </c>
      <c r="D11" s="24">
        <v>11.9</v>
      </c>
      <c r="E11" s="24">
        <v>112</v>
      </c>
      <c r="F11" s="23">
        <v>8807.7000000000007</v>
      </c>
      <c r="G11" s="24">
        <v>29.8</v>
      </c>
      <c r="H11" s="24">
        <v>109</v>
      </c>
      <c r="I11" s="24">
        <v>77.400000000000006</v>
      </c>
      <c r="J11" s="24">
        <v>215.9</v>
      </c>
      <c r="K11" s="23">
        <v>6.3</v>
      </c>
      <c r="L11" s="24">
        <v>188.7</v>
      </c>
      <c r="M11" s="25">
        <v>0.6</v>
      </c>
      <c r="N11" s="24">
        <v>869.7</v>
      </c>
      <c r="O11" s="24">
        <v>164083</v>
      </c>
      <c r="R11" s="45"/>
      <c r="U11" s="45"/>
      <c r="AC11" s="45"/>
      <c r="AD11" s="46"/>
    </row>
    <row r="12" spans="1:30" ht="17.25" customHeight="1" x14ac:dyDescent="0.25">
      <c r="A12" s="30" t="str">
        <f>VLOOKUP(B12,Холдинги!$A:$B,2,0)</f>
        <v>ГПМ</v>
      </c>
      <c r="B12" s="40" t="s">
        <v>5</v>
      </c>
      <c r="C12" s="23">
        <v>3212.3</v>
      </c>
      <c r="D12" s="24">
        <v>10.9</v>
      </c>
      <c r="E12" s="24">
        <v>86</v>
      </c>
      <c r="F12" s="23">
        <v>8778.1</v>
      </c>
      <c r="G12" s="24">
        <v>29.7</v>
      </c>
      <c r="H12" s="24">
        <v>90</v>
      </c>
      <c r="I12" s="24">
        <v>65.3</v>
      </c>
      <c r="J12" s="24">
        <v>167.2</v>
      </c>
      <c r="K12" s="23">
        <v>4.8</v>
      </c>
      <c r="L12" s="24">
        <v>145.6</v>
      </c>
      <c r="M12" s="25">
        <v>0.5</v>
      </c>
      <c r="N12" s="24">
        <v>1228.9000000000001</v>
      </c>
      <c r="O12" s="24">
        <v>178929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98</v>
      </c>
      <c r="C13" s="23">
        <v>2926.1</v>
      </c>
      <c r="D13" s="24">
        <v>9.9</v>
      </c>
      <c r="E13" s="24">
        <v>78</v>
      </c>
      <c r="F13" s="23">
        <v>8182.9</v>
      </c>
      <c r="G13" s="24">
        <v>27.6</v>
      </c>
      <c r="H13" s="24">
        <v>86</v>
      </c>
      <c r="I13" s="24">
        <v>65.400000000000006</v>
      </c>
      <c r="J13" s="24">
        <v>163.69999999999999</v>
      </c>
      <c r="K13" s="23">
        <v>4.4000000000000004</v>
      </c>
      <c r="L13" s="24">
        <v>132.9</v>
      </c>
      <c r="M13" s="25">
        <v>0.4</v>
      </c>
      <c r="N13" s="24">
        <v>1343.5</v>
      </c>
      <c r="O13" s="24">
        <v>178567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ГПМ</v>
      </c>
      <c r="B14" s="31" t="s">
        <v>27</v>
      </c>
      <c r="C14" s="23">
        <v>3008.9</v>
      </c>
      <c r="D14" s="24">
        <v>10.199999999999999</v>
      </c>
      <c r="E14" s="24">
        <v>150</v>
      </c>
      <c r="F14" s="23">
        <v>7544.8</v>
      </c>
      <c r="G14" s="24">
        <v>25.5</v>
      </c>
      <c r="H14" s="24">
        <v>149</v>
      </c>
      <c r="I14" s="24">
        <v>76.5</v>
      </c>
      <c r="J14" s="24">
        <v>213.5</v>
      </c>
      <c r="K14" s="23">
        <v>5.3</v>
      </c>
      <c r="L14" s="24">
        <v>159.80000000000001</v>
      </c>
      <c r="M14" s="25">
        <v>0.5</v>
      </c>
      <c r="N14" s="24">
        <v>639.6</v>
      </c>
      <c r="O14" s="24">
        <v>102220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ЕМГ</v>
      </c>
      <c r="B15" s="31" t="s">
        <v>29</v>
      </c>
      <c r="C15" s="23">
        <v>2465.1</v>
      </c>
      <c r="D15" s="24">
        <v>8.3000000000000007</v>
      </c>
      <c r="E15" s="24">
        <v>80</v>
      </c>
      <c r="F15" s="23">
        <v>6833</v>
      </c>
      <c r="G15" s="24">
        <v>23.1</v>
      </c>
      <c r="H15" s="24">
        <v>85</v>
      </c>
      <c r="I15" s="24">
        <v>74.7</v>
      </c>
      <c r="J15" s="24">
        <v>188.7</v>
      </c>
      <c r="K15" s="23">
        <v>4.2</v>
      </c>
      <c r="L15" s="24">
        <v>127.9</v>
      </c>
      <c r="M15" s="25">
        <v>0.4</v>
      </c>
      <c r="N15" s="24">
        <v>1150.8</v>
      </c>
      <c r="O15" s="24">
        <v>147232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2272.5</v>
      </c>
      <c r="D16" s="24">
        <v>7.7</v>
      </c>
      <c r="E16" s="24">
        <v>83</v>
      </c>
      <c r="F16" s="23">
        <v>6385</v>
      </c>
      <c r="G16" s="24">
        <v>21.6</v>
      </c>
      <c r="H16" s="24">
        <v>89</v>
      </c>
      <c r="I16" s="24">
        <v>80.900000000000006</v>
      </c>
      <c r="J16" s="24">
        <v>201.4</v>
      </c>
      <c r="K16" s="23">
        <v>4.2</v>
      </c>
      <c r="L16" s="24">
        <v>127.6</v>
      </c>
      <c r="M16" s="25">
        <v>0.4</v>
      </c>
      <c r="N16" s="24">
        <v>995.6</v>
      </c>
      <c r="O16" s="24">
        <v>127042</v>
      </c>
      <c r="R16" s="45"/>
      <c r="U16" s="45"/>
      <c r="AC16" s="45"/>
      <c r="AD16" s="46"/>
    </row>
    <row r="17" spans="1:30" ht="17.25" customHeight="1" x14ac:dyDescent="0.25">
      <c r="A17" s="30" t="str">
        <f>VLOOKUP(B17,Холдинги!$A:$B,2,0)</f>
        <v>Крутой Медиа</v>
      </c>
      <c r="B17" s="31" t="s">
        <v>15</v>
      </c>
      <c r="C17" s="23">
        <v>2279.9</v>
      </c>
      <c r="D17" s="24">
        <v>7.7</v>
      </c>
      <c r="E17" s="24">
        <v>143</v>
      </c>
      <c r="F17" s="23">
        <v>6059.8</v>
      </c>
      <c r="G17" s="24">
        <v>20.5</v>
      </c>
      <c r="H17" s="24">
        <v>139</v>
      </c>
      <c r="I17" s="24">
        <v>73.8</v>
      </c>
      <c r="J17" s="24">
        <v>194.4</v>
      </c>
      <c r="K17" s="23">
        <v>3.9</v>
      </c>
      <c r="L17" s="24">
        <v>116.8</v>
      </c>
      <c r="M17" s="25">
        <v>0.4</v>
      </c>
      <c r="N17" s="24">
        <v>637.29999999999995</v>
      </c>
      <c r="O17" s="24">
        <v>74458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35</v>
      </c>
      <c r="C18" s="23">
        <v>1915.6</v>
      </c>
      <c r="D18" s="24">
        <v>6.5</v>
      </c>
      <c r="E18" s="24">
        <v>103</v>
      </c>
      <c r="F18" s="23">
        <v>5567.7</v>
      </c>
      <c r="G18" s="24">
        <v>18.8</v>
      </c>
      <c r="H18" s="24">
        <v>104</v>
      </c>
      <c r="I18" s="24">
        <v>68</v>
      </c>
      <c r="J18" s="24">
        <v>163.80000000000001</v>
      </c>
      <c r="K18" s="23">
        <v>3</v>
      </c>
      <c r="L18" s="24">
        <v>90.5</v>
      </c>
      <c r="M18" s="25">
        <v>0.3</v>
      </c>
      <c r="N18" s="24">
        <v>800.5</v>
      </c>
      <c r="O18" s="24">
        <v>72429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ММХ</v>
      </c>
      <c r="B19" s="31" t="s">
        <v>19</v>
      </c>
      <c r="C19" s="23">
        <v>1979.8</v>
      </c>
      <c r="D19" s="24">
        <v>6.7</v>
      </c>
      <c r="E19" s="24">
        <v>135</v>
      </c>
      <c r="F19" s="23">
        <v>5361.9</v>
      </c>
      <c r="G19" s="24">
        <v>18.100000000000001</v>
      </c>
      <c r="H19" s="24">
        <v>131</v>
      </c>
      <c r="I19" s="24">
        <v>88.6</v>
      </c>
      <c r="J19" s="24">
        <v>229</v>
      </c>
      <c r="K19" s="23">
        <v>4</v>
      </c>
      <c r="L19" s="24">
        <v>121.8</v>
      </c>
      <c r="M19" s="25">
        <v>0.4</v>
      </c>
      <c r="N19" s="24">
        <v>602.6</v>
      </c>
      <c r="O19" s="24">
        <v>73408</v>
      </c>
      <c r="R19" s="45"/>
      <c r="U19" s="45"/>
      <c r="AD19" s="46"/>
    </row>
    <row r="20" spans="1:30" x14ac:dyDescent="0.25">
      <c r="A20" s="30" t="str">
        <f>VLOOKUP(B20,Холдинги!$A:$B,2,0)</f>
        <v>РМГ</v>
      </c>
      <c r="B20" s="31" t="s">
        <v>8</v>
      </c>
      <c r="C20" s="23">
        <v>2092.8000000000002</v>
      </c>
      <c r="D20" s="24">
        <v>7.1</v>
      </c>
      <c r="E20" s="24">
        <v>158</v>
      </c>
      <c r="F20" s="23">
        <v>5293.2</v>
      </c>
      <c r="G20" s="24">
        <v>17.899999999999999</v>
      </c>
      <c r="H20" s="24">
        <v>157</v>
      </c>
      <c r="I20" s="24">
        <v>73.900000000000006</v>
      </c>
      <c r="J20" s="24">
        <v>204.6</v>
      </c>
      <c r="K20" s="23">
        <v>3.6</v>
      </c>
      <c r="L20" s="24">
        <v>107.5</v>
      </c>
      <c r="M20" s="25">
        <v>0.4</v>
      </c>
      <c r="N20" s="24">
        <v>391.6</v>
      </c>
      <c r="O20" s="24">
        <v>42083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1734.2</v>
      </c>
      <c r="D21" s="24">
        <v>5.9</v>
      </c>
      <c r="E21" s="24">
        <v>116</v>
      </c>
      <c r="F21" s="23">
        <v>5235.3</v>
      </c>
      <c r="G21" s="24">
        <v>17.7</v>
      </c>
      <c r="H21" s="24">
        <v>119</v>
      </c>
      <c r="I21" s="24">
        <v>75.400000000000006</v>
      </c>
      <c r="J21" s="24">
        <v>174.9</v>
      </c>
      <c r="K21" s="23">
        <v>3</v>
      </c>
      <c r="L21" s="24">
        <v>90.9</v>
      </c>
      <c r="M21" s="25">
        <v>0.3</v>
      </c>
      <c r="N21" s="24">
        <v>360.5</v>
      </c>
      <c r="O21" s="24">
        <v>32750</v>
      </c>
      <c r="R21" s="45"/>
      <c r="U21" s="45"/>
      <c r="AD21" s="46"/>
    </row>
    <row r="22" spans="1:30" x14ac:dyDescent="0.25">
      <c r="A22" s="30" t="str">
        <f>VLOOKUP(B22,Холдинги!$A:$B,2,0)</f>
        <v>Другие</v>
      </c>
      <c r="B22" s="31" t="s">
        <v>25</v>
      </c>
      <c r="C22" s="23">
        <v>1548.8</v>
      </c>
      <c r="D22" s="24">
        <v>5.2</v>
      </c>
      <c r="E22" s="24">
        <v>64</v>
      </c>
      <c r="F22" s="23">
        <v>4665</v>
      </c>
      <c r="G22" s="24">
        <v>15.8</v>
      </c>
      <c r="H22" s="24">
        <v>72</v>
      </c>
      <c r="I22" s="24">
        <v>74.7</v>
      </c>
      <c r="J22" s="24">
        <v>173.5</v>
      </c>
      <c r="K22" s="23">
        <v>2.7</v>
      </c>
      <c r="L22" s="24">
        <v>80.3</v>
      </c>
      <c r="M22" s="25">
        <v>0.3</v>
      </c>
      <c r="N22" s="24">
        <v>1638.9</v>
      </c>
      <c r="O22" s="24">
        <v>131609</v>
      </c>
      <c r="R22" s="45"/>
      <c r="U22" s="45"/>
      <c r="AD22" s="46"/>
    </row>
    <row r="23" spans="1:30" x14ac:dyDescent="0.25">
      <c r="A23" s="30" t="str">
        <f>VLOOKUP(B23,Холдинги!$A:$B,2,0)</f>
        <v>Другие</v>
      </c>
      <c r="B23" s="31" t="s">
        <v>68</v>
      </c>
      <c r="C23" s="23">
        <v>1797.6</v>
      </c>
      <c r="D23" s="24">
        <v>6.1</v>
      </c>
      <c r="E23" s="24">
        <v>171</v>
      </c>
      <c r="F23" s="23">
        <v>4532</v>
      </c>
      <c r="G23" s="24">
        <v>15.3</v>
      </c>
      <c r="H23" s="24">
        <v>165</v>
      </c>
      <c r="I23" s="24">
        <v>94.2</v>
      </c>
      <c r="J23" s="24">
        <v>261.60000000000002</v>
      </c>
      <c r="K23" s="23">
        <v>3.9</v>
      </c>
      <c r="L23" s="24">
        <v>117.6</v>
      </c>
      <c r="M23" s="25">
        <v>0.4</v>
      </c>
      <c r="N23" s="24">
        <v>217.8</v>
      </c>
      <c r="O23" s="24">
        <v>25622</v>
      </c>
      <c r="R23" s="45"/>
      <c r="U23" s="45"/>
      <c r="AD23" s="46"/>
    </row>
    <row r="24" spans="1:30" x14ac:dyDescent="0.25">
      <c r="A24" s="30" t="str">
        <f>VLOOKUP(B24,Холдинги!$A:$B,2,0)</f>
        <v>ГПМ</v>
      </c>
      <c r="B24" s="31" t="s">
        <v>12</v>
      </c>
      <c r="C24" s="23">
        <v>1527</v>
      </c>
      <c r="D24" s="24">
        <v>5.2</v>
      </c>
      <c r="E24" s="24">
        <v>135</v>
      </c>
      <c r="F24" s="23">
        <v>4382.5</v>
      </c>
      <c r="G24" s="24">
        <v>14.8</v>
      </c>
      <c r="H24" s="24">
        <v>133</v>
      </c>
      <c r="I24" s="24">
        <v>80.900000000000006</v>
      </c>
      <c r="J24" s="24">
        <v>197.3</v>
      </c>
      <c r="K24" s="23">
        <v>2.8</v>
      </c>
      <c r="L24" s="24">
        <v>85.8</v>
      </c>
      <c r="M24" s="25">
        <v>0.3</v>
      </c>
      <c r="N24" s="24">
        <v>670.7</v>
      </c>
      <c r="O24" s="24">
        <v>57536</v>
      </c>
      <c r="R24" s="45"/>
      <c r="U24" s="45"/>
      <c r="AC24" s="45"/>
      <c r="AD24" s="46"/>
    </row>
    <row r="25" spans="1:30" x14ac:dyDescent="0.25">
      <c r="A25" s="30" t="str">
        <f>VLOOKUP(B25,Холдинги!$A:$B,2,0)</f>
        <v>ЕМГ</v>
      </c>
      <c r="B25" s="31" t="s">
        <v>43</v>
      </c>
      <c r="C25" s="23">
        <v>1430.6</v>
      </c>
      <c r="D25" s="24">
        <v>4.8</v>
      </c>
      <c r="E25" s="24">
        <v>147</v>
      </c>
      <c r="F25" s="23">
        <v>3271.6</v>
      </c>
      <c r="G25" s="24">
        <v>11.1</v>
      </c>
      <c r="H25" s="24">
        <v>133</v>
      </c>
      <c r="I25" s="24">
        <v>99.1</v>
      </c>
      <c r="J25" s="24">
        <v>303.3</v>
      </c>
      <c r="K25" s="23">
        <v>3.3</v>
      </c>
      <c r="L25" s="24">
        <v>98.4</v>
      </c>
      <c r="M25" s="25">
        <v>0.3</v>
      </c>
      <c r="N25" s="24">
        <v>491.5</v>
      </c>
      <c r="O25" s="24">
        <v>48377</v>
      </c>
      <c r="R25" s="45"/>
      <c r="U25" s="45"/>
      <c r="AD25" s="46"/>
    </row>
    <row r="26" spans="1:30" x14ac:dyDescent="0.25">
      <c r="A26" s="30" t="str">
        <f>VLOOKUP(B26,Холдинги!$A:$B,2,0)</f>
        <v>РМГ</v>
      </c>
      <c r="B26" s="31" t="s">
        <v>22</v>
      </c>
      <c r="C26" s="23">
        <v>1156.2</v>
      </c>
      <c r="D26" s="24">
        <v>3.9</v>
      </c>
      <c r="E26" s="24">
        <v>113</v>
      </c>
      <c r="F26" s="23">
        <v>3143.6</v>
      </c>
      <c r="G26" s="24">
        <v>10.6</v>
      </c>
      <c r="H26" s="24">
        <v>115</v>
      </c>
      <c r="I26" s="24">
        <v>87.1</v>
      </c>
      <c r="J26" s="24">
        <v>224.3</v>
      </c>
      <c r="K26" s="23">
        <v>2.2999999999999998</v>
      </c>
      <c r="L26" s="24">
        <v>70</v>
      </c>
      <c r="M26" s="25">
        <v>0.2</v>
      </c>
      <c r="N26" s="24">
        <v>651</v>
      </c>
      <c r="O26" s="24">
        <v>45542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1" t="s">
        <v>16</v>
      </c>
      <c r="C27" s="23">
        <v>1125</v>
      </c>
      <c r="D27" s="24">
        <v>3.8</v>
      </c>
      <c r="E27" s="24">
        <v>147</v>
      </c>
      <c r="F27" s="23">
        <v>3126.2</v>
      </c>
      <c r="G27" s="24">
        <v>10.6</v>
      </c>
      <c r="H27" s="24">
        <v>141</v>
      </c>
      <c r="I27" s="24">
        <v>73.8</v>
      </c>
      <c r="J27" s="24">
        <v>185.9</v>
      </c>
      <c r="K27" s="23">
        <v>1.9</v>
      </c>
      <c r="L27" s="24">
        <v>57.7</v>
      </c>
      <c r="M27" s="25">
        <v>0.2</v>
      </c>
      <c r="N27" s="24">
        <v>665.5</v>
      </c>
      <c r="O27" s="24">
        <v>38375</v>
      </c>
      <c r="R27" s="45"/>
      <c r="U27" s="45"/>
      <c r="AD27" s="46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1135.9000000000001</v>
      </c>
      <c r="D28" s="24">
        <v>3.8</v>
      </c>
      <c r="E28" s="24">
        <v>94</v>
      </c>
      <c r="F28" s="23">
        <v>3113.9</v>
      </c>
      <c r="G28" s="24">
        <v>10.5</v>
      </c>
      <c r="H28" s="24">
        <v>96</v>
      </c>
      <c r="I28" s="24">
        <v>89.9</v>
      </c>
      <c r="J28" s="24">
        <v>229.6</v>
      </c>
      <c r="K28" s="23">
        <v>2.4</v>
      </c>
      <c r="L28" s="24">
        <v>70.900000000000006</v>
      </c>
      <c r="M28" s="25">
        <v>0.2</v>
      </c>
      <c r="N28" s="24">
        <v>744.2</v>
      </c>
      <c r="O28" s="24">
        <v>52781</v>
      </c>
      <c r="R28" s="45"/>
      <c r="U28" s="45"/>
      <c r="AC28" s="45"/>
      <c r="AD28" s="46"/>
    </row>
    <row r="29" spans="1:30" x14ac:dyDescent="0.25">
      <c r="A29" s="30" t="str">
        <f>VLOOKUP(B29,Холдинги!$A:$B,2,0)</f>
        <v>ВГТРК</v>
      </c>
      <c r="B29" s="31" t="s">
        <v>17</v>
      </c>
      <c r="C29" s="23">
        <v>1038.0999999999999</v>
      </c>
      <c r="D29" s="24">
        <v>3.5</v>
      </c>
      <c r="E29" s="24">
        <v>61</v>
      </c>
      <c r="F29" s="23">
        <v>3003</v>
      </c>
      <c r="G29" s="24">
        <v>10.1</v>
      </c>
      <c r="H29" s="24">
        <v>66</v>
      </c>
      <c r="I29" s="24">
        <v>75.599999999999994</v>
      </c>
      <c r="J29" s="24">
        <v>182.9</v>
      </c>
      <c r="K29" s="23">
        <v>1.8</v>
      </c>
      <c r="L29" s="24">
        <v>54.5</v>
      </c>
      <c r="M29" s="25">
        <v>0.2</v>
      </c>
      <c r="N29" s="24">
        <v>1057.4000000000001</v>
      </c>
      <c r="O29" s="24">
        <v>57627</v>
      </c>
      <c r="R29" s="45"/>
      <c r="U29" s="45"/>
      <c r="AD29" s="46"/>
    </row>
    <row r="30" spans="1:30" x14ac:dyDescent="0.25">
      <c r="A30" s="30" t="str">
        <f>VLOOKUP(B30,Холдинги!$A:$B,2,0)</f>
        <v>ВГТРК</v>
      </c>
      <c r="B30" s="31" t="s">
        <v>7</v>
      </c>
      <c r="C30" s="23">
        <v>1083.9000000000001</v>
      </c>
      <c r="D30" s="24">
        <v>3.7</v>
      </c>
      <c r="E30" s="24">
        <v>56</v>
      </c>
      <c r="F30" s="23">
        <v>2919.3</v>
      </c>
      <c r="G30" s="24">
        <v>9.9</v>
      </c>
      <c r="H30" s="24">
        <v>67</v>
      </c>
      <c r="I30" s="24">
        <v>74.8</v>
      </c>
      <c r="J30" s="24">
        <v>194.4</v>
      </c>
      <c r="K30" s="23">
        <v>1.9</v>
      </c>
      <c r="L30" s="24">
        <v>56.3</v>
      </c>
      <c r="M30" s="25">
        <v>0.2</v>
      </c>
      <c r="N30" s="24">
        <v>981.8</v>
      </c>
      <c r="O30" s="24">
        <v>55266</v>
      </c>
      <c r="R30" s="45"/>
      <c r="U30" s="45"/>
      <c r="AD30" s="46"/>
    </row>
    <row r="31" spans="1:30" x14ac:dyDescent="0.25">
      <c r="A31" s="30" t="str">
        <f>VLOOKUP(B31,Холдинги!$A:$B,2,0)</f>
        <v>Другие</v>
      </c>
      <c r="B31" s="31" t="s">
        <v>34</v>
      </c>
      <c r="C31" s="23">
        <v>935.5</v>
      </c>
      <c r="D31" s="24">
        <v>3.2</v>
      </c>
      <c r="E31" s="24">
        <v>63</v>
      </c>
      <c r="F31" s="23">
        <v>2485.4</v>
      </c>
      <c r="G31" s="24">
        <v>8.4</v>
      </c>
      <c r="H31" s="24">
        <v>76</v>
      </c>
      <c r="I31" s="24">
        <v>96.3</v>
      </c>
      <c r="J31" s="24">
        <v>253.8</v>
      </c>
      <c r="K31" s="23">
        <v>2.1</v>
      </c>
      <c r="L31" s="24">
        <v>62.6</v>
      </c>
      <c r="M31" s="25">
        <v>0.2</v>
      </c>
      <c r="N31" s="24">
        <v>826.6</v>
      </c>
      <c r="O31" s="24">
        <v>51726</v>
      </c>
      <c r="R31" s="45"/>
      <c r="U31" s="45"/>
      <c r="AC31" s="45"/>
      <c r="AD31" s="46"/>
    </row>
    <row r="32" spans="1:30" x14ac:dyDescent="0.25">
      <c r="A32" s="30" t="str">
        <f>VLOOKUP(B32,Холдинги!$A:$B,2,0)</f>
        <v>ГПМ</v>
      </c>
      <c r="B32" s="31" t="s">
        <v>9</v>
      </c>
      <c r="C32" s="23">
        <v>760.8</v>
      </c>
      <c r="D32" s="24">
        <v>2.6</v>
      </c>
      <c r="E32" s="24">
        <v>116</v>
      </c>
      <c r="F32" s="23">
        <v>2248.4</v>
      </c>
      <c r="G32" s="24">
        <v>7.6</v>
      </c>
      <c r="H32" s="24">
        <v>116</v>
      </c>
      <c r="I32" s="24">
        <v>63</v>
      </c>
      <c r="J32" s="24">
        <v>149.19999999999999</v>
      </c>
      <c r="K32" s="23">
        <v>1.1000000000000001</v>
      </c>
      <c r="L32" s="24">
        <v>33.299999999999997</v>
      </c>
      <c r="M32" s="25">
        <v>0.1</v>
      </c>
      <c r="N32" s="24">
        <v>1003.9</v>
      </c>
      <c r="O32" s="24">
        <v>33401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659.9</v>
      </c>
      <c r="D33" s="24">
        <v>2.2000000000000002</v>
      </c>
      <c r="E33" s="24">
        <v>100</v>
      </c>
      <c r="F33" s="23">
        <v>1962.3</v>
      </c>
      <c r="G33" s="24">
        <v>6.6</v>
      </c>
      <c r="H33" s="24">
        <v>94</v>
      </c>
      <c r="I33" s="24">
        <v>81.3</v>
      </c>
      <c r="J33" s="24">
        <v>191.4</v>
      </c>
      <c r="K33" s="23">
        <v>1.2</v>
      </c>
      <c r="L33" s="24">
        <v>37.299999999999997</v>
      </c>
      <c r="M33" s="25">
        <v>0.1</v>
      </c>
      <c r="N33" s="24">
        <v>667.2</v>
      </c>
      <c r="O33" s="24">
        <v>24866</v>
      </c>
      <c r="R33" s="45"/>
      <c r="U33" s="45"/>
      <c r="AC33" s="45"/>
      <c r="AD33" s="46"/>
    </row>
    <row r="34" spans="1:30" x14ac:dyDescent="0.25">
      <c r="A34" s="30" t="str">
        <f>VLOOKUP(B34,Холдинги!$A:$B,2,0)</f>
        <v>ВГТРК</v>
      </c>
      <c r="B34" s="31" t="s">
        <v>24</v>
      </c>
      <c r="C34" s="23">
        <v>621</v>
      </c>
      <c r="D34" s="24">
        <v>2.1</v>
      </c>
      <c r="E34" s="24">
        <v>45</v>
      </c>
      <c r="F34" s="23">
        <v>1929.1</v>
      </c>
      <c r="G34" s="24">
        <v>6.5</v>
      </c>
      <c r="H34" s="24">
        <v>57</v>
      </c>
      <c r="I34" s="24">
        <v>66.3</v>
      </c>
      <c r="J34" s="24">
        <v>149.5</v>
      </c>
      <c r="K34" s="23">
        <v>1</v>
      </c>
      <c r="L34" s="24">
        <v>28.6</v>
      </c>
      <c r="M34" s="25">
        <v>0.1</v>
      </c>
      <c r="N34" s="24">
        <v>2474.8000000000002</v>
      </c>
      <c r="O34" s="24">
        <v>70803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683.6</v>
      </c>
      <c r="D35" s="24">
        <v>2.2999999999999998</v>
      </c>
      <c r="E35" s="24">
        <v>84</v>
      </c>
      <c r="F35" s="23">
        <v>1863.5</v>
      </c>
      <c r="G35" s="24">
        <v>6.3</v>
      </c>
      <c r="H35" s="24">
        <v>96</v>
      </c>
      <c r="I35" s="24">
        <v>64.900000000000006</v>
      </c>
      <c r="J35" s="24">
        <v>166.8</v>
      </c>
      <c r="K35" s="23">
        <v>1</v>
      </c>
      <c r="L35" s="24">
        <v>30.8</v>
      </c>
      <c r="M35" s="25">
        <v>0.1</v>
      </c>
      <c r="N35" s="24">
        <v>1688.8</v>
      </c>
      <c r="O35" s="24">
        <v>52070</v>
      </c>
      <c r="R35" s="45"/>
      <c r="U35" s="45"/>
      <c r="AC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364</v>
      </c>
      <c r="D36" s="24">
        <v>1.2</v>
      </c>
      <c r="E36" s="24">
        <v>54</v>
      </c>
      <c r="F36" s="23">
        <v>1218.3</v>
      </c>
      <c r="G36" s="24">
        <v>4.0999999999999996</v>
      </c>
      <c r="H36" s="24">
        <v>69</v>
      </c>
      <c r="I36" s="24">
        <v>77.900000000000006</v>
      </c>
      <c r="J36" s="24">
        <v>163</v>
      </c>
      <c r="K36" s="23">
        <v>0.7</v>
      </c>
      <c r="L36" s="24">
        <v>19.7</v>
      </c>
      <c r="M36" s="25">
        <v>0.1</v>
      </c>
      <c r="N36" s="24">
        <v>2109</v>
      </c>
      <c r="O36" s="24">
        <v>41542</v>
      </c>
      <c r="R36" s="45"/>
      <c r="U36" s="45"/>
      <c r="AC36" s="45"/>
      <c r="AD36" s="46"/>
    </row>
    <row r="37" spans="1:30" x14ac:dyDescent="0.25">
      <c r="A37" s="30" t="e">
        <f>VLOOKUP(B37,Холдинги!$A:$B,2,0)</f>
        <v>#N/A</v>
      </c>
      <c r="B37" s="31" t="s">
        <v>118</v>
      </c>
      <c r="C37" s="23">
        <v>410.1</v>
      </c>
      <c r="D37" s="24">
        <v>1.4</v>
      </c>
      <c r="E37" s="24">
        <v>151</v>
      </c>
      <c r="F37" s="23">
        <v>1185.5999999999999</v>
      </c>
      <c r="G37" s="24">
        <v>4</v>
      </c>
      <c r="H37" s="24">
        <v>142</v>
      </c>
      <c r="I37" s="24">
        <v>67.2</v>
      </c>
      <c r="J37" s="24">
        <v>162.69999999999999</v>
      </c>
      <c r="K37" s="23">
        <v>0.6</v>
      </c>
      <c r="L37" s="24">
        <v>19.100000000000001</v>
      </c>
      <c r="M37" s="25">
        <v>0.1</v>
      </c>
      <c r="N37" s="24">
        <v>1531.8</v>
      </c>
      <c r="O37" s="24">
        <v>29320</v>
      </c>
      <c r="U37" s="45"/>
      <c r="AC37" s="45"/>
      <c r="AD37" s="46"/>
    </row>
    <row r="38" spans="1:30" x14ac:dyDescent="0.25">
      <c r="A38" s="30" t="e">
        <f>VLOOKUP(B38,Холдинги!$A:$B,2,0)</f>
        <v>#N/A</v>
      </c>
      <c r="B38" s="31" t="s">
        <v>117</v>
      </c>
      <c r="C38" s="23">
        <v>341.3</v>
      </c>
      <c r="D38" s="24">
        <v>1.2</v>
      </c>
      <c r="E38" s="24">
        <v>54</v>
      </c>
      <c r="F38" s="23">
        <v>1135.2</v>
      </c>
      <c r="G38" s="24">
        <v>3.8</v>
      </c>
      <c r="H38" s="24">
        <v>67</v>
      </c>
      <c r="I38" s="24">
        <v>68.400000000000006</v>
      </c>
      <c r="J38" s="24">
        <v>144</v>
      </c>
      <c r="K38" s="23">
        <v>0.5</v>
      </c>
      <c r="L38" s="24">
        <v>16.2</v>
      </c>
      <c r="M38" s="25">
        <v>0.1</v>
      </c>
      <c r="N38" s="24">
        <v>872.8</v>
      </c>
      <c r="O38" s="24">
        <v>14158</v>
      </c>
      <c r="U38" s="45"/>
      <c r="AC38" s="45"/>
      <c r="AD38" s="46"/>
    </row>
    <row r="39" spans="1:30" x14ac:dyDescent="0.25">
      <c r="A39" s="30" t="str">
        <f>VLOOKUP(B39,Холдинги!$A:$B,2,0)</f>
        <v>Другие</v>
      </c>
      <c r="B39" s="31" t="s">
        <v>69</v>
      </c>
      <c r="C39" s="23">
        <v>328.6</v>
      </c>
      <c r="D39" s="24">
        <v>1.1000000000000001</v>
      </c>
      <c r="E39" s="24">
        <v>91</v>
      </c>
      <c r="F39" s="23">
        <v>1086</v>
      </c>
      <c r="G39" s="24">
        <v>3.7</v>
      </c>
      <c r="H39" s="24">
        <v>100</v>
      </c>
      <c r="I39" s="24">
        <v>71</v>
      </c>
      <c r="J39" s="24">
        <v>150.30000000000001</v>
      </c>
      <c r="K39" s="23">
        <v>0.5</v>
      </c>
      <c r="L39" s="24">
        <v>16.2</v>
      </c>
      <c r="M39" s="25">
        <v>0.1</v>
      </c>
      <c r="N39" s="24">
        <v>204.6</v>
      </c>
      <c r="O39" s="24">
        <v>3313</v>
      </c>
      <c r="R39" s="45"/>
      <c r="U39" s="45"/>
      <c r="AC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13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13" priority="10">
      <formula>$A9="ГПМ"</formula>
    </cfRule>
  </conditionalFormatting>
  <conditionalFormatting sqref="C41:O51">
    <cfRule type="expression" dxfId="12" priority="3">
      <formula>$A41="ДРР"</formula>
    </cfRule>
  </conditionalFormatting>
  <conditionalFormatting sqref="B40">
    <cfRule type="expression" dxfId="11" priority="2">
      <formula>$A40="ГПМ"</formula>
    </cfRule>
  </conditionalFormatting>
  <conditionalFormatting sqref="C40:O40">
    <cfRule type="expression" dxfId="10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4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105</v>
      </c>
      <c r="C7" s="48"/>
      <c r="D7" s="48"/>
      <c r="E7" s="48"/>
      <c r="F7" s="41"/>
      <c r="G7" s="41"/>
      <c r="H7" s="41"/>
      <c r="I7" s="41"/>
      <c r="J7" s="41"/>
      <c r="K7" s="41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6224.7</v>
      </c>
      <c r="D9" s="24">
        <v>26</v>
      </c>
      <c r="E9" s="24">
        <v>114</v>
      </c>
      <c r="F9" s="23">
        <v>12827.8</v>
      </c>
      <c r="G9" s="24">
        <v>53.7</v>
      </c>
      <c r="H9" s="24">
        <v>110</v>
      </c>
      <c r="I9" s="24">
        <v>98.7</v>
      </c>
      <c r="J9" s="24">
        <v>335.4</v>
      </c>
      <c r="K9" s="23">
        <v>15.1</v>
      </c>
      <c r="L9" s="24">
        <v>426.8</v>
      </c>
      <c r="M9" s="25">
        <v>1.8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40" t="s">
        <v>11</v>
      </c>
      <c r="C10" s="23">
        <v>3715.5</v>
      </c>
      <c r="D10" s="24">
        <v>15.5</v>
      </c>
      <c r="E10" s="24">
        <v>108</v>
      </c>
      <c r="F10" s="23">
        <v>8883.2000000000007</v>
      </c>
      <c r="G10" s="24">
        <v>37.200000000000003</v>
      </c>
      <c r="H10" s="24">
        <v>110</v>
      </c>
      <c r="I10" s="24">
        <v>90.9</v>
      </c>
      <c r="J10" s="24">
        <v>266</v>
      </c>
      <c r="K10" s="23">
        <v>8.3000000000000007</v>
      </c>
      <c r="L10" s="24">
        <v>234.4</v>
      </c>
      <c r="M10" s="25">
        <v>1</v>
      </c>
      <c r="N10" s="24">
        <v>1077.2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31" t="s">
        <v>5</v>
      </c>
      <c r="C11" s="23">
        <v>3494.9</v>
      </c>
      <c r="D11" s="24">
        <v>14.6</v>
      </c>
      <c r="E11" s="24">
        <v>116</v>
      </c>
      <c r="F11" s="23">
        <v>8579.1</v>
      </c>
      <c r="G11" s="24">
        <v>35.9</v>
      </c>
      <c r="H11" s="24">
        <v>109</v>
      </c>
      <c r="I11" s="24">
        <v>68.099999999999994</v>
      </c>
      <c r="J11" s="24">
        <v>194.2</v>
      </c>
      <c r="K11" s="23">
        <v>5.8</v>
      </c>
      <c r="L11" s="24">
        <v>165.3</v>
      </c>
      <c r="M11" s="25">
        <v>0.7</v>
      </c>
      <c r="N11" s="24">
        <v>1082.5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3151.9</v>
      </c>
      <c r="D12" s="24">
        <v>13.2</v>
      </c>
      <c r="E12" s="24">
        <v>104</v>
      </c>
      <c r="F12" s="23">
        <v>7931.6</v>
      </c>
      <c r="G12" s="24">
        <v>33.200000000000003</v>
      </c>
      <c r="H12" s="24">
        <v>103</v>
      </c>
      <c r="I12" s="24">
        <v>71.8</v>
      </c>
      <c r="J12" s="24">
        <v>199.9</v>
      </c>
      <c r="K12" s="23">
        <v>5.6</v>
      </c>
      <c r="L12" s="24">
        <v>157.30000000000001</v>
      </c>
      <c r="M12" s="25">
        <v>0.7</v>
      </c>
      <c r="N12" s="24">
        <v>1135.4000000000001</v>
      </c>
      <c r="O12" s="24">
        <v>178567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3113.5</v>
      </c>
      <c r="D13" s="24">
        <v>13</v>
      </c>
      <c r="E13" s="24">
        <v>123</v>
      </c>
      <c r="F13" s="23">
        <v>7848.9</v>
      </c>
      <c r="G13" s="24">
        <v>32.799999999999997</v>
      </c>
      <c r="H13" s="24">
        <v>120</v>
      </c>
      <c r="I13" s="24">
        <v>84</v>
      </c>
      <c r="J13" s="24">
        <v>233.2</v>
      </c>
      <c r="K13" s="23">
        <v>6.4</v>
      </c>
      <c r="L13" s="24">
        <v>181.6</v>
      </c>
      <c r="M13" s="25">
        <v>0.8</v>
      </c>
      <c r="N13" s="24">
        <v>903.8</v>
      </c>
      <c r="O13" s="24">
        <v>164083</v>
      </c>
      <c r="R13" s="45"/>
      <c r="U13" s="45"/>
      <c r="AC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3100.9</v>
      </c>
      <c r="D14" s="24">
        <v>13</v>
      </c>
      <c r="E14" s="24">
        <v>124</v>
      </c>
      <c r="F14" s="23">
        <v>7546.9</v>
      </c>
      <c r="G14" s="24">
        <v>31.6</v>
      </c>
      <c r="H14" s="24">
        <v>116</v>
      </c>
      <c r="I14" s="24">
        <v>89.4</v>
      </c>
      <c r="J14" s="24">
        <v>257</v>
      </c>
      <c r="K14" s="23">
        <v>6.8</v>
      </c>
      <c r="L14" s="24">
        <v>192.4</v>
      </c>
      <c r="M14" s="25">
        <v>0.8</v>
      </c>
      <c r="N14" s="24">
        <v>765.2</v>
      </c>
      <c r="O14" s="24">
        <v>147232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2426.1</v>
      </c>
      <c r="D15" s="24">
        <v>10.1</v>
      </c>
      <c r="E15" s="24">
        <v>110</v>
      </c>
      <c r="F15" s="23">
        <v>6242.2</v>
      </c>
      <c r="G15" s="24">
        <v>26.1</v>
      </c>
      <c r="H15" s="24">
        <v>108</v>
      </c>
      <c r="I15" s="24">
        <v>85.4</v>
      </c>
      <c r="J15" s="24">
        <v>232.2</v>
      </c>
      <c r="K15" s="23">
        <v>5.0999999999999996</v>
      </c>
      <c r="L15" s="24">
        <v>143.80000000000001</v>
      </c>
      <c r="M15" s="25">
        <v>0.6</v>
      </c>
      <c r="N15" s="24">
        <v>883.4</v>
      </c>
      <c r="O15" s="24">
        <v>127042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1928</v>
      </c>
      <c r="D16" s="24">
        <v>8.1</v>
      </c>
      <c r="E16" s="24">
        <v>99</v>
      </c>
      <c r="F16" s="23">
        <v>5148.2</v>
      </c>
      <c r="G16" s="24">
        <v>21.5</v>
      </c>
      <c r="H16" s="24">
        <v>99</v>
      </c>
      <c r="I16" s="24">
        <v>91.4</v>
      </c>
      <c r="J16" s="24">
        <v>239.6</v>
      </c>
      <c r="K16" s="23">
        <v>4.3</v>
      </c>
      <c r="L16" s="24">
        <v>122.4</v>
      </c>
      <c r="M16" s="25">
        <v>0.5</v>
      </c>
      <c r="N16" s="24">
        <v>1075.4000000000001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1834.9</v>
      </c>
      <c r="D17" s="24">
        <v>7.7</v>
      </c>
      <c r="E17" s="24">
        <v>122</v>
      </c>
      <c r="F17" s="23">
        <v>4922.5</v>
      </c>
      <c r="G17" s="24">
        <v>20.6</v>
      </c>
      <c r="H17" s="24">
        <v>114</v>
      </c>
      <c r="I17" s="24">
        <v>72.8</v>
      </c>
      <c r="J17" s="24">
        <v>189.9</v>
      </c>
      <c r="K17" s="23">
        <v>3.3</v>
      </c>
      <c r="L17" s="24">
        <v>92.7</v>
      </c>
      <c r="M17" s="25">
        <v>0.4</v>
      </c>
      <c r="N17" s="24">
        <v>781</v>
      </c>
      <c r="O17" s="24">
        <v>72429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1695.8</v>
      </c>
      <c r="D18" s="24">
        <v>7.1</v>
      </c>
      <c r="E18" s="24">
        <v>105</v>
      </c>
      <c r="F18" s="23">
        <v>4406.6000000000004</v>
      </c>
      <c r="G18" s="24">
        <v>18.399999999999999</v>
      </c>
      <c r="H18" s="24">
        <v>107</v>
      </c>
      <c r="I18" s="24">
        <v>72.900000000000006</v>
      </c>
      <c r="J18" s="24">
        <v>196.3</v>
      </c>
      <c r="K18" s="23">
        <v>3</v>
      </c>
      <c r="L18" s="24">
        <v>85.8</v>
      </c>
      <c r="M18" s="25">
        <v>0.4</v>
      </c>
      <c r="N18" s="24">
        <v>1191</v>
      </c>
      <c r="O18" s="24">
        <v>102220</v>
      </c>
      <c r="R18" s="45"/>
      <c r="U18" s="45"/>
      <c r="AC18" s="45"/>
      <c r="AD18" s="46"/>
    </row>
    <row r="19" spans="1:30" ht="17.25" customHeight="1" x14ac:dyDescent="0.25">
      <c r="A19" s="30" t="str">
        <f>VLOOKUP(B19,Холдинги!$A:$B,2,0)</f>
        <v>ММХ</v>
      </c>
      <c r="B19" s="31" t="s">
        <v>19</v>
      </c>
      <c r="C19" s="23">
        <v>1693.3</v>
      </c>
      <c r="D19" s="24">
        <v>7.1</v>
      </c>
      <c r="E19" s="24">
        <v>143</v>
      </c>
      <c r="F19" s="23">
        <v>4365.6000000000004</v>
      </c>
      <c r="G19" s="24">
        <v>18.3</v>
      </c>
      <c r="H19" s="24">
        <v>132</v>
      </c>
      <c r="I19" s="24">
        <v>92.5</v>
      </c>
      <c r="J19" s="24">
        <v>251.1</v>
      </c>
      <c r="K19" s="23">
        <v>3.8</v>
      </c>
      <c r="L19" s="24">
        <v>108.7</v>
      </c>
      <c r="M19" s="25">
        <v>0.5</v>
      </c>
      <c r="N19" s="24">
        <v>675.1</v>
      </c>
      <c r="O19" s="24">
        <v>73408</v>
      </c>
      <c r="R19" s="45"/>
      <c r="U19" s="45"/>
      <c r="AD19" s="46"/>
    </row>
    <row r="20" spans="1:30" x14ac:dyDescent="0.25">
      <c r="A20" s="30" t="str">
        <f>VLOOKUP(B20,Холдинги!$A:$B,2,0)</f>
        <v>РМГ</v>
      </c>
      <c r="B20" s="31" t="s">
        <v>44</v>
      </c>
      <c r="C20" s="23">
        <v>1449.6</v>
      </c>
      <c r="D20" s="24">
        <v>6.1</v>
      </c>
      <c r="E20" s="24">
        <v>120</v>
      </c>
      <c r="F20" s="23">
        <v>4351.1000000000004</v>
      </c>
      <c r="G20" s="24">
        <v>18.2</v>
      </c>
      <c r="H20" s="24">
        <v>123</v>
      </c>
      <c r="I20" s="24">
        <v>79.7</v>
      </c>
      <c r="J20" s="24">
        <v>185.9</v>
      </c>
      <c r="K20" s="23">
        <v>2.8</v>
      </c>
      <c r="L20" s="24">
        <v>80.2</v>
      </c>
      <c r="M20" s="25">
        <v>0.3</v>
      </c>
      <c r="N20" s="24">
        <v>408.2</v>
      </c>
      <c r="O20" s="24">
        <v>32750</v>
      </c>
      <c r="R20" s="45"/>
      <c r="U20" s="45"/>
      <c r="AC20" s="45"/>
      <c r="AD20" s="46"/>
    </row>
    <row r="21" spans="1:30" x14ac:dyDescent="0.25">
      <c r="A21" s="30" t="str">
        <f>VLOOKUP(B21,Холдинги!$A:$B,2,0)</f>
        <v>Крутой Медиа</v>
      </c>
      <c r="B21" s="31" t="s">
        <v>15</v>
      </c>
      <c r="C21" s="23">
        <v>1394.2</v>
      </c>
      <c r="D21" s="24">
        <v>5.8</v>
      </c>
      <c r="E21" s="24">
        <v>108</v>
      </c>
      <c r="F21" s="23">
        <v>3850.9</v>
      </c>
      <c r="G21" s="24">
        <v>16.100000000000001</v>
      </c>
      <c r="H21" s="24">
        <v>109</v>
      </c>
      <c r="I21" s="24">
        <v>74.8</v>
      </c>
      <c r="J21" s="24">
        <v>189.5</v>
      </c>
      <c r="K21" s="23">
        <v>2.6</v>
      </c>
      <c r="L21" s="24">
        <v>72.400000000000006</v>
      </c>
      <c r="M21" s="25">
        <v>0.3</v>
      </c>
      <c r="N21" s="24">
        <v>1028.7</v>
      </c>
      <c r="O21" s="24">
        <v>74458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ВГТРК</v>
      </c>
      <c r="B22" s="31" t="s">
        <v>17</v>
      </c>
      <c r="C22" s="23">
        <v>1263.7</v>
      </c>
      <c r="D22" s="24">
        <v>5.3</v>
      </c>
      <c r="E22" s="24">
        <v>92</v>
      </c>
      <c r="F22" s="23">
        <v>3297.2</v>
      </c>
      <c r="G22" s="24">
        <v>13.8</v>
      </c>
      <c r="H22" s="24">
        <v>90</v>
      </c>
      <c r="I22" s="24">
        <v>83.7</v>
      </c>
      <c r="J22" s="24">
        <v>224.6</v>
      </c>
      <c r="K22" s="23">
        <v>2.6</v>
      </c>
      <c r="L22" s="24">
        <v>73.5</v>
      </c>
      <c r="M22" s="25">
        <v>0.3</v>
      </c>
      <c r="N22" s="24">
        <v>784.2</v>
      </c>
      <c r="O22" s="24">
        <v>57627</v>
      </c>
      <c r="R22" s="45"/>
      <c r="U22" s="45"/>
      <c r="AD22" s="46"/>
    </row>
    <row r="23" spans="1:30" x14ac:dyDescent="0.25">
      <c r="A23" s="30" t="str">
        <f>VLOOKUP(B23,Холдинги!$A:$B,2,0)</f>
        <v>ВГТРК</v>
      </c>
      <c r="B23" s="31" t="s">
        <v>7</v>
      </c>
      <c r="C23" s="23">
        <v>1412.5</v>
      </c>
      <c r="D23" s="24">
        <v>5.9</v>
      </c>
      <c r="E23" s="24">
        <v>90</v>
      </c>
      <c r="F23" s="23">
        <v>3241.9</v>
      </c>
      <c r="G23" s="24">
        <v>13.6</v>
      </c>
      <c r="H23" s="24">
        <v>92</v>
      </c>
      <c r="I23" s="24">
        <v>83.7</v>
      </c>
      <c r="J23" s="24">
        <v>255.4</v>
      </c>
      <c r="K23" s="23">
        <v>2.9</v>
      </c>
      <c r="L23" s="24">
        <v>82.1</v>
      </c>
      <c r="M23" s="25">
        <v>0.3</v>
      </c>
      <c r="N23" s="24">
        <v>672.9</v>
      </c>
      <c r="O23" s="24">
        <v>55266</v>
      </c>
      <c r="R23" s="45"/>
      <c r="U23" s="45"/>
      <c r="AC23" s="45"/>
      <c r="AD23" s="46"/>
    </row>
    <row r="24" spans="1:30" x14ac:dyDescent="0.25">
      <c r="A24" s="30" t="str">
        <f>VLOOKUP(B24,Холдинги!$A:$B,2,0)</f>
        <v>ЕМГ</v>
      </c>
      <c r="B24" s="31" t="s">
        <v>36</v>
      </c>
      <c r="C24" s="23">
        <v>1311</v>
      </c>
      <c r="D24" s="24">
        <v>5.5</v>
      </c>
      <c r="E24" s="24">
        <v>135</v>
      </c>
      <c r="F24" s="23">
        <v>3233.1</v>
      </c>
      <c r="G24" s="24">
        <v>13.5</v>
      </c>
      <c r="H24" s="24">
        <v>124</v>
      </c>
      <c r="I24" s="24">
        <v>96.4</v>
      </c>
      <c r="J24" s="24">
        <v>273.7</v>
      </c>
      <c r="K24" s="23">
        <v>3.1</v>
      </c>
      <c r="L24" s="24">
        <v>87.8</v>
      </c>
      <c r="M24" s="25">
        <v>0.4</v>
      </c>
      <c r="N24" s="24">
        <v>601.1</v>
      </c>
      <c r="O24" s="24">
        <v>52781</v>
      </c>
      <c r="R24" s="45"/>
      <c r="U24" s="45"/>
      <c r="AD24" s="46"/>
    </row>
    <row r="25" spans="1:30" x14ac:dyDescent="0.25">
      <c r="A25" s="30" t="str">
        <f>VLOOKUP(B25,Холдинги!$A:$B,2,0)</f>
        <v>ГПМ</v>
      </c>
      <c r="B25" s="31" t="s">
        <v>12</v>
      </c>
      <c r="C25" s="23">
        <v>1154.5999999999999</v>
      </c>
      <c r="D25" s="24">
        <v>4.8</v>
      </c>
      <c r="E25" s="24">
        <v>126</v>
      </c>
      <c r="F25" s="23">
        <v>3194.7</v>
      </c>
      <c r="G25" s="24">
        <v>13.4</v>
      </c>
      <c r="H25" s="24">
        <v>120</v>
      </c>
      <c r="I25" s="24">
        <v>84</v>
      </c>
      <c r="J25" s="24">
        <v>212.4</v>
      </c>
      <c r="K25" s="23">
        <v>2.4</v>
      </c>
      <c r="L25" s="24">
        <v>67.3</v>
      </c>
      <c r="M25" s="25">
        <v>0.3</v>
      </c>
      <c r="N25" s="24">
        <v>854.6</v>
      </c>
      <c r="O25" s="24">
        <v>57536</v>
      </c>
      <c r="R25" s="45"/>
      <c r="U25" s="45"/>
      <c r="AD25" s="46"/>
    </row>
    <row r="26" spans="1:30" x14ac:dyDescent="0.25">
      <c r="A26" s="30" t="str">
        <f>VLOOKUP(B26,Холдинги!$A:$B,2,0)</f>
        <v>РМГ</v>
      </c>
      <c r="B26" s="31" t="s">
        <v>8</v>
      </c>
      <c r="C26" s="23">
        <v>1243.7</v>
      </c>
      <c r="D26" s="24">
        <v>5.2</v>
      </c>
      <c r="E26" s="24">
        <v>116</v>
      </c>
      <c r="F26" s="23">
        <v>3073.2</v>
      </c>
      <c r="G26" s="24">
        <v>12.9</v>
      </c>
      <c r="H26" s="24">
        <v>113</v>
      </c>
      <c r="I26" s="24">
        <v>80.7</v>
      </c>
      <c r="J26" s="24">
        <v>228.7</v>
      </c>
      <c r="K26" s="23">
        <v>2.5</v>
      </c>
      <c r="L26" s="24">
        <v>69.7</v>
      </c>
      <c r="M26" s="25">
        <v>0.3</v>
      </c>
      <c r="N26" s="24">
        <v>603.4</v>
      </c>
      <c r="O26" s="24">
        <v>42083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1" t="s">
        <v>22</v>
      </c>
      <c r="C27" s="23">
        <v>968.1</v>
      </c>
      <c r="D27" s="24">
        <v>4</v>
      </c>
      <c r="E27" s="24">
        <v>117</v>
      </c>
      <c r="F27" s="23">
        <v>2496.9</v>
      </c>
      <c r="G27" s="24">
        <v>10.4</v>
      </c>
      <c r="H27" s="24">
        <v>113</v>
      </c>
      <c r="I27" s="24">
        <v>106.8</v>
      </c>
      <c r="J27" s="24">
        <v>289.8</v>
      </c>
      <c r="K27" s="23">
        <v>2.5</v>
      </c>
      <c r="L27" s="24">
        <v>71.8</v>
      </c>
      <c r="M27" s="25">
        <v>0.3</v>
      </c>
      <c r="N27" s="24">
        <v>634.5</v>
      </c>
      <c r="O27" s="24">
        <v>45542</v>
      </c>
      <c r="R27" s="45"/>
      <c r="U27" s="45"/>
      <c r="AD27" s="46"/>
    </row>
    <row r="28" spans="1:30" x14ac:dyDescent="0.25">
      <c r="A28" s="30" t="str">
        <f>VLOOKUP(B28,Холдинги!$A:$B,2,0)</f>
        <v>Другие</v>
      </c>
      <c r="B28" s="31" t="s">
        <v>34</v>
      </c>
      <c r="C28" s="23">
        <v>1010.9</v>
      </c>
      <c r="D28" s="24">
        <v>4.2</v>
      </c>
      <c r="E28" s="24">
        <v>84</v>
      </c>
      <c r="F28" s="23">
        <v>2417.5</v>
      </c>
      <c r="G28" s="24">
        <v>10.1</v>
      </c>
      <c r="H28" s="24">
        <v>92</v>
      </c>
      <c r="I28" s="24">
        <v>122.8</v>
      </c>
      <c r="J28" s="24">
        <v>359.5</v>
      </c>
      <c r="K28" s="23">
        <v>3.1</v>
      </c>
      <c r="L28" s="24">
        <v>86.2</v>
      </c>
      <c r="M28" s="25">
        <v>0.4</v>
      </c>
      <c r="N28" s="24">
        <v>599.9</v>
      </c>
      <c r="O28" s="24">
        <v>51726</v>
      </c>
      <c r="R28" s="45"/>
      <c r="U28" s="45"/>
      <c r="AC28" s="45"/>
      <c r="AD28" s="46"/>
    </row>
    <row r="29" spans="1:30" x14ac:dyDescent="0.25">
      <c r="A29" s="30" t="str">
        <f>VLOOKUP(B29,Холдинги!$A:$B,2,0)</f>
        <v>РМГ</v>
      </c>
      <c r="B29" s="31" t="s">
        <v>16</v>
      </c>
      <c r="C29" s="23">
        <v>802.7</v>
      </c>
      <c r="D29" s="24">
        <v>3.4</v>
      </c>
      <c r="E29" s="24">
        <v>130</v>
      </c>
      <c r="F29" s="23">
        <v>2289.5</v>
      </c>
      <c r="G29" s="24">
        <v>9.6</v>
      </c>
      <c r="H29" s="24">
        <v>128</v>
      </c>
      <c r="I29" s="24">
        <v>66.2</v>
      </c>
      <c r="J29" s="24">
        <v>162.4</v>
      </c>
      <c r="K29" s="23">
        <v>1.3</v>
      </c>
      <c r="L29" s="24">
        <v>36.9</v>
      </c>
      <c r="M29" s="25">
        <v>0.2</v>
      </c>
      <c r="N29" s="24">
        <v>1040.0999999999999</v>
      </c>
      <c r="O29" s="24">
        <v>38375</v>
      </c>
      <c r="U29" s="45"/>
      <c r="AD29" s="46"/>
    </row>
    <row r="30" spans="1:30" x14ac:dyDescent="0.25">
      <c r="A30" s="30" t="str">
        <f>VLOOKUP(B30,Холдинги!$A:$B,2,0)</f>
        <v>ВГТРК</v>
      </c>
      <c r="B30" s="31" t="s">
        <v>24</v>
      </c>
      <c r="C30" s="23">
        <v>781.4</v>
      </c>
      <c r="D30" s="24">
        <v>3.3</v>
      </c>
      <c r="E30" s="24">
        <v>70</v>
      </c>
      <c r="F30" s="23">
        <v>2121.1999999999998</v>
      </c>
      <c r="G30" s="24">
        <v>8.9</v>
      </c>
      <c r="H30" s="24">
        <v>78</v>
      </c>
      <c r="I30" s="24">
        <v>84.6</v>
      </c>
      <c r="J30" s="24">
        <v>218.1</v>
      </c>
      <c r="K30" s="23">
        <v>1.6</v>
      </c>
      <c r="L30" s="24">
        <v>45.9</v>
      </c>
      <c r="M30" s="25">
        <v>0.2</v>
      </c>
      <c r="N30" s="24">
        <v>1542.7</v>
      </c>
      <c r="O30" s="24">
        <v>70803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874.6</v>
      </c>
      <c r="D31" s="24">
        <v>3.7</v>
      </c>
      <c r="E31" s="24">
        <v>111</v>
      </c>
      <c r="F31" s="23">
        <v>2074</v>
      </c>
      <c r="G31" s="24">
        <v>8.6999999999999993</v>
      </c>
      <c r="H31" s="24">
        <v>105</v>
      </c>
      <c r="I31" s="24">
        <v>106.8</v>
      </c>
      <c r="J31" s="24">
        <v>315.39999999999998</v>
      </c>
      <c r="K31" s="23">
        <v>2.2999999999999998</v>
      </c>
      <c r="L31" s="24">
        <v>64.900000000000006</v>
      </c>
      <c r="M31" s="25">
        <v>0.3</v>
      </c>
      <c r="N31" s="24">
        <v>745.6</v>
      </c>
      <c r="O31" s="24">
        <v>48377</v>
      </c>
      <c r="U31" s="45"/>
      <c r="AC31" s="45"/>
      <c r="AD31" s="46"/>
    </row>
    <row r="32" spans="1:30" x14ac:dyDescent="0.25">
      <c r="A32" s="30" t="str">
        <f>VLOOKUP(B32,Холдинги!$A:$B,2,0)</f>
        <v>Другие</v>
      </c>
      <c r="B32" s="31" t="s">
        <v>68</v>
      </c>
      <c r="C32" s="23">
        <v>771.9</v>
      </c>
      <c r="D32" s="24">
        <v>3.2</v>
      </c>
      <c r="E32" s="24">
        <v>91</v>
      </c>
      <c r="F32" s="23">
        <v>2030</v>
      </c>
      <c r="G32" s="24">
        <v>8.5</v>
      </c>
      <c r="H32" s="24">
        <v>92</v>
      </c>
      <c r="I32" s="24">
        <v>92.4</v>
      </c>
      <c r="J32" s="24">
        <v>246</v>
      </c>
      <c r="K32" s="23">
        <v>1.8</v>
      </c>
      <c r="L32" s="24">
        <v>49.5</v>
      </c>
      <c r="M32" s="25">
        <v>0.2</v>
      </c>
      <c r="N32" s="24">
        <v>517.1</v>
      </c>
      <c r="O32" s="24">
        <v>25622</v>
      </c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615.6</v>
      </c>
      <c r="D33" s="24">
        <v>2.6</v>
      </c>
      <c r="E33" s="24">
        <v>116</v>
      </c>
      <c r="F33" s="23">
        <v>1918.3</v>
      </c>
      <c r="G33" s="24">
        <v>8</v>
      </c>
      <c r="H33" s="24">
        <v>114</v>
      </c>
      <c r="I33" s="24">
        <v>79.599999999999994</v>
      </c>
      <c r="J33" s="24">
        <v>178.8</v>
      </c>
      <c r="K33" s="23">
        <v>1.2</v>
      </c>
      <c r="L33" s="24">
        <v>34</v>
      </c>
      <c r="M33" s="25">
        <v>0.1</v>
      </c>
      <c r="N33" s="24">
        <v>730.9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ГПМ</v>
      </c>
      <c r="B34" s="31" t="s">
        <v>9</v>
      </c>
      <c r="C34" s="23">
        <v>625</v>
      </c>
      <c r="D34" s="24">
        <v>2.6</v>
      </c>
      <c r="E34" s="24">
        <v>118</v>
      </c>
      <c r="F34" s="23">
        <v>1777.1</v>
      </c>
      <c r="G34" s="24">
        <v>7.4</v>
      </c>
      <c r="H34" s="24">
        <v>113</v>
      </c>
      <c r="I34" s="24">
        <v>71.3</v>
      </c>
      <c r="J34" s="24">
        <v>175.7</v>
      </c>
      <c r="K34" s="23">
        <v>1.1000000000000001</v>
      </c>
      <c r="L34" s="24">
        <v>31</v>
      </c>
      <c r="M34" s="25">
        <v>0.1</v>
      </c>
      <c r="N34" s="24">
        <v>1078.5</v>
      </c>
      <c r="O34" s="24">
        <v>33401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763.6</v>
      </c>
      <c r="D35" s="24">
        <v>3.2</v>
      </c>
      <c r="E35" s="24">
        <v>117</v>
      </c>
      <c r="F35" s="23">
        <v>1721.5</v>
      </c>
      <c r="G35" s="24">
        <v>7.2</v>
      </c>
      <c r="H35" s="24">
        <v>110</v>
      </c>
      <c r="I35" s="24">
        <v>63.4</v>
      </c>
      <c r="J35" s="24">
        <v>196.9</v>
      </c>
      <c r="K35" s="23">
        <v>1.2</v>
      </c>
      <c r="L35" s="24">
        <v>33.6</v>
      </c>
      <c r="M35" s="25">
        <v>0.1</v>
      </c>
      <c r="N35" s="24">
        <v>1548.8</v>
      </c>
      <c r="O35" s="24">
        <v>52070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442.2</v>
      </c>
      <c r="D36" s="24">
        <v>1.8</v>
      </c>
      <c r="E36" s="24">
        <v>80</v>
      </c>
      <c r="F36" s="23">
        <v>1247.7</v>
      </c>
      <c r="G36" s="24">
        <v>5.2</v>
      </c>
      <c r="H36" s="24">
        <v>88</v>
      </c>
      <c r="I36" s="24">
        <v>67.900000000000006</v>
      </c>
      <c r="J36" s="24">
        <v>168.4</v>
      </c>
      <c r="K36" s="23">
        <v>0.7</v>
      </c>
      <c r="L36" s="24">
        <v>20.8</v>
      </c>
      <c r="M36" s="25">
        <v>0.1</v>
      </c>
      <c r="N36" s="24">
        <v>1992.7</v>
      </c>
      <c r="O36" s="24">
        <v>41542</v>
      </c>
      <c r="R36" s="45"/>
      <c r="U36" s="45"/>
      <c r="AC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422</v>
      </c>
      <c r="D37" s="24">
        <v>1.8</v>
      </c>
      <c r="E37" s="24">
        <v>82</v>
      </c>
      <c r="F37" s="23">
        <v>1169.4000000000001</v>
      </c>
      <c r="G37" s="24">
        <v>4.9000000000000004</v>
      </c>
      <c r="H37" s="24">
        <v>85</v>
      </c>
      <c r="I37" s="24">
        <v>65.8</v>
      </c>
      <c r="J37" s="24">
        <v>166.3</v>
      </c>
      <c r="K37" s="23">
        <v>0.7</v>
      </c>
      <c r="L37" s="24">
        <v>19.3</v>
      </c>
      <c r="M37" s="25">
        <v>0.1</v>
      </c>
      <c r="N37" s="24">
        <v>734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290.7</v>
      </c>
      <c r="D38" s="24">
        <v>1.2</v>
      </c>
      <c r="E38" s="24">
        <v>100</v>
      </c>
      <c r="F38" s="23">
        <v>818</v>
      </c>
      <c r="G38" s="24">
        <v>3.4</v>
      </c>
      <c r="H38" s="24">
        <v>93</v>
      </c>
      <c r="I38" s="24">
        <v>77.5</v>
      </c>
      <c r="J38" s="24">
        <v>192.7</v>
      </c>
      <c r="K38" s="23">
        <v>0.6</v>
      </c>
      <c r="L38" s="24">
        <v>15.6</v>
      </c>
      <c r="M38" s="25">
        <v>0.1</v>
      </c>
      <c r="N38" s="24">
        <v>211.8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123.1</v>
      </c>
      <c r="D39" s="24">
        <v>0.5</v>
      </c>
      <c r="E39" s="24">
        <v>56</v>
      </c>
      <c r="F39" s="23">
        <v>459.3</v>
      </c>
      <c r="G39" s="24">
        <v>1.9</v>
      </c>
      <c r="H39" s="24">
        <v>68</v>
      </c>
      <c r="I39" s="24">
        <v>55.8</v>
      </c>
      <c r="J39" s="24">
        <v>104.6</v>
      </c>
      <c r="K39" s="23">
        <v>0.2</v>
      </c>
      <c r="L39" s="24">
        <v>4.8</v>
      </c>
      <c r="M39" s="25">
        <v>0</v>
      </c>
      <c r="N39" s="24">
        <v>6152.1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14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9" priority="5">
      <formula>$A9="ГПМ"</formula>
    </cfRule>
  </conditionalFormatting>
  <conditionalFormatting sqref="C9:O9">
    <cfRule type="expression" dxfId="8" priority="4">
      <formula>$A9="ГПМ"</formula>
    </cfRule>
  </conditionalFormatting>
  <conditionalFormatting sqref="C41:O51">
    <cfRule type="expression" dxfId="7" priority="3">
      <formula>$A41="ДРР"</formula>
    </cfRule>
  </conditionalFormatting>
  <conditionalFormatting sqref="B40">
    <cfRule type="expression" dxfId="6" priority="2">
      <formula>$A40="ГПМ"</formula>
    </cfRule>
  </conditionalFormatting>
  <conditionalFormatting sqref="C40:O40">
    <cfRule type="expression" dxfId="5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59"/>
  <sheetViews>
    <sheetView topLeftCell="B1" zoomScale="70" zoomScaleNormal="70" workbookViewId="0">
      <selection activeCell="B15" sqref="B15"/>
    </sheetView>
  </sheetViews>
  <sheetFormatPr defaultColWidth="9.140625" defaultRowHeight="15" x14ac:dyDescent="0.25"/>
  <cols>
    <col min="1" max="1" width="21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155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156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104</v>
      </c>
      <c r="C7" s="48"/>
      <c r="D7" s="48"/>
      <c r="E7" s="48"/>
      <c r="F7" s="41"/>
      <c r="G7" s="41"/>
      <c r="H7" s="41"/>
      <c r="I7" s="41"/>
      <c r="J7" s="41"/>
      <c r="K7" s="41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9462.6</v>
      </c>
      <c r="D9" s="24">
        <v>21.8</v>
      </c>
      <c r="E9" s="24">
        <v>96</v>
      </c>
      <c r="F9" s="23">
        <v>20576.400000000001</v>
      </c>
      <c r="G9" s="24">
        <v>47.5</v>
      </c>
      <c r="H9" s="24">
        <v>97</v>
      </c>
      <c r="I9" s="24">
        <v>94.8</v>
      </c>
      <c r="J9" s="24">
        <v>305.2</v>
      </c>
      <c r="K9" s="23">
        <v>12.9</v>
      </c>
      <c r="L9" s="24">
        <v>623</v>
      </c>
      <c r="M9" s="25">
        <v>1.4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40" t="s">
        <v>5</v>
      </c>
      <c r="C10" s="23">
        <v>5963</v>
      </c>
      <c r="D10" s="24">
        <v>13.8</v>
      </c>
      <c r="E10" s="24">
        <v>109</v>
      </c>
      <c r="F10" s="23">
        <v>15086.8</v>
      </c>
      <c r="G10" s="24">
        <v>34.799999999999997</v>
      </c>
      <c r="H10" s="24">
        <v>106</v>
      </c>
      <c r="I10" s="24">
        <v>68.5</v>
      </c>
      <c r="J10" s="24">
        <v>189.6</v>
      </c>
      <c r="K10" s="23">
        <v>5.9</v>
      </c>
      <c r="L10" s="24">
        <v>283.8</v>
      </c>
      <c r="M10" s="25">
        <v>0.7</v>
      </c>
      <c r="N10" s="24">
        <v>630.6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98</v>
      </c>
      <c r="C11" s="23">
        <v>6047.4</v>
      </c>
      <c r="D11" s="24">
        <v>14</v>
      </c>
      <c r="E11" s="24">
        <v>110</v>
      </c>
      <c r="F11" s="23">
        <v>14827.7</v>
      </c>
      <c r="G11" s="24">
        <v>34.200000000000003</v>
      </c>
      <c r="H11" s="24">
        <v>106</v>
      </c>
      <c r="I11" s="24">
        <v>79.599999999999994</v>
      </c>
      <c r="J11" s="24">
        <v>227.2</v>
      </c>
      <c r="K11" s="23">
        <v>6.9</v>
      </c>
      <c r="L11" s="24">
        <v>334.2</v>
      </c>
      <c r="M11" s="25">
        <v>0.8</v>
      </c>
      <c r="N11" s="24">
        <v>534.20000000000005</v>
      </c>
      <c r="O11" s="24">
        <v>178567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29</v>
      </c>
      <c r="C12" s="23">
        <v>5137.6000000000004</v>
      </c>
      <c r="D12" s="24">
        <v>11.9</v>
      </c>
      <c r="E12" s="24">
        <v>114</v>
      </c>
      <c r="F12" s="23">
        <v>12989.1</v>
      </c>
      <c r="G12" s="24">
        <v>30</v>
      </c>
      <c r="H12" s="24">
        <v>110</v>
      </c>
      <c r="I12" s="24">
        <v>90.4</v>
      </c>
      <c r="J12" s="24">
        <v>250.2</v>
      </c>
      <c r="K12" s="23">
        <v>6.7</v>
      </c>
      <c r="L12" s="24">
        <v>322.39999999999998</v>
      </c>
      <c r="M12" s="25">
        <v>0.7</v>
      </c>
      <c r="N12" s="24">
        <v>456.6</v>
      </c>
      <c r="O12" s="24">
        <v>147232</v>
      </c>
      <c r="R12" s="45"/>
      <c r="U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11</v>
      </c>
      <c r="C13" s="23">
        <v>4865.3999999999996</v>
      </c>
      <c r="D13" s="24">
        <v>11.2</v>
      </c>
      <c r="E13" s="24">
        <v>78</v>
      </c>
      <c r="F13" s="23">
        <v>12273.2</v>
      </c>
      <c r="G13" s="24">
        <v>28.3</v>
      </c>
      <c r="H13" s="24">
        <v>84</v>
      </c>
      <c r="I13" s="24">
        <v>88.6</v>
      </c>
      <c r="J13" s="24">
        <v>246</v>
      </c>
      <c r="K13" s="23">
        <v>6.2</v>
      </c>
      <c r="L13" s="24">
        <v>299.5</v>
      </c>
      <c r="M13" s="25">
        <v>0.7</v>
      </c>
      <c r="N13" s="24">
        <v>843.2</v>
      </c>
      <c r="O13" s="24">
        <v>252550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4464.6000000000004</v>
      </c>
      <c r="D14" s="24">
        <v>10.3</v>
      </c>
      <c r="E14" s="24">
        <v>97</v>
      </c>
      <c r="F14" s="23">
        <v>11763.8</v>
      </c>
      <c r="G14" s="24">
        <v>27.1</v>
      </c>
      <c r="H14" s="24">
        <v>99</v>
      </c>
      <c r="I14" s="24">
        <v>83</v>
      </c>
      <c r="J14" s="24">
        <v>220.4</v>
      </c>
      <c r="K14" s="23">
        <v>5.3</v>
      </c>
      <c r="L14" s="24">
        <v>257.3</v>
      </c>
      <c r="M14" s="25">
        <v>0.6</v>
      </c>
      <c r="N14" s="24">
        <v>637.79999999999995</v>
      </c>
      <c r="O14" s="24">
        <v>164083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4505.5</v>
      </c>
      <c r="D15" s="24">
        <v>10.4</v>
      </c>
      <c r="E15" s="24">
        <v>113</v>
      </c>
      <c r="F15" s="23">
        <v>11430.9</v>
      </c>
      <c r="G15" s="24">
        <v>26.4</v>
      </c>
      <c r="H15" s="24">
        <v>109</v>
      </c>
      <c r="I15" s="24">
        <v>92.8</v>
      </c>
      <c r="J15" s="24">
        <v>256.10000000000002</v>
      </c>
      <c r="K15" s="23">
        <v>6</v>
      </c>
      <c r="L15" s="24">
        <v>290.39999999999998</v>
      </c>
      <c r="M15" s="25">
        <v>0.7</v>
      </c>
      <c r="N15" s="24">
        <v>437.5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4219</v>
      </c>
      <c r="D16" s="24">
        <v>9.6999999999999993</v>
      </c>
      <c r="E16" s="24">
        <v>119</v>
      </c>
      <c r="F16" s="23">
        <v>10839</v>
      </c>
      <c r="G16" s="24">
        <v>25</v>
      </c>
      <c r="H16" s="24">
        <v>115</v>
      </c>
      <c r="I16" s="24">
        <v>93.5</v>
      </c>
      <c r="J16" s="24">
        <v>254.8</v>
      </c>
      <c r="K16" s="23">
        <v>5.7</v>
      </c>
      <c r="L16" s="24">
        <v>273.89999999999998</v>
      </c>
      <c r="M16" s="25">
        <v>0.6</v>
      </c>
      <c r="N16" s="24">
        <v>480.4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ВГТРК</v>
      </c>
      <c r="B17" s="31" t="s">
        <v>17</v>
      </c>
      <c r="C17" s="23">
        <v>2957.8</v>
      </c>
      <c r="D17" s="24">
        <v>6.8</v>
      </c>
      <c r="E17" s="24">
        <v>119</v>
      </c>
      <c r="F17" s="23">
        <v>7781.3</v>
      </c>
      <c r="G17" s="24">
        <v>18</v>
      </c>
      <c r="H17" s="24">
        <v>117</v>
      </c>
      <c r="I17" s="24">
        <v>87.1</v>
      </c>
      <c r="J17" s="24">
        <v>231.7</v>
      </c>
      <c r="K17" s="23">
        <v>3.7</v>
      </c>
      <c r="L17" s="24">
        <v>178.9</v>
      </c>
      <c r="M17" s="25">
        <v>0.4</v>
      </c>
      <c r="N17" s="24">
        <v>322.2</v>
      </c>
      <c r="O17" s="24">
        <v>57627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35</v>
      </c>
      <c r="C18" s="23">
        <v>2677.9</v>
      </c>
      <c r="D18" s="24">
        <v>6.2</v>
      </c>
      <c r="E18" s="24">
        <v>98</v>
      </c>
      <c r="F18" s="23">
        <v>7669.3</v>
      </c>
      <c r="G18" s="24">
        <v>17.7</v>
      </c>
      <c r="H18" s="24">
        <v>98</v>
      </c>
      <c r="I18" s="24">
        <v>72.5</v>
      </c>
      <c r="J18" s="24">
        <v>177.2</v>
      </c>
      <c r="K18" s="23">
        <v>2.8</v>
      </c>
      <c r="L18" s="24">
        <v>134.80000000000001</v>
      </c>
      <c r="M18" s="25">
        <v>0.3</v>
      </c>
      <c r="N18" s="24">
        <v>537.20000000000005</v>
      </c>
      <c r="O18" s="24">
        <v>72429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7</v>
      </c>
      <c r="C19" s="23">
        <v>3531.7</v>
      </c>
      <c r="D19" s="24">
        <v>8.1</v>
      </c>
      <c r="E19" s="24">
        <v>124</v>
      </c>
      <c r="F19" s="23">
        <v>7363</v>
      </c>
      <c r="G19" s="24">
        <v>17</v>
      </c>
      <c r="H19" s="24">
        <v>115</v>
      </c>
      <c r="I19" s="24">
        <v>103.7</v>
      </c>
      <c r="J19" s="24">
        <v>348</v>
      </c>
      <c r="K19" s="23">
        <v>5.3</v>
      </c>
      <c r="L19" s="24">
        <v>254.2</v>
      </c>
      <c r="M19" s="25">
        <v>0.6</v>
      </c>
      <c r="N19" s="24">
        <v>217.4</v>
      </c>
      <c r="O19" s="24">
        <v>55266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24</v>
      </c>
      <c r="C20" s="23">
        <v>2516.8000000000002</v>
      </c>
      <c r="D20" s="24">
        <v>5.8</v>
      </c>
      <c r="E20" s="24">
        <v>124</v>
      </c>
      <c r="F20" s="23">
        <v>5891.3</v>
      </c>
      <c r="G20" s="24">
        <v>13.6</v>
      </c>
      <c r="H20" s="24">
        <v>120</v>
      </c>
      <c r="I20" s="24">
        <v>114.2</v>
      </c>
      <c r="J20" s="24">
        <v>341.4</v>
      </c>
      <c r="K20" s="23">
        <v>4.0999999999999996</v>
      </c>
      <c r="L20" s="24">
        <v>199.5</v>
      </c>
      <c r="M20" s="25">
        <v>0.5</v>
      </c>
      <c r="N20" s="24">
        <v>354.8</v>
      </c>
      <c r="O20" s="24">
        <v>70803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1826.6</v>
      </c>
      <c r="D21" s="24">
        <v>4.2</v>
      </c>
      <c r="E21" s="24">
        <v>84</v>
      </c>
      <c r="F21" s="23">
        <v>5690.6</v>
      </c>
      <c r="G21" s="24">
        <v>13.1</v>
      </c>
      <c r="H21" s="24">
        <v>88</v>
      </c>
      <c r="I21" s="24">
        <v>76.2</v>
      </c>
      <c r="J21" s="24">
        <v>171.1</v>
      </c>
      <c r="K21" s="23">
        <v>2</v>
      </c>
      <c r="L21" s="24">
        <v>96.6</v>
      </c>
      <c r="M21" s="25">
        <v>0.2</v>
      </c>
      <c r="N21" s="24">
        <v>339</v>
      </c>
      <c r="O21" s="24">
        <v>32750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ММХ</v>
      </c>
      <c r="B22" s="31" t="s">
        <v>19</v>
      </c>
      <c r="C22" s="23">
        <v>2035</v>
      </c>
      <c r="D22" s="24">
        <v>4.7</v>
      </c>
      <c r="E22" s="24">
        <v>94</v>
      </c>
      <c r="F22" s="23">
        <v>5538.9</v>
      </c>
      <c r="G22" s="24">
        <v>12.8</v>
      </c>
      <c r="H22" s="24">
        <v>92</v>
      </c>
      <c r="I22" s="24">
        <v>89.2</v>
      </c>
      <c r="J22" s="24">
        <v>229.3</v>
      </c>
      <c r="K22" s="23">
        <v>2.6</v>
      </c>
      <c r="L22" s="24">
        <v>126</v>
      </c>
      <c r="M22" s="25">
        <v>0.3</v>
      </c>
      <c r="N22" s="24">
        <v>582.6</v>
      </c>
      <c r="O22" s="24">
        <v>73408</v>
      </c>
      <c r="R22" s="45"/>
      <c r="U22" s="45"/>
      <c r="AD22" s="46"/>
    </row>
    <row r="23" spans="1:30" x14ac:dyDescent="0.25">
      <c r="A23" s="30" t="str">
        <f>VLOOKUP(B23,Холдинги!$A:$B,2,0)</f>
        <v>Другие</v>
      </c>
      <c r="B23" s="31" t="s">
        <v>34</v>
      </c>
      <c r="C23" s="23">
        <v>2567.5</v>
      </c>
      <c r="D23" s="24">
        <v>5.9</v>
      </c>
      <c r="E23" s="24">
        <v>117</v>
      </c>
      <c r="F23" s="23">
        <v>5360.3</v>
      </c>
      <c r="G23" s="24">
        <v>12.4</v>
      </c>
      <c r="H23" s="24">
        <v>112</v>
      </c>
      <c r="I23" s="24">
        <v>139.80000000000001</v>
      </c>
      <c r="J23" s="24">
        <v>468.7</v>
      </c>
      <c r="K23" s="23">
        <v>5.2</v>
      </c>
      <c r="L23" s="24">
        <v>249.2</v>
      </c>
      <c r="M23" s="25">
        <v>0.6</v>
      </c>
      <c r="N23" s="24">
        <v>207.5</v>
      </c>
      <c r="O23" s="24">
        <v>51726</v>
      </c>
      <c r="R23" s="45"/>
      <c r="U23" s="45"/>
      <c r="AD23" s="46"/>
    </row>
    <row r="24" spans="1:30" x14ac:dyDescent="0.25">
      <c r="A24" s="30" t="str">
        <f>VLOOKUP(B24,Холдинги!$A:$B,2,0)</f>
        <v>ГПМ</v>
      </c>
      <c r="B24" s="31" t="s">
        <v>27</v>
      </c>
      <c r="C24" s="23">
        <v>1897.8</v>
      </c>
      <c r="D24" s="24">
        <v>4.4000000000000004</v>
      </c>
      <c r="E24" s="24">
        <v>65</v>
      </c>
      <c r="F24" s="23">
        <v>5023.8</v>
      </c>
      <c r="G24" s="24">
        <v>11.6</v>
      </c>
      <c r="H24" s="24">
        <v>68</v>
      </c>
      <c r="I24" s="24">
        <v>72.2</v>
      </c>
      <c r="J24" s="24">
        <v>190.9</v>
      </c>
      <c r="K24" s="23">
        <v>2</v>
      </c>
      <c r="L24" s="24">
        <v>95.2</v>
      </c>
      <c r="M24" s="25">
        <v>0.2</v>
      </c>
      <c r="N24" s="24">
        <v>1074.2</v>
      </c>
      <c r="O24" s="24">
        <v>102220</v>
      </c>
      <c r="R24" s="45"/>
      <c r="U24" s="45"/>
      <c r="AD24" s="46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1931.5</v>
      </c>
      <c r="D25" s="24">
        <v>4.5</v>
      </c>
      <c r="E25" s="24">
        <v>110</v>
      </c>
      <c r="F25" s="23">
        <v>4976.8999999999996</v>
      </c>
      <c r="G25" s="24">
        <v>11.5</v>
      </c>
      <c r="H25" s="24">
        <v>105</v>
      </c>
      <c r="I25" s="24">
        <v>93.6</v>
      </c>
      <c r="J25" s="24">
        <v>254.3</v>
      </c>
      <c r="K25" s="23">
        <v>2.6</v>
      </c>
      <c r="L25" s="24">
        <v>125.6</v>
      </c>
      <c r="M25" s="25">
        <v>0.3</v>
      </c>
      <c r="N25" s="24">
        <v>420.3</v>
      </c>
      <c r="O25" s="24">
        <v>52781</v>
      </c>
      <c r="R25" s="45"/>
      <c r="U25" s="45"/>
      <c r="AD25" s="46"/>
    </row>
    <row r="26" spans="1:30" x14ac:dyDescent="0.25">
      <c r="A26" s="30" t="str">
        <f>VLOOKUP(B26,Холдинги!$A:$B,2,0)</f>
        <v>Крутой Медиа</v>
      </c>
      <c r="B26" s="31" t="s">
        <v>15</v>
      </c>
      <c r="C26" s="23">
        <v>1640.5</v>
      </c>
      <c r="D26" s="24">
        <v>3.8</v>
      </c>
      <c r="E26" s="24">
        <v>70</v>
      </c>
      <c r="F26" s="23">
        <v>4743.8999999999996</v>
      </c>
      <c r="G26" s="24">
        <v>10.9</v>
      </c>
      <c r="H26" s="24">
        <v>74</v>
      </c>
      <c r="I26" s="24">
        <v>71.8</v>
      </c>
      <c r="J26" s="24">
        <v>173.9</v>
      </c>
      <c r="K26" s="23">
        <v>1.7</v>
      </c>
      <c r="L26" s="24">
        <v>81.900000000000006</v>
      </c>
      <c r="M26" s="25">
        <v>0.2</v>
      </c>
      <c r="N26" s="24">
        <v>909.7</v>
      </c>
      <c r="O26" s="24">
        <v>74458</v>
      </c>
      <c r="R26" s="45"/>
      <c r="U26" s="45"/>
      <c r="AC26" s="45"/>
      <c r="AD26" s="46"/>
    </row>
    <row r="27" spans="1:30" x14ac:dyDescent="0.25">
      <c r="A27" s="30" t="str">
        <f>VLOOKUP(B27,Холдинги!$A:$B,2,0)</f>
        <v>ГПМ</v>
      </c>
      <c r="B27" s="31" t="s">
        <v>12</v>
      </c>
      <c r="C27" s="23">
        <v>1417.5</v>
      </c>
      <c r="D27" s="24">
        <v>3.3</v>
      </c>
      <c r="E27" s="24">
        <v>85</v>
      </c>
      <c r="F27" s="23">
        <v>4087.9</v>
      </c>
      <c r="G27" s="24">
        <v>9.4</v>
      </c>
      <c r="H27" s="24">
        <v>85</v>
      </c>
      <c r="I27" s="24">
        <v>77.900000000000006</v>
      </c>
      <c r="J27" s="24">
        <v>189.1</v>
      </c>
      <c r="K27" s="23">
        <v>1.6</v>
      </c>
      <c r="L27" s="24">
        <v>76.7</v>
      </c>
      <c r="M27" s="25">
        <v>0.2</v>
      </c>
      <c r="N27" s="24">
        <v>750.2</v>
      </c>
      <c r="O27" s="24">
        <v>57536</v>
      </c>
      <c r="R27" s="45"/>
      <c r="U27" s="45"/>
      <c r="AD27" s="46"/>
    </row>
    <row r="28" spans="1:30" x14ac:dyDescent="0.25">
      <c r="A28" s="30" t="str">
        <f>VLOOKUP(B28,Холдинги!$A:$B,2,0)</f>
        <v>РМГ</v>
      </c>
      <c r="B28" s="31" t="s">
        <v>22</v>
      </c>
      <c r="C28" s="23">
        <v>1490.9</v>
      </c>
      <c r="D28" s="24">
        <v>3.4</v>
      </c>
      <c r="E28" s="24">
        <v>100</v>
      </c>
      <c r="F28" s="23">
        <v>3811.6</v>
      </c>
      <c r="G28" s="24">
        <v>8.8000000000000007</v>
      </c>
      <c r="H28" s="24">
        <v>95</v>
      </c>
      <c r="I28" s="24">
        <v>102.7</v>
      </c>
      <c r="J28" s="24">
        <v>281.2</v>
      </c>
      <c r="K28" s="23">
        <v>2.2000000000000002</v>
      </c>
      <c r="L28" s="24">
        <v>106.3</v>
      </c>
      <c r="M28" s="25">
        <v>0.2</v>
      </c>
      <c r="N28" s="24">
        <v>428.3</v>
      </c>
      <c r="O28" s="24">
        <v>45542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8</v>
      </c>
      <c r="C29" s="23">
        <v>1366.5</v>
      </c>
      <c r="D29" s="24">
        <v>3.2</v>
      </c>
      <c r="E29" s="24">
        <v>70</v>
      </c>
      <c r="F29" s="23">
        <v>3476.1</v>
      </c>
      <c r="G29" s="24">
        <v>8</v>
      </c>
      <c r="H29" s="24">
        <v>70</v>
      </c>
      <c r="I29" s="24">
        <v>79.3</v>
      </c>
      <c r="J29" s="24">
        <v>218.3</v>
      </c>
      <c r="K29" s="23">
        <v>1.6</v>
      </c>
      <c r="L29" s="24">
        <v>75.3</v>
      </c>
      <c r="M29" s="25">
        <v>0.2</v>
      </c>
      <c r="N29" s="24">
        <v>559.1</v>
      </c>
      <c r="O29" s="24">
        <v>42083</v>
      </c>
      <c r="R29" s="45"/>
      <c r="U29" s="45"/>
      <c r="AD29" s="46"/>
    </row>
    <row r="30" spans="1:30" x14ac:dyDescent="0.25">
      <c r="A30" s="30" t="str">
        <f>VLOOKUP(B30,Холдинги!$A:$B,2,0)</f>
        <v>ММХ</v>
      </c>
      <c r="B30" s="31" t="s">
        <v>32</v>
      </c>
      <c r="C30" s="23">
        <v>1006.9</v>
      </c>
      <c r="D30" s="24">
        <v>2.2999999999999998</v>
      </c>
      <c r="E30" s="24">
        <v>104</v>
      </c>
      <c r="F30" s="23">
        <v>3233.9</v>
      </c>
      <c r="G30" s="24">
        <v>7.5</v>
      </c>
      <c r="H30" s="24">
        <v>106</v>
      </c>
      <c r="I30" s="24">
        <v>75.599999999999994</v>
      </c>
      <c r="J30" s="24">
        <v>164.9</v>
      </c>
      <c r="K30" s="23">
        <v>1.1000000000000001</v>
      </c>
      <c r="L30" s="24">
        <v>52.9</v>
      </c>
      <c r="M30" s="25">
        <v>0.1</v>
      </c>
      <c r="N30" s="24">
        <v>470.2</v>
      </c>
      <c r="O30" s="24">
        <v>24866</v>
      </c>
      <c r="R30" s="45"/>
      <c r="U30" s="45"/>
      <c r="AD30" s="46"/>
    </row>
    <row r="31" spans="1:30" x14ac:dyDescent="0.25">
      <c r="A31" s="30" t="str">
        <f>VLOOKUP(B31,Холдинги!$A:$B,2,0)</f>
        <v>Ру медиа</v>
      </c>
      <c r="B31" s="31" t="s">
        <v>6</v>
      </c>
      <c r="C31" s="23">
        <v>1375.1</v>
      </c>
      <c r="D31" s="24">
        <v>3.2</v>
      </c>
      <c r="E31" s="24">
        <v>116</v>
      </c>
      <c r="F31" s="23">
        <v>3032.8</v>
      </c>
      <c r="G31" s="24">
        <v>7</v>
      </c>
      <c r="H31" s="24">
        <v>107</v>
      </c>
      <c r="I31" s="24">
        <v>64.2</v>
      </c>
      <c r="J31" s="24">
        <v>203.7</v>
      </c>
      <c r="K31" s="23">
        <v>1.3</v>
      </c>
      <c r="L31" s="24">
        <v>61.3</v>
      </c>
      <c r="M31" s="25">
        <v>0.1</v>
      </c>
      <c r="N31" s="24">
        <v>849.7</v>
      </c>
      <c r="O31" s="24">
        <v>52070</v>
      </c>
      <c r="R31" s="45"/>
      <c r="U31" s="45"/>
      <c r="AD31" s="46"/>
    </row>
    <row r="32" spans="1:30" x14ac:dyDescent="0.25">
      <c r="A32" s="30" t="e">
        <f>VLOOKUP(B32,Холдинги!$A:$B,2,0)</f>
        <v>#N/A</v>
      </c>
      <c r="B32" s="31" t="s">
        <v>117</v>
      </c>
      <c r="C32" s="23">
        <v>1079</v>
      </c>
      <c r="D32" s="24">
        <v>2.5</v>
      </c>
      <c r="E32" s="24">
        <v>116</v>
      </c>
      <c r="F32" s="23">
        <v>2779.6</v>
      </c>
      <c r="G32" s="24">
        <v>6.4</v>
      </c>
      <c r="H32" s="24">
        <v>112</v>
      </c>
      <c r="I32" s="24">
        <v>83.7</v>
      </c>
      <c r="J32" s="24">
        <v>227.5</v>
      </c>
      <c r="K32" s="23">
        <v>1.3</v>
      </c>
      <c r="L32" s="24">
        <v>62.7</v>
      </c>
      <c r="M32" s="25">
        <v>0.1</v>
      </c>
      <c r="N32" s="24">
        <v>225.7</v>
      </c>
      <c r="O32" s="24">
        <v>14158</v>
      </c>
      <c r="R32" s="45"/>
      <c r="U32" s="45"/>
      <c r="AD32" s="46"/>
    </row>
    <row r="33" spans="1:30" x14ac:dyDescent="0.25">
      <c r="A33" s="30" t="str">
        <f>VLOOKUP(B33,Холдинги!$A:$B,2,0)</f>
        <v>Другие</v>
      </c>
      <c r="B33" s="31" t="s">
        <v>42</v>
      </c>
      <c r="C33" s="23">
        <v>1148.0999999999999</v>
      </c>
      <c r="D33" s="24">
        <v>2.6</v>
      </c>
      <c r="E33" s="24">
        <v>115</v>
      </c>
      <c r="F33" s="23">
        <v>2766.8</v>
      </c>
      <c r="G33" s="24">
        <v>6.4</v>
      </c>
      <c r="H33" s="24">
        <v>107</v>
      </c>
      <c r="I33" s="24">
        <v>78.2</v>
      </c>
      <c r="J33" s="24">
        <v>227</v>
      </c>
      <c r="K33" s="23">
        <v>1.3</v>
      </c>
      <c r="L33" s="24">
        <v>62.3</v>
      </c>
      <c r="M33" s="25">
        <v>0.1</v>
      </c>
      <c r="N33" s="24">
        <v>666.6</v>
      </c>
      <c r="O33" s="24">
        <v>41542</v>
      </c>
      <c r="R33" s="45"/>
      <c r="U33" s="45"/>
      <c r="AD33" s="46"/>
    </row>
    <row r="34" spans="1:30" x14ac:dyDescent="0.25">
      <c r="A34" s="30" t="str">
        <f>VLOOKUP(B34,Холдинги!$A:$B,2,0)</f>
        <v>РМГ</v>
      </c>
      <c r="B34" s="31" t="s">
        <v>16</v>
      </c>
      <c r="C34" s="23">
        <v>922.7</v>
      </c>
      <c r="D34" s="24">
        <v>2.1</v>
      </c>
      <c r="E34" s="24">
        <v>82</v>
      </c>
      <c r="F34" s="23">
        <v>2756.1</v>
      </c>
      <c r="G34" s="24">
        <v>6.4</v>
      </c>
      <c r="H34" s="24">
        <v>85</v>
      </c>
      <c r="I34" s="24">
        <v>65.2</v>
      </c>
      <c r="J34" s="24">
        <v>152.69999999999999</v>
      </c>
      <c r="K34" s="23">
        <v>0.9</v>
      </c>
      <c r="L34" s="24">
        <v>41.8</v>
      </c>
      <c r="M34" s="25">
        <v>0.1</v>
      </c>
      <c r="N34" s="24">
        <v>919.1</v>
      </c>
      <c r="O34" s="24">
        <v>38375</v>
      </c>
      <c r="R34" s="45"/>
      <c r="U34" s="45"/>
      <c r="AD34" s="46"/>
    </row>
    <row r="35" spans="1:30" x14ac:dyDescent="0.25">
      <c r="A35" s="30" t="str">
        <f>VLOOKUP(B35,Холдинги!$A:$B,2,0)</f>
        <v>ЕМГ</v>
      </c>
      <c r="B35" s="31" t="s">
        <v>43</v>
      </c>
      <c r="C35" s="23">
        <v>1068.8</v>
      </c>
      <c r="D35" s="24">
        <v>2.5</v>
      </c>
      <c r="E35" s="24">
        <v>75</v>
      </c>
      <c r="F35" s="23">
        <v>2711.6</v>
      </c>
      <c r="G35" s="24">
        <v>6.3</v>
      </c>
      <c r="H35" s="24">
        <v>76</v>
      </c>
      <c r="I35" s="24">
        <v>99.4</v>
      </c>
      <c r="J35" s="24">
        <v>274.3</v>
      </c>
      <c r="K35" s="23">
        <v>1.5</v>
      </c>
      <c r="L35" s="24">
        <v>73.8</v>
      </c>
      <c r="M35" s="25">
        <v>0.2</v>
      </c>
      <c r="N35" s="24">
        <v>655.7</v>
      </c>
      <c r="O35" s="24">
        <v>48377</v>
      </c>
      <c r="R35" s="45"/>
      <c r="U35" s="45"/>
      <c r="AD35" s="46"/>
    </row>
    <row r="36" spans="1:30" x14ac:dyDescent="0.25">
      <c r="A36" s="30" t="str">
        <f>VLOOKUP(B36,Холдинги!$A:$B,2,0)</f>
        <v>ГПМ</v>
      </c>
      <c r="B36" s="31" t="s">
        <v>9</v>
      </c>
      <c r="C36" s="23">
        <v>906.5</v>
      </c>
      <c r="D36" s="24">
        <v>2.1</v>
      </c>
      <c r="E36" s="24">
        <v>94</v>
      </c>
      <c r="F36" s="23">
        <v>2679.2</v>
      </c>
      <c r="G36" s="24">
        <v>6.2</v>
      </c>
      <c r="H36" s="24">
        <v>94</v>
      </c>
      <c r="I36" s="24">
        <v>69</v>
      </c>
      <c r="J36" s="24">
        <v>163.5</v>
      </c>
      <c r="K36" s="23">
        <v>0.9</v>
      </c>
      <c r="L36" s="24">
        <v>43.5</v>
      </c>
      <c r="M36" s="25">
        <v>0.1</v>
      </c>
      <c r="N36" s="24">
        <v>768.6</v>
      </c>
      <c r="O36" s="24">
        <v>33401</v>
      </c>
      <c r="R36" s="45"/>
      <c r="U36" s="45"/>
      <c r="AD36" s="46"/>
    </row>
    <row r="37" spans="1:30" x14ac:dyDescent="0.25">
      <c r="A37" s="30" t="str">
        <f>VLOOKUP(B37,Холдинги!$A:$B,2,0)</f>
        <v>Другие</v>
      </c>
      <c r="B37" s="31" t="s">
        <v>68</v>
      </c>
      <c r="C37" s="23">
        <v>813.2</v>
      </c>
      <c r="D37" s="24">
        <v>1.9</v>
      </c>
      <c r="E37" s="24">
        <v>53</v>
      </c>
      <c r="F37" s="23">
        <v>2280.3000000000002</v>
      </c>
      <c r="G37" s="24">
        <v>5.3</v>
      </c>
      <c r="H37" s="24">
        <v>57</v>
      </c>
      <c r="I37" s="24">
        <v>91.2</v>
      </c>
      <c r="J37" s="24">
        <v>227.8</v>
      </c>
      <c r="K37" s="23">
        <v>1.1000000000000001</v>
      </c>
      <c r="L37" s="24">
        <v>51.5</v>
      </c>
      <c r="M37" s="25">
        <v>0.1</v>
      </c>
      <c r="N37" s="24">
        <v>497.2</v>
      </c>
      <c r="O37" s="24">
        <v>25622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507.6</v>
      </c>
      <c r="D38" s="24">
        <v>1.2</v>
      </c>
      <c r="E38" s="24">
        <v>96</v>
      </c>
      <c r="F38" s="23">
        <v>1401</v>
      </c>
      <c r="G38" s="24">
        <v>3.2</v>
      </c>
      <c r="H38" s="24">
        <v>88</v>
      </c>
      <c r="I38" s="24">
        <v>92.5</v>
      </c>
      <c r="J38" s="24">
        <v>234.6</v>
      </c>
      <c r="K38" s="23">
        <v>0.7</v>
      </c>
      <c r="L38" s="24">
        <v>32.6</v>
      </c>
      <c r="M38" s="25">
        <v>0.1</v>
      </c>
      <c r="N38" s="24">
        <v>101.6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137.6</v>
      </c>
      <c r="D39" s="24">
        <v>0.3</v>
      </c>
      <c r="E39" s="24">
        <v>35</v>
      </c>
      <c r="F39" s="23">
        <v>544.79999999999995</v>
      </c>
      <c r="G39" s="24">
        <v>1.3</v>
      </c>
      <c r="H39" s="24">
        <v>45</v>
      </c>
      <c r="I39" s="24">
        <v>56.5</v>
      </c>
      <c r="J39" s="24">
        <v>99.9</v>
      </c>
      <c r="K39" s="23">
        <v>0.1</v>
      </c>
      <c r="L39" s="24">
        <v>5.4</v>
      </c>
      <c r="M39" s="25">
        <v>0</v>
      </c>
      <c r="N39" s="24">
        <v>5428.8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15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4" priority="6">
      <formula>$A9="ГПМ"</formula>
    </cfRule>
  </conditionalFormatting>
  <conditionalFormatting sqref="C9:O9">
    <cfRule type="expression" dxfId="3" priority="5">
      <formula>$A9="ГПМ"</formula>
    </cfRule>
  </conditionalFormatting>
  <conditionalFormatting sqref="C41:O51">
    <cfRule type="expression" dxfId="2" priority="3">
      <formula>$A41="ДРР"</formula>
    </cfRule>
  </conditionalFormatting>
  <conditionalFormatting sqref="B40">
    <cfRule type="expression" dxfId="1" priority="2">
      <formula>$A40="ГПМ"</formula>
    </cfRule>
  </conditionalFormatting>
  <conditionalFormatting sqref="C40:O40">
    <cfRule type="expression" dxfId="0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53"/>
  <sheetViews>
    <sheetView topLeftCell="A37" workbookViewId="0">
      <selection activeCell="A51" sqref="A51"/>
    </sheetView>
  </sheetViews>
  <sheetFormatPr defaultColWidth="9.140625" defaultRowHeight="15" x14ac:dyDescent="0.25"/>
  <cols>
    <col min="1" max="1" width="22.28515625" style="12" customWidth="1"/>
    <col min="2" max="2" width="18.140625" style="12" customWidth="1"/>
    <col min="3" max="16384" width="9.140625" style="12"/>
  </cols>
  <sheetData>
    <row r="1" spans="1:15" x14ac:dyDescent="0.25">
      <c r="A1" s="11" t="s">
        <v>60</v>
      </c>
      <c r="B1" s="11" t="s">
        <v>61</v>
      </c>
    </row>
    <row r="2" spans="1:15" x14ac:dyDescent="0.25">
      <c r="A2" s="13" t="s">
        <v>6</v>
      </c>
      <c r="B2" s="11" t="s">
        <v>62</v>
      </c>
    </row>
    <row r="3" spans="1:15" x14ac:dyDescent="0.25">
      <c r="A3" s="13" t="s">
        <v>12</v>
      </c>
      <c r="B3" s="43" t="s">
        <v>107</v>
      </c>
    </row>
    <row r="4" spans="1:15" x14ac:dyDescent="0.25">
      <c r="A4" s="13" t="s">
        <v>8</v>
      </c>
      <c r="B4" s="11" t="s">
        <v>63</v>
      </c>
    </row>
    <row r="5" spans="1:15" x14ac:dyDescent="0.25">
      <c r="A5" s="13" t="s">
        <v>39</v>
      </c>
      <c r="B5" s="43" t="s">
        <v>107</v>
      </c>
    </row>
    <row r="6" spans="1:15" x14ac:dyDescent="0.25">
      <c r="A6" s="13" t="s">
        <v>15</v>
      </c>
      <c r="B6" s="11" t="s">
        <v>64</v>
      </c>
    </row>
    <row r="7" spans="1:15" x14ac:dyDescent="0.25">
      <c r="A7" s="13" t="s">
        <v>16</v>
      </c>
      <c r="B7" s="11" t="s">
        <v>63</v>
      </c>
    </row>
    <row r="8" spans="1:15" x14ac:dyDescent="0.25">
      <c r="A8" s="13" t="s">
        <v>28</v>
      </c>
      <c r="B8" s="43" t="s">
        <v>107</v>
      </c>
    </row>
    <row r="9" spans="1:15" x14ac:dyDescent="0.25">
      <c r="A9" s="13" t="s">
        <v>30</v>
      </c>
      <c r="B9" s="38" t="s">
        <v>65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x14ac:dyDescent="0.25">
      <c r="A10" s="14" t="s">
        <v>48</v>
      </c>
      <c r="B10" s="35" t="s">
        <v>66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x14ac:dyDescent="0.25">
      <c r="A11" s="13" t="s">
        <v>5</v>
      </c>
      <c r="B11" s="44" t="s">
        <v>107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x14ac:dyDescent="0.25">
      <c r="A12" s="13" t="s">
        <v>40</v>
      </c>
      <c r="B12" s="35" t="s">
        <v>64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x14ac:dyDescent="0.25">
      <c r="A13" s="13" t="s">
        <v>7</v>
      </c>
      <c r="B13" s="42" t="s">
        <v>99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x14ac:dyDescent="0.25">
      <c r="A14" s="13" t="s">
        <v>41</v>
      </c>
      <c r="B14" s="35" t="s">
        <v>64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25">
      <c r="A15" s="14" t="s">
        <v>37</v>
      </c>
      <c r="B15" s="35" t="s">
        <v>64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x14ac:dyDescent="0.25">
      <c r="A16" s="13" t="s">
        <v>9</v>
      </c>
      <c r="B16" s="44" t="s">
        <v>107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x14ac:dyDescent="0.25">
      <c r="A17" s="13" t="s">
        <v>10</v>
      </c>
      <c r="B17" s="35" t="s">
        <v>66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x14ac:dyDescent="0.25">
      <c r="A18" s="14" t="s">
        <v>38</v>
      </c>
      <c r="B18" s="35" t="s">
        <v>67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25">
      <c r="A19" s="13" t="s">
        <v>11</v>
      </c>
      <c r="B19" s="35" t="s">
        <v>66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x14ac:dyDescent="0.25">
      <c r="A20" s="14" t="s">
        <v>13</v>
      </c>
      <c r="B20" s="35" t="s">
        <v>67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25">
      <c r="A21" s="14" t="s">
        <v>14</v>
      </c>
      <c r="B21" s="35" t="s">
        <v>67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x14ac:dyDescent="0.25">
      <c r="A22" s="13" t="s">
        <v>17</v>
      </c>
      <c r="B22" s="42" t="s">
        <v>99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x14ac:dyDescent="0.25">
      <c r="A23" s="13" t="s">
        <v>46</v>
      </c>
      <c r="B23" s="35" t="s">
        <v>67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x14ac:dyDescent="0.25">
      <c r="A24" s="14" t="s">
        <v>18</v>
      </c>
      <c r="B24" s="42" t="s">
        <v>100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x14ac:dyDescent="0.25">
      <c r="A25" s="13" t="s">
        <v>19</v>
      </c>
      <c r="B25" s="35" t="s">
        <v>65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x14ac:dyDescent="0.25">
      <c r="A26" s="13" t="s">
        <v>43</v>
      </c>
      <c r="B26" s="35" t="s">
        <v>66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x14ac:dyDescent="0.25">
      <c r="A27" s="13" t="s">
        <v>36</v>
      </c>
      <c r="B27" s="35" t="s">
        <v>66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x14ac:dyDescent="0.25">
      <c r="A28" s="13" t="s">
        <v>27</v>
      </c>
      <c r="B28" s="44" t="s">
        <v>107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x14ac:dyDescent="0.25">
      <c r="A29" s="13" t="s">
        <v>23</v>
      </c>
      <c r="B29" s="44" t="s">
        <v>107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x14ac:dyDescent="0.25">
      <c r="A30" s="13" t="s">
        <v>20</v>
      </c>
      <c r="B30" s="35" t="s">
        <v>64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25">
      <c r="A31" s="13" t="s">
        <v>21</v>
      </c>
      <c r="B31" s="35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A32" s="13" t="s">
        <v>42</v>
      </c>
      <c r="B32" s="35" t="s">
        <v>67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14" t="s">
        <v>47</v>
      </c>
      <c r="B33" s="42" t="s">
        <v>99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13" t="s">
        <v>22</v>
      </c>
      <c r="B34" s="35" t="s">
        <v>63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13" t="s">
        <v>24</v>
      </c>
      <c r="B35" s="42" t="s">
        <v>99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x14ac:dyDescent="0.25">
      <c r="A36" s="13" t="s">
        <v>45</v>
      </c>
      <c r="B36" s="35" t="s">
        <v>64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x14ac:dyDescent="0.25">
      <c r="A37" s="13" t="s">
        <v>25</v>
      </c>
      <c r="B37" s="35" t="s">
        <v>67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x14ac:dyDescent="0.25">
      <c r="A38" s="13" t="s">
        <v>26</v>
      </c>
      <c r="B38" s="35" t="s">
        <v>62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x14ac:dyDescent="0.25">
      <c r="A39" s="13" t="s">
        <v>29</v>
      </c>
      <c r="B39" s="35" t="s">
        <v>66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5">
      <c r="A40" s="13" t="s">
        <v>31</v>
      </c>
      <c r="B40" s="35" t="s">
        <v>63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x14ac:dyDescent="0.25">
      <c r="A41" s="13" t="s">
        <v>32</v>
      </c>
      <c r="B41" s="35" t="s">
        <v>65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14" t="s">
        <v>33</v>
      </c>
      <c r="B42" s="35" t="s">
        <v>64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25">
      <c r="A43" s="13" t="s">
        <v>44</v>
      </c>
      <c r="B43" s="35" t="s">
        <v>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x14ac:dyDescent="0.25">
      <c r="A44" s="13" t="s">
        <v>34</v>
      </c>
      <c r="B44" s="35" t="s">
        <v>67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25">
      <c r="A45" s="13" t="s">
        <v>35</v>
      </c>
      <c r="B45" s="44" t="s">
        <v>107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25">
      <c r="A46" s="11" t="s">
        <v>68</v>
      </c>
      <c r="B46" s="35" t="s">
        <v>67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5">
      <c r="A47" s="15" t="s">
        <v>95</v>
      </c>
      <c r="B47" s="42" t="s">
        <v>100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11" t="s">
        <v>69</v>
      </c>
      <c r="B48" s="35" t="s">
        <v>67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x14ac:dyDescent="0.25">
      <c r="A49" s="11" t="s">
        <v>109</v>
      </c>
      <c r="B49" s="35" t="s">
        <v>107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x14ac:dyDescent="0.25">
      <c r="A50" s="11" t="s">
        <v>106</v>
      </c>
      <c r="B50" s="35" t="s">
        <v>107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</sheetData>
  <autoFilter ref="A1:B48" xr:uid="{00000000-0009-0000-0000-000016000000}">
    <sortState xmlns:xlrd2="http://schemas.microsoft.com/office/spreadsheetml/2017/richdata2" ref="A2:B4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AD58"/>
  <sheetViews>
    <sheetView topLeftCell="B4" zoomScale="70" zoomScaleNormal="70" workbookViewId="0">
      <selection activeCell="B17" sqref="B17"/>
    </sheetView>
  </sheetViews>
  <sheetFormatPr defaultColWidth="9.140625" defaultRowHeight="15" x14ac:dyDescent="0.25"/>
  <cols>
    <col min="1" max="1" width="7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120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111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72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7557.8</v>
      </c>
      <c r="D9" s="24">
        <v>26.5</v>
      </c>
      <c r="E9" s="24">
        <v>116</v>
      </c>
      <c r="F9" s="23">
        <v>15116.7</v>
      </c>
      <c r="G9" s="24">
        <v>52.9</v>
      </c>
      <c r="H9" s="24">
        <v>108</v>
      </c>
      <c r="I9" s="24">
        <v>103.7</v>
      </c>
      <c r="J9" s="24">
        <v>363</v>
      </c>
      <c r="K9" s="23">
        <v>15.6</v>
      </c>
      <c r="L9" s="24">
        <v>544.4</v>
      </c>
      <c r="M9" s="25">
        <v>1.9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40" t="s">
        <v>5</v>
      </c>
      <c r="C10" s="23">
        <v>4038.5</v>
      </c>
      <c r="D10" s="24">
        <v>14.1</v>
      </c>
      <c r="E10" s="24">
        <v>112</v>
      </c>
      <c r="F10" s="23">
        <v>9935</v>
      </c>
      <c r="G10" s="24">
        <v>34.799999999999997</v>
      </c>
      <c r="H10" s="24">
        <v>106</v>
      </c>
      <c r="I10" s="24">
        <v>72.599999999999994</v>
      </c>
      <c r="J10" s="24">
        <v>206.5</v>
      </c>
      <c r="K10" s="23">
        <v>5.8</v>
      </c>
      <c r="L10" s="24">
        <v>203.5</v>
      </c>
      <c r="M10" s="25">
        <v>0.7</v>
      </c>
      <c r="N10" s="24">
        <v>879.1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11</v>
      </c>
      <c r="C11" s="23">
        <v>4332.5</v>
      </c>
      <c r="D11" s="24">
        <v>15.2</v>
      </c>
      <c r="E11" s="24">
        <v>106</v>
      </c>
      <c r="F11" s="23">
        <v>9832.2999999999993</v>
      </c>
      <c r="G11" s="24">
        <v>34.4</v>
      </c>
      <c r="H11" s="24">
        <v>102</v>
      </c>
      <c r="I11" s="24">
        <v>85</v>
      </c>
      <c r="J11" s="24">
        <v>262.3</v>
      </c>
      <c r="K11" s="23">
        <v>7.3</v>
      </c>
      <c r="L11" s="24">
        <v>255.8</v>
      </c>
      <c r="M11" s="25">
        <v>0.9</v>
      </c>
      <c r="N11" s="24">
        <v>987.1</v>
      </c>
      <c r="O11" s="24">
        <v>252550</v>
      </c>
      <c r="Q11" s="45"/>
      <c r="R11" s="45"/>
      <c r="T11" s="45"/>
      <c r="U11" s="45"/>
      <c r="AC11" s="46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3900.1</v>
      </c>
      <c r="D12" s="24">
        <v>13.7</v>
      </c>
      <c r="E12" s="24">
        <v>108</v>
      </c>
      <c r="F12" s="23">
        <v>9401.4</v>
      </c>
      <c r="G12" s="24">
        <v>32.9</v>
      </c>
      <c r="H12" s="24">
        <v>102</v>
      </c>
      <c r="I12" s="24">
        <v>77.7</v>
      </c>
      <c r="J12" s="24">
        <v>225.6</v>
      </c>
      <c r="K12" s="23">
        <v>6</v>
      </c>
      <c r="L12" s="24">
        <v>210.4</v>
      </c>
      <c r="M12" s="25">
        <v>0.7</v>
      </c>
      <c r="N12" s="24">
        <v>848.8</v>
      </c>
      <c r="O12" s="24">
        <v>178567</v>
      </c>
      <c r="Q12" s="45"/>
      <c r="R12" s="45"/>
      <c r="T12" s="45"/>
      <c r="U12" s="45"/>
      <c r="AB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3569.3</v>
      </c>
      <c r="D13" s="24">
        <v>12.5</v>
      </c>
      <c r="E13" s="24">
        <v>120</v>
      </c>
      <c r="F13" s="23">
        <v>8536.2000000000007</v>
      </c>
      <c r="G13" s="24">
        <v>29.9</v>
      </c>
      <c r="H13" s="24">
        <v>110</v>
      </c>
      <c r="I13" s="24">
        <v>90.1</v>
      </c>
      <c r="J13" s="24">
        <v>263.8</v>
      </c>
      <c r="K13" s="23">
        <v>6.4</v>
      </c>
      <c r="L13" s="24">
        <v>223.4</v>
      </c>
      <c r="M13" s="25">
        <v>0.8</v>
      </c>
      <c r="N13" s="24">
        <v>659</v>
      </c>
      <c r="O13" s="24">
        <v>147232</v>
      </c>
      <c r="Q13" s="45"/>
      <c r="R13" s="45"/>
      <c r="T13" s="45"/>
      <c r="U13" s="45"/>
      <c r="AC13" s="46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3070.2</v>
      </c>
      <c r="D14" s="24">
        <v>10.8</v>
      </c>
      <c r="E14" s="24">
        <v>101</v>
      </c>
      <c r="F14" s="23">
        <v>7904.2</v>
      </c>
      <c r="G14" s="24">
        <v>27.7</v>
      </c>
      <c r="H14" s="24">
        <v>101</v>
      </c>
      <c r="I14" s="24">
        <v>74.5</v>
      </c>
      <c r="J14" s="24">
        <v>202.5</v>
      </c>
      <c r="K14" s="23">
        <v>4.5999999999999996</v>
      </c>
      <c r="L14" s="24">
        <v>158.80000000000001</v>
      </c>
      <c r="M14" s="25">
        <v>0.6</v>
      </c>
      <c r="N14" s="24">
        <v>1033.3</v>
      </c>
      <c r="O14" s="24">
        <v>164083</v>
      </c>
      <c r="Q14" s="45"/>
      <c r="R14" s="45"/>
      <c r="T14" s="45"/>
      <c r="U14" s="45"/>
      <c r="AC14" s="46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2702.1</v>
      </c>
      <c r="D15" s="24">
        <v>9.5</v>
      </c>
      <c r="E15" s="24">
        <v>103</v>
      </c>
      <c r="F15" s="23">
        <v>6886.7</v>
      </c>
      <c r="G15" s="24">
        <v>24.1</v>
      </c>
      <c r="H15" s="24">
        <v>100</v>
      </c>
      <c r="I15" s="24">
        <v>85</v>
      </c>
      <c r="J15" s="24">
        <v>233.5</v>
      </c>
      <c r="K15" s="23">
        <v>4.5999999999999996</v>
      </c>
      <c r="L15" s="24">
        <v>159.5</v>
      </c>
      <c r="M15" s="25">
        <v>0.6</v>
      </c>
      <c r="N15" s="24">
        <v>796.5</v>
      </c>
      <c r="O15" s="24">
        <v>127042</v>
      </c>
      <c r="R15" s="45"/>
      <c r="T15" s="45"/>
      <c r="U15" s="45"/>
      <c r="AB15" s="45"/>
      <c r="AC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2624.4</v>
      </c>
      <c r="D16" s="24">
        <v>9.1999999999999993</v>
      </c>
      <c r="E16" s="24">
        <v>112</v>
      </c>
      <c r="F16" s="23">
        <v>6609.4</v>
      </c>
      <c r="G16" s="24">
        <v>23.1</v>
      </c>
      <c r="H16" s="24">
        <v>106</v>
      </c>
      <c r="I16" s="24">
        <v>102.1</v>
      </c>
      <c r="J16" s="24">
        <v>283.89999999999998</v>
      </c>
      <c r="K16" s="23">
        <v>5.3</v>
      </c>
      <c r="L16" s="24">
        <v>186.1</v>
      </c>
      <c r="M16" s="25">
        <v>0.7</v>
      </c>
      <c r="N16" s="24">
        <v>707.1</v>
      </c>
      <c r="O16" s="24">
        <v>131609</v>
      </c>
      <c r="Q16" s="45"/>
      <c r="R16" s="45"/>
      <c r="T16" s="45"/>
      <c r="U16" s="45"/>
      <c r="AC16" s="46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2153.1</v>
      </c>
      <c r="D17" s="24">
        <v>7.5</v>
      </c>
      <c r="E17" s="24">
        <v>120</v>
      </c>
      <c r="F17" s="23">
        <v>5957.4</v>
      </c>
      <c r="G17" s="24">
        <v>20.9</v>
      </c>
      <c r="H17" s="24">
        <v>115</v>
      </c>
      <c r="I17" s="24">
        <v>75.2</v>
      </c>
      <c r="J17" s="24">
        <v>190.2</v>
      </c>
      <c r="K17" s="23">
        <v>3.2</v>
      </c>
      <c r="L17" s="24">
        <v>112.4</v>
      </c>
      <c r="M17" s="25">
        <v>0.4</v>
      </c>
      <c r="N17" s="24">
        <v>644.29999999999995</v>
      </c>
      <c r="O17" s="24">
        <v>72429</v>
      </c>
      <c r="Q17" s="45"/>
      <c r="R17" s="45"/>
      <c r="T17" s="45"/>
      <c r="U17" s="45"/>
      <c r="AC17" s="46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2303.1</v>
      </c>
      <c r="D18" s="24">
        <v>8.1</v>
      </c>
      <c r="E18" s="24">
        <v>119</v>
      </c>
      <c r="F18" s="23">
        <v>5792</v>
      </c>
      <c r="G18" s="24">
        <v>20.3</v>
      </c>
      <c r="H18" s="24">
        <v>118</v>
      </c>
      <c r="I18" s="24">
        <v>71</v>
      </c>
      <c r="J18" s="24">
        <v>197.7</v>
      </c>
      <c r="K18" s="23">
        <v>3.3</v>
      </c>
      <c r="L18" s="24">
        <v>113.6</v>
      </c>
      <c r="M18" s="25">
        <v>0.4</v>
      </c>
      <c r="N18" s="24">
        <v>899.7</v>
      </c>
      <c r="O18" s="24">
        <v>102220</v>
      </c>
      <c r="Q18" s="45"/>
      <c r="R18" s="45"/>
      <c r="T18" s="45"/>
      <c r="U18" s="45"/>
      <c r="AC18" s="46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7</v>
      </c>
      <c r="C19" s="23">
        <v>2293.8000000000002</v>
      </c>
      <c r="D19" s="24">
        <v>8</v>
      </c>
      <c r="E19" s="24">
        <v>123</v>
      </c>
      <c r="F19" s="23">
        <v>4830.7</v>
      </c>
      <c r="G19" s="24">
        <v>16.899999999999999</v>
      </c>
      <c r="H19" s="24">
        <v>115</v>
      </c>
      <c r="I19" s="24">
        <v>95.2</v>
      </c>
      <c r="J19" s="24">
        <v>316.3</v>
      </c>
      <c r="K19" s="23">
        <v>4.4000000000000004</v>
      </c>
      <c r="L19" s="24">
        <v>151.6</v>
      </c>
      <c r="M19" s="25">
        <v>0.5</v>
      </c>
      <c r="N19" s="24">
        <v>364.6</v>
      </c>
      <c r="O19" s="24">
        <v>55266</v>
      </c>
      <c r="R19" s="45"/>
      <c r="T19" s="45"/>
      <c r="U19" s="45"/>
      <c r="AC19" s="46"/>
      <c r="AD19" s="46"/>
    </row>
    <row r="20" spans="1:30" x14ac:dyDescent="0.25">
      <c r="A20" s="30" t="str">
        <f>VLOOKUP(B20,Холдинги!$A:$B,2,0)</f>
        <v>ВГТРК</v>
      </c>
      <c r="B20" s="31" t="s">
        <v>17</v>
      </c>
      <c r="C20" s="23">
        <v>1834.5</v>
      </c>
      <c r="D20" s="24">
        <v>6.4</v>
      </c>
      <c r="E20" s="24">
        <v>112</v>
      </c>
      <c r="F20" s="23">
        <v>4718.3</v>
      </c>
      <c r="G20" s="24">
        <v>16.5</v>
      </c>
      <c r="H20" s="24">
        <v>107</v>
      </c>
      <c r="I20" s="24">
        <v>87.4</v>
      </c>
      <c r="J20" s="24">
        <v>238</v>
      </c>
      <c r="K20" s="23">
        <v>3.2</v>
      </c>
      <c r="L20" s="24">
        <v>111.4</v>
      </c>
      <c r="M20" s="25">
        <v>0.4</v>
      </c>
      <c r="N20" s="24">
        <v>517.4</v>
      </c>
      <c r="O20" s="24">
        <v>57627</v>
      </c>
      <c r="Q20" s="45"/>
      <c r="R20" s="45"/>
      <c r="T20" s="45"/>
      <c r="U20" s="45"/>
      <c r="AC20" s="46"/>
      <c r="AD20" s="46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1840.4</v>
      </c>
      <c r="D21" s="24">
        <v>6.4</v>
      </c>
      <c r="E21" s="24">
        <v>130</v>
      </c>
      <c r="F21" s="23">
        <v>4706.7</v>
      </c>
      <c r="G21" s="24">
        <v>16.5</v>
      </c>
      <c r="H21" s="24">
        <v>119</v>
      </c>
      <c r="I21" s="24">
        <v>94.2</v>
      </c>
      <c r="J21" s="24">
        <v>257.89999999999998</v>
      </c>
      <c r="K21" s="23">
        <v>3.5</v>
      </c>
      <c r="L21" s="24">
        <v>120.4</v>
      </c>
      <c r="M21" s="25">
        <v>0.4</v>
      </c>
      <c r="N21" s="24">
        <v>609.5</v>
      </c>
      <c r="O21" s="24">
        <v>73408</v>
      </c>
      <c r="R21" s="45"/>
      <c r="T21" s="45"/>
      <c r="U21" s="45"/>
      <c r="AC21" s="46"/>
      <c r="AD21" s="46"/>
    </row>
    <row r="22" spans="1:30" x14ac:dyDescent="0.25">
      <c r="A22" s="30" t="str">
        <f>VLOOKUP(B22,Холдинги!$A:$B,2,0)</f>
        <v>РМГ</v>
      </c>
      <c r="B22" s="31" t="s">
        <v>44</v>
      </c>
      <c r="C22" s="23">
        <v>1598.3</v>
      </c>
      <c r="D22" s="24">
        <v>5.6</v>
      </c>
      <c r="E22" s="24">
        <v>111</v>
      </c>
      <c r="F22" s="23">
        <v>4477.3</v>
      </c>
      <c r="G22" s="24">
        <v>15.7</v>
      </c>
      <c r="H22" s="24">
        <v>106</v>
      </c>
      <c r="I22" s="24">
        <v>73.2</v>
      </c>
      <c r="J22" s="24">
        <v>183</v>
      </c>
      <c r="K22" s="23">
        <v>2.2999999999999998</v>
      </c>
      <c r="L22" s="24">
        <v>81.3</v>
      </c>
      <c r="M22" s="25">
        <v>0.3</v>
      </c>
      <c r="N22" s="24">
        <v>403</v>
      </c>
      <c r="O22" s="24">
        <v>32750</v>
      </c>
      <c r="Q22" s="45"/>
      <c r="R22" s="45"/>
      <c r="T22" s="45"/>
      <c r="U22" s="45"/>
      <c r="AC22" s="46"/>
      <c r="AD22" s="46"/>
    </row>
    <row r="23" spans="1:30" x14ac:dyDescent="0.25">
      <c r="A23" s="30" t="str">
        <f>VLOOKUP(B23,Холдинги!$A:$B,2,0)</f>
        <v>РМГ</v>
      </c>
      <c r="B23" s="31" t="s">
        <v>8</v>
      </c>
      <c r="C23" s="23">
        <v>1644.7</v>
      </c>
      <c r="D23" s="24">
        <v>5.8</v>
      </c>
      <c r="E23" s="24">
        <v>129</v>
      </c>
      <c r="F23" s="23">
        <v>4002.8</v>
      </c>
      <c r="G23" s="24">
        <v>14</v>
      </c>
      <c r="H23" s="24">
        <v>123</v>
      </c>
      <c r="I23" s="24">
        <v>84.6</v>
      </c>
      <c r="J23" s="24">
        <v>243.3</v>
      </c>
      <c r="K23" s="23">
        <v>2.8</v>
      </c>
      <c r="L23" s="24">
        <v>96.6</v>
      </c>
      <c r="M23" s="25">
        <v>0.3</v>
      </c>
      <c r="N23" s="24">
        <v>435.6</v>
      </c>
      <c r="O23" s="24">
        <v>42083</v>
      </c>
      <c r="Q23" s="45"/>
      <c r="R23" s="45"/>
      <c r="T23" s="45"/>
      <c r="U23" s="45"/>
      <c r="AC23" s="46"/>
      <c r="AD23" s="46"/>
    </row>
    <row r="24" spans="1:30" x14ac:dyDescent="0.25">
      <c r="A24" s="30" t="str">
        <f>VLOOKUP(B24,Холдинги!$A:$B,2,0)</f>
        <v>Крутой Медиа</v>
      </c>
      <c r="B24" s="31" t="s">
        <v>15</v>
      </c>
      <c r="C24" s="23">
        <v>1492.4</v>
      </c>
      <c r="D24" s="24">
        <v>5.2</v>
      </c>
      <c r="E24" s="24">
        <v>97</v>
      </c>
      <c r="F24" s="23">
        <v>3935.8</v>
      </c>
      <c r="G24" s="24">
        <v>13.8</v>
      </c>
      <c r="H24" s="24">
        <v>93</v>
      </c>
      <c r="I24" s="24">
        <v>75.7</v>
      </c>
      <c r="J24" s="24">
        <v>200.8</v>
      </c>
      <c r="K24" s="23">
        <v>2.2999999999999998</v>
      </c>
      <c r="L24" s="24">
        <v>78.400000000000006</v>
      </c>
      <c r="M24" s="25">
        <v>0.3</v>
      </c>
      <c r="N24" s="24">
        <v>949.5</v>
      </c>
      <c r="O24" s="24">
        <v>74458</v>
      </c>
      <c r="R24" s="45"/>
      <c r="T24" s="45"/>
      <c r="U24" s="45"/>
      <c r="AC24" s="46"/>
      <c r="AD24" s="46"/>
    </row>
    <row r="25" spans="1:30" x14ac:dyDescent="0.25">
      <c r="A25" s="30" t="str">
        <f>VLOOKUP(B25,Холдинги!$A:$B,2,0)</f>
        <v>ГПМ</v>
      </c>
      <c r="B25" s="31" t="s">
        <v>12</v>
      </c>
      <c r="C25" s="23">
        <v>1496</v>
      </c>
      <c r="D25" s="24">
        <v>5.2</v>
      </c>
      <c r="E25" s="24">
        <v>137</v>
      </c>
      <c r="F25" s="23">
        <v>3932.7</v>
      </c>
      <c r="G25" s="24">
        <v>13.8</v>
      </c>
      <c r="H25" s="24">
        <v>124</v>
      </c>
      <c r="I25" s="24">
        <v>89.4</v>
      </c>
      <c r="J25" s="24">
        <v>238</v>
      </c>
      <c r="K25" s="23">
        <v>2.7</v>
      </c>
      <c r="L25" s="24">
        <v>92.9</v>
      </c>
      <c r="M25" s="25">
        <v>0.3</v>
      </c>
      <c r="N25" s="24">
        <v>619.6</v>
      </c>
      <c r="O25" s="24">
        <v>57536</v>
      </c>
      <c r="Q25" s="45"/>
      <c r="R25" s="45"/>
      <c r="T25" s="45"/>
      <c r="U25" s="45"/>
      <c r="AC25" s="46"/>
      <c r="AD25" s="46"/>
    </row>
    <row r="26" spans="1:30" x14ac:dyDescent="0.25">
      <c r="A26" s="30" t="str">
        <f>VLOOKUP(B26,Холдинги!$A:$B,2,0)</f>
        <v>Другие</v>
      </c>
      <c r="B26" s="31" t="s">
        <v>34</v>
      </c>
      <c r="C26" s="23">
        <v>1724</v>
      </c>
      <c r="D26" s="24">
        <v>6</v>
      </c>
      <c r="E26" s="24">
        <v>119</v>
      </c>
      <c r="F26" s="23">
        <v>3708.8</v>
      </c>
      <c r="G26" s="24">
        <v>13</v>
      </c>
      <c r="H26" s="24">
        <v>118</v>
      </c>
      <c r="I26" s="24">
        <v>124.4</v>
      </c>
      <c r="J26" s="24">
        <v>404.9</v>
      </c>
      <c r="K26" s="23">
        <v>4.3</v>
      </c>
      <c r="L26" s="24">
        <v>149</v>
      </c>
      <c r="M26" s="25">
        <v>0.5</v>
      </c>
      <c r="N26" s="24">
        <v>347.2</v>
      </c>
      <c r="O26" s="24">
        <v>51726</v>
      </c>
      <c r="R26" s="45"/>
      <c r="T26" s="45"/>
      <c r="U26" s="45"/>
      <c r="AC26" s="46"/>
      <c r="AD26" s="46"/>
    </row>
    <row r="27" spans="1:30" x14ac:dyDescent="0.25">
      <c r="A27" s="30" t="str">
        <f>VLOOKUP(B27,Холдинги!$A:$B,2,0)</f>
        <v>Другие</v>
      </c>
      <c r="B27" s="31" t="s">
        <v>68</v>
      </c>
      <c r="C27" s="23">
        <v>1407.5</v>
      </c>
      <c r="D27" s="24">
        <v>4.9000000000000004</v>
      </c>
      <c r="E27" s="24">
        <v>139</v>
      </c>
      <c r="F27" s="23">
        <v>3465.2</v>
      </c>
      <c r="G27" s="24">
        <v>12.1</v>
      </c>
      <c r="H27" s="24">
        <v>131</v>
      </c>
      <c r="I27" s="24">
        <v>97</v>
      </c>
      <c r="J27" s="24">
        <v>275.8</v>
      </c>
      <c r="K27" s="23">
        <v>2.7</v>
      </c>
      <c r="L27" s="24">
        <v>94.8</v>
      </c>
      <c r="M27" s="25">
        <v>0.3</v>
      </c>
      <c r="N27" s="24">
        <v>270.2</v>
      </c>
      <c r="O27" s="24">
        <v>25622</v>
      </c>
      <c r="Q27" s="45"/>
      <c r="R27" s="45"/>
      <c r="T27" s="45"/>
      <c r="U27" s="45"/>
      <c r="AC27" s="46"/>
      <c r="AD27" s="46"/>
    </row>
    <row r="28" spans="1:30" x14ac:dyDescent="0.25">
      <c r="A28" s="30" t="str">
        <f>VLOOKUP(B28,Холдинги!$A:$B,2,0)</f>
        <v>ЕМГ</v>
      </c>
      <c r="B28" s="31" t="s">
        <v>36</v>
      </c>
      <c r="C28" s="23">
        <v>1275.8</v>
      </c>
      <c r="D28" s="24">
        <v>4.5</v>
      </c>
      <c r="E28" s="24">
        <v>110</v>
      </c>
      <c r="F28" s="23">
        <v>3307.8</v>
      </c>
      <c r="G28" s="24">
        <v>11.6</v>
      </c>
      <c r="H28" s="24">
        <v>106</v>
      </c>
      <c r="I28" s="24">
        <v>88.4</v>
      </c>
      <c r="J28" s="24">
        <v>238.6</v>
      </c>
      <c r="K28" s="23">
        <v>2.2000000000000002</v>
      </c>
      <c r="L28" s="24">
        <v>78.3</v>
      </c>
      <c r="M28" s="25">
        <v>0.3</v>
      </c>
      <c r="N28" s="24">
        <v>674.2</v>
      </c>
      <c r="O28" s="24">
        <v>52781</v>
      </c>
      <c r="R28" s="45"/>
      <c r="T28" s="45"/>
      <c r="U28" s="45"/>
      <c r="AC28" s="46"/>
      <c r="AD28" s="46"/>
    </row>
    <row r="29" spans="1:30" x14ac:dyDescent="0.25">
      <c r="A29" s="30" t="str">
        <f>VLOOKUP(B29,Холдинги!$A:$B,2,0)</f>
        <v>ВГТРК</v>
      </c>
      <c r="B29" s="31" t="s">
        <v>24</v>
      </c>
      <c r="C29" s="23">
        <v>1194</v>
      </c>
      <c r="D29" s="24">
        <v>4.2</v>
      </c>
      <c r="E29" s="24">
        <v>89</v>
      </c>
      <c r="F29" s="23">
        <v>3279</v>
      </c>
      <c r="G29" s="24">
        <v>11.5</v>
      </c>
      <c r="H29" s="24">
        <v>101</v>
      </c>
      <c r="I29" s="24">
        <v>76.599999999999994</v>
      </c>
      <c r="J29" s="24">
        <v>195.3</v>
      </c>
      <c r="K29" s="23">
        <v>1.8</v>
      </c>
      <c r="L29" s="24">
        <v>63.5</v>
      </c>
      <c r="M29" s="25">
        <v>0.2</v>
      </c>
      <c r="N29" s="24">
        <v>1114.5</v>
      </c>
      <c r="O29" s="24">
        <v>70803</v>
      </c>
      <c r="R29" s="45"/>
      <c r="T29" s="45"/>
      <c r="U29" s="45"/>
      <c r="AC29" s="46"/>
      <c r="AD29" s="46"/>
    </row>
    <row r="30" spans="1:30" x14ac:dyDescent="0.25">
      <c r="A30" s="30" t="str">
        <f>VLOOKUP(B30,Холдинги!$A:$B,2,0)</f>
        <v>РМГ</v>
      </c>
      <c r="B30" s="31" t="s">
        <v>22</v>
      </c>
      <c r="C30" s="23">
        <v>1084.8</v>
      </c>
      <c r="D30" s="24">
        <v>3.8</v>
      </c>
      <c r="E30" s="24">
        <v>110</v>
      </c>
      <c r="F30" s="23">
        <v>2916.5</v>
      </c>
      <c r="G30" s="24">
        <v>10.199999999999999</v>
      </c>
      <c r="H30" s="24">
        <v>110</v>
      </c>
      <c r="I30" s="24">
        <v>89.2</v>
      </c>
      <c r="J30" s="24">
        <v>232.2</v>
      </c>
      <c r="K30" s="23">
        <v>1.9</v>
      </c>
      <c r="L30" s="24">
        <v>67.2</v>
      </c>
      <c r="M30" s="25">
        <v>0.2</v>
      </c>
      <c r="N30" s="24">
        <v>677.8</v>
      </c>
      <c r="O30" s="24">
        <v>45542</v>
      </c>
      <c r="R30" s="45"/>
      <c r="T30" s="45"/>
      <c r="U30" s="45"/>
      <c r="AC30" s="46"/>
      <c r="AD30" s="46"/>
    </row>
    <row r="31" spans="1:30" x14ac:dyDescent="0.25">
      <c r="A31" s="30" t="str">
        <f>VLOOKUP(B31,Холдинги!$A:$B,2,0)</f>
        <v>РМГ</v>
      </c>
      <c r="B31" s="31" t="s">
        <v>16</v>
      </c>
      <c r="C31" s="23">
        <v>995</v>
      </c>
      <c r="D31" s="24">
        <v>3.5</v>
      </c>
      <c r="E31" s="24">
        <v>135</v>
      </c>
      <c r="F31" s="23">
        <v>2714.2</v>
      </c>
      <c r="G31" s="24">
        <v>9.5</v>
      </c>
      <c r="H31" s="24">
        <v>127</v>
      </c>
      <c r="I31" s="24">
        <v>75.2</v>
      </c>
      <c r="J31" s="24">
        <v>193</v>
      </c>
      <c r="K31" s="23">
        <v>1.5</v>
      </c>
      <c r="L31" s="24">
        <v>52</v>
      </c>
      <c r="M31" s="25">
        <v>0.2</v>
      </c>
      <c r="N31" s="24">
        <v>738.4</v>
      </c>
      <c r="O31" s="24">
        <v>38375</v>
      </c>
      <c r="Q31" s="45"/>
      <c r="R31" s="45"/>
      <c r="T31" s="45"/>
      <c r="U31" s="45"/>
      <c r="AC31" s="46"/>
      <c r="AD31" s="46"/>
    </row>
    <row r="32" spans="1:30" x14ac:dyDescent="0.25">
      <c r="A32" s="30" t="str">
        <f>VLOOKUP(B32,Холдинги!$A:$B,2,0)</f>
        <v>Ру медиа</v>
      </c>
      <c r="B32" s="31" t="s">
        <v>6</v>
      </c>
      <c r="C32" s="23">
        <v>1093.5</v>
      </c>
      <c r="D32" s="24">
        <v>3.8</v>
      </c>
      <c r="E32" s="24">
        <v>140</v>
      </c>
      <c r="F32" s="23">
        <v>2517.6999999999998</v>
      </c>
      <c r="G32" s="24">
        <v>8.8000000000000007</v>
      </c>
      <c r="H32" s="24">
        <v>135</v>
      </c>
      <c r="I32" s="24">
        <v>68.5</v>
      </c>
      <c r="J32" s="24">
        <v>208.3</v>
      </c>
      <c r="K32" s="23">
        <v>1.5</v>
      </c>
      <c r="L32" s="24">
        <v>52</v>
      </c>
      <c r="M32" s="25">
        <v>0.2</v>
      </c>
      <c r="N32" s="24">
        <v>1000.7</v>
      </c>
      <c r="O32" s="24">
        <v>52070</v>
      </c>
      <c r="Q32" s="45"/>
      <c r="R32" s="45"/>
      <c r="T32" s="45"/>
      <c r="U32" s="45"/>
      <c r="AC32" s="46"/>
      <c r="AD32" s="46"/>
    </row>
    <row r="33" spans="1:30" x14ac:dyDescent="0.25">
      <c r="A33" s="30" t="str">
        <f>VLOOKUP(B33,Холдинги!$A:$B,2,0)</f>
        <v>ЕМГ</v>
      </c>
      <c r="B33" s="31" t="s">
        <v>43</v>
      </c>
      <c r="C33" s="23">
        <v>925.8</v>
      </c>
      <c r="D33" s="24">
        <v>3.2</v>
      </c>
      <c r="E33" s="24">
        <v>98</v>
      </c>
      <c r="F33" s="23">
        <v>2386.8000000000002</v>
      </c>
      <c r="G33" s="24">
        <v>8.4</v>
      </c>
      <c r="H33" s="24">
        <v>101</v>
      </c>
      <c r="I33" s="24">
        <v>80</v>
      </c>
      <c r="J33" s="24">
        <v>217.2</v>
      </c>
      <c r="K33" s="23">
        <v>1.5</v>
      </c>
      <c r="L33" s="24">
        <v>51.4</v>
      </c>
      <c r="M33" s="25">
        <v>0.2</v>
      </c>
      <c r="N33" s="24">
        <v>940.5</v>
      </c>
      <c r="O33" s="24">
        <v>48377</v>
      </c>
      <c r="Q33" s="45"/>
      <c r="R33" s="45"/>
      <c r="T33" s="45"/>
      <c r="U33" s="45"/>
      <c r="AC33" s="46"/>
      <c r="AD33" s="46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763</v>
      </c>
      <c r="D34" s="24">
        <v>2.7</v>
      </c>
      <c r="E34" s="24">
        <v>120</v>
      </c>
      <c r="F34" s="23">
        <v>2194.6999999999998</v>
      </c>
      <c r="G34" s="24">
        <v>7.7</v>
      </c>
      <c r="H34" s="24">
        <v>109</v>
      </c>
      <c r="I34" s="24">
        <v>76.3</v>
      </c>
      <c r="J34" s="24">
        <v>185.6</v>
      </c>
      <c r="K34" s="23">
        <v>1.2</v>
      </c>
      <c r="L34" s="24">
        <v>40.4</v>
      </c>
      <c r="M34" s="25">
        <v>0.1</v>
      </c>
      <c r="N34" s="24">
        <v>615.5</v>
      </c>
      <c r="O34" s="24">
        <v>24866</v>
      </c>
      <c r="Q34" s="45"/>
      <c r="R34" s="45"/>
      <c r="T34" s="45"/>
      <c r="U34" s="45"/>
      <c r="AC34" s="46"/>
      <c r="AD34" s="46"/>
    </row>
    <row r="35" spans="1:30" x14ac:dyDescent="0.25">
      <c r="A35" s="30" t="str">
        <f>VLOOKUP(B35,Холдинги!$A:$B,2,0)</f>
        <v>Другие</v>
      </c>
      <c r="B35" s="31" t="s">
        <v>42</v>
      </c>
      <c r="C35" s="23">
        <v>852.8</v>
      </c>
      <c r="D35" s="24">
        <v>3</v>
      </c>
      <c r="E35" s="24">
        <v>130</v>
      </c>
      <c r="F35" s="23">
        <v>2079.6999999999998</v>
      </c>
      <c r="G35" s="24">
        <v>7.3</v>
      </c>
      <c r="H35" s="24">
        <v>123</v>
      </c>
      <c r="I35" s="24">
        <v>76.2</v>
      </c>
      <c r="J35" s="24">
        <v>218.9</v>
      </c>
      <c r="K35" s="23">
        <v>1.3</v>
      </c>
      <c r="L35" s="24">
        <v>45.2</v>
      </c>
      <c r="M35" s="25">
        <v>0.2</v>
      </c>
      <c r="N35" s="24">
        <v>920</v>
      </c>
      <c r="O35" s="24">
        <v>41542</v>
      </c>
      <c r="Q35" s="45"/>
      <c r="R35" s="45"/>
      <c r="T35" s="45"/>
      <c r="U35" s="45"/>
      <c r="AC35" s="46"/>
      <c r="AD35" s="46"/>
    </row>
    <row r="36" spans="1:30" x14ac:dyDescent="0.25">
      <c r="A36" s="30" t="e">
        <f>VLOOKUP(B36,Холдинги!$A:$B,2,0)</f>
        <v>#N/A</v>
      </c>
      <c r="B36" s="31" t="s">
        <v>117</v>
      </c>
      <c r="C36" s="23">
        <v>701.8</v>
      </c>
      <c r="D36" s="24">
        <v>2.5</v>
      </c>
      <c r="E36" s="24">
        <v>115</v>
      </c>
      <c r="F36" s="23">
        <v>2031</v>
      </c>
      <c r="G36" s="24">
        <v>7.1</v>
      </c>
      <c r="H36" s="24">
        <v>124</v>
      </c>
      <c r="I36" s="24">
        <v>77.099999999999994</v>
      </c>
      <c r="J36" s="24">
        <v>186.4</v>
      </c>
      <c r="K36" s="23">
        <v>1.1000000000000001</v>
      </c>
      <c r="L36" s="24">
        <v>37.6</v>
      </c>
      <c r="M36" s="25">
        <v>0.1</v>
      </c>
      <c r="N36" s="24">
        <v>377</v>
      </c>
      <c r="O36" s="24">
        <v>14158</v>
      </c>
      <c r="Q36" s="45"/>
      <c r="R36" s="45"/>
      <c r="T36" s="45"/>
      <c r="U36" s="45"/>
      <c r="AC36" s="46"/>
      <c r="AD36" s="46"/>
    </row>
    <row r="37" spans="1:30" x14ac:dyDescent="0.25">
      <c r="A37" s="30" t="str">
        <f>VLOOKUP(B37,Холдинги!$A:$B,2,0)</f>
        <v>ГПМ</v>
      </c>
      <c r="B37" s="31" t="s">
        <v>9</v>
      </c>
      <c r="C37" s="23">
        <v>535.4</v>
      </c>
      <c r="D37" s="24">
        <v>1.9</v>
      </c>
      <c r="E37" s="24">
        <v>85</v>
      </c>
      <c r="F37" s="23">
        <v>1751.6</v>
      </c>
      <c r="G37" s="24">
        <v>6.1</v>
      </c>
      <c r="H37" s="24">
        <v>93</v>
      </c>
      <c r="I37" s="24">
        <v>73.900000000000006</v>
      </c>
      <c r="J37" s="24">
        <v>158.1</v>
      </c>
      <c r="K37" s="23">
        <v>0.8</v>
      </c>
      <c r="L37" s="24">
        <v>27.5</v>
      </c>
      <c r="M37" s="25">
        <v>0.1</v>
      </c>
      <c r="N37" s="24">
        <v>1215.5999999999999</v>
      </c>
      <c r="O37" s="24">
        <v>33401</v>
      </c>
      <c r="T37" s="45"/>
      <c r="U37" s="45"/>
      <c r="AC37" s="46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384.6</v>
      </c>
      <c r="D38" s="24">
        <v>1.3</v>
      </c>
      <c r="E38" s="24">
        <v>110</v>
      </c>
      <c r="F38" s="23">
        <v>1197.5</v>
      </c>
      <c r="G38" s="24">
        <v>4.2</v>
      </c>
      <c r="H38" s="24">
        <v>114</v>
      </c>
      <c r="I38" s="24">
        <v>82.2</v>
      </c>
      <c r="J38" s="24">
        <v>184.9</v>
      </c>
      <c r="K38" s="23">
        <v>0.6</v>
      </c>
      <c r="L38" s="24">
        <v>22</v>
      </c>
      <c r="M38" s="25">
        <v>0.1</v>
      </c>
      <c r="N38" s="24">
        <v>150.80000000000001</v>
      </c>
      <c r="O38" s="24">
        <v>3313</v>
      </c>
      <c r="T38" s="45"/>
      <c r="U38" s="45"/>
      <c r="AB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361</v>
      </c>
      <c r="D39" s="24">
        <v>1.3</v>
      </c>
      <c r="E39" s="24">
        <v>138</v>
      </c>
      <c r="F39" s="23">
        <v>1108.5</v>
      </c>
      <c r="G39" s="24">
        <v>3.9</v>
      </c>
      <c r="H39" s="24">
        <v>138</v>
      </c>
      <c r="I39" s="24">
        <v>69.2</v>
      </c>
      <c r="J39" s="24">
        <v>157.80000000000001</v>
      </c>
      <c r="K39" s="23">
        <v>0.5</v>
      </c>
      <c r="L39" s="24">
        <v>17.399999999999999</v>
      </c>
      <c r="M39" s="25">
        <v>0.1</v>
      </c>
      <c r="N39" s="24">
        <v>1689.1</v>
      </c>
      <c r="O39" s="24">
        <v>29320</v>
      </c>
      <c r="Q39" s="45"/>
      <c r="R39" s="45"/>
      <c r="T39" s="45"/>
      <c r="U39" s="45"/>
      <c r="AC39" s="46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5"/>
      <c r="R40" s="45"/>
      <c r="T40" s="45"/>
      <c r="U40" s="45"/>
      <c r="AC40" s="46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</sheetData>
  <autoFilter ref="A8:O8" xr:uid="{00000000-0009-0000-0000-000002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92" priority="12">
      <formula>$A9="ГПМ"</formula>
    </cfRule>
  </conditionalFormatting>
  <conditionalFormatting sqref="C41:O51">
    <cfRule type="expression" dxfId="91" priority="3">
      <formula>$A41="ДРР"</formula>
    </cfRule>
  </conditionalFormatting>
  <conditionalFormatting sqref="B40">
    <cfRule type="expression" dxfId="90" priority="2">
      <formula>$A40="ГПМ"</formula>
    </cfRule>
  </conditionalFormatting>
  <conditionalFormatting sqref="C40:O40">
    <cfRule type="expression" dxfId="89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8"/>
  <sheetViews>
    <sheetView topLeftCell="A4" zoomScale="70" zoomScaleNormal="70" workbookViewId="0">
      <selection activeCell="A21" sqref="A21"/>
    </sheetView>
  </sheetViews>
  <sheetFormatPr defaultColWidth="9.140625" defaultRowHeight="15" x14ac:dyDescent="0.25"/>
  <cols>
    <col min="1" max="1" width="0.28515625" style="17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121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112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49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13630.8</v>
      </c>
      <c r="D9" s="24">
        <v>22.5</v>
      </c>
      <c r="E9" s="24">
        <v>99</v>
      </c>
      <c r="F9" s="23">
        <v>29382.1</v>
      </c>
      <c r="G9" s="24">
        <v>48.6</v>
      </c>
      <c r="H9" s="24">
        <v>99</v>
      </c>
      <c r="I9" s="24">
        <v>95.4</v>
      </c>
      <c r="J9" s="24">
        <v>309.7</v>
      </c>
      <c r="K9" s="23">
        <v>14.1</v>
      </c>
      <c r="L9" s="24">
        <v>902.7</v>
      </c>
      <c r="M9" s="25">
        <v>1.5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40" t="s">
        <v>5</v>
      </c>
      <c r="C10" s="23">
        <v>7610</v>
      </c>
      <c r="D10" s="24">
        <v>12.6</v>
      </c>
      <c r="E10" s="24">
        <v>100</v>
      </c>
      <c r="F10" s="23">
        <v>19864.900000000001</v>
      </c>
      <c r="G10" s="24">
        <v>32.9</v>
      </c>
      <c r="H10" s="24">
        <v>100</v>
      </c>
      <c r="I10" s="24">
        <v>67.5</v>
      </c>
      <c r="J10" s="24">
        <v>180.9</v>
      </c>
      <c r="K10" s="23">
        <v>5.6</v>
      </c>
      <c r="L10" s="24">
        <v>356.5</v>
      </c>
      <c r="M10" s="25">
        <v>0.6</v>
      </c>
      <c r="N10" s="24">
        <v>501.9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11</v>
      </c>
      <c r="C11" s="23">
        <v>8301.1</v>
      </c>
      <c r="D11" s="24">
        <v>13.7</v>
      </c>
      <c r="E11" s="24">
        <v>96</v>
      </c>
      <c r="F11" s="23">
        <v>19844.400000000001</v>
      </c>
      <c r="G11" s="24">
        <v>32.799999999999997</v>
      </c>
      <c r="H11" s="24">
        <v>97</v>
      </c>
      <c r="I11" s="24">
        <v>88.4</v>
      </c>
      <c r="J11" s="24">
        <v>259</v>
      </c>
      <c r="K11" s="23">
        <v>8</v>
      </c>
      <c r="L11" s="24">
        <v>509.8</v>
      </c>
      <c r="M11" s="25">
        <v>0.8</v>
      </c>
      <c r="N11" s="24">
        <v>495.4</v>
      </c>
      <c r="O11" s="24">
        <v>252550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7708.3</v>
      </c>
      <c r="D12" s="24">
        <v>12.7</v>
      </c>
      <c r="E12" s="24">
        <v>101</v>
      </c>
      <c r="F12" s="23">
        <v>19515.900000000001</v>
      </c>
      <c r="G12" s="24">
        <v>32.299999999999997</v>
      </c>
      <c r="H12" s="24">
        <v>100</v>
      </c>
      <c r="I12" s="24">
        <v>74.8</v>
      </c>
      <c r="J12" s="24">
        <v>206.9</v>
      </c>
      <c r="K12" s="23">
        <v>6.3</v>
      </c>
      <c r="L12" s="24">
        <v>400.6</v>
      </c>
      <c r="M12" s="25">
        <v>0.7</v>
      </c>
      <c r="N12" s="24">
        <v>445.8</v>
      </c>
      <c r="O12" s="24">
        <v>178567</v>
      </c>
      <c r="R12" s="45"/>
      <c r="U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6381.3</v>
      </c>
      <c r="D13" s="24">
        <v>10.6</v>
      </c>
      <c r="E13" s="24">
        <v>101</v>
      </c>
      <c r="F13" s="23">
        <v>16590.900000000001</v>
      </c>
      <c r="G13" s="24">
        <v>27.4</v>
      </c>
      <c r="H13" s="24">
        <v>101</v>
      </c>
      <c r="I13" s="24">
        <v>85.4</v>
      </c>
      <c r="J13" s="24">
        <v>229.8</v>
      </c>
      <c r="K13" s="23">
        <v>5.9</v>
      </c>
      <c r="L13" s="24">
        <v>378.2</v>
      </c>
      <c r="M13" s="25">
        <v>0.6</v>
      </c>
      <c r="N13" s="24">
        <v>389.3</v>
      </c>
      <c r="O13" s="24">
        <v>147232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6275.9</v>
      </c>
      <c r="D14" s="24">
        <v>10.4</v>
      </c>
      <c r="E14" s="24">
        <v>98</v>
      </c>
      <c r="F14" s="23">
        <v>16334.4</v>
      </c>
      <c r="G14" s="24">
        <v>27</v>
      </c>
      <c r="H14" s="24">
        <v>99</v>
      </c>
      <c r="I14" s="24">
        <v>79.400000000000006</v>
      </c>
      <c r="J14" s="24">
        <v>213.5</v>
      </c>
      <c r="K14" s="23">
        <v>5.4</v>
      </c>
      <c r="L14" s="24">
        <v>346</v>
      </c>
      <c r="M14" s="25">
        <v>0.6</v>
      </c>
      <c r="N14" s="24">
        <v>474.3</v>
      </c>
      <c r="O14" s="24">
        <v>164083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5592.4</v>
      </c>
      <c r="D15" s="24">
        <v>9.1999999999999993</v>
      </c>
      <c r="E15" s="24">
        <v>101</v>
      </c>
      <c r="F15" s="23">
        <v>14685.1</v>
      </c>
      <c r="G15" s="24">
        <v>24.3</v>
      </c>
      <c r="H15" s="24">
        <v>100</v>
      </c>
      <c r="I15" s="24">
        <v>88.9</v>
      </c>
      <c r="J15" s="24">
        <v>237.1</v>
      </c>
      <c r="K15" s="23">
        <v>5.4</v>
      </c>
      <c r="L15" s="24">
        <v>345.4</v>
      </c>
      <c r="M15" s="25">
        <v>0.6</v>
      </c>
      <c r="N15" s="24">
        <v>367.8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5020.3</v>
      </c>
      <c r="D16" s="24">
        <v>8.3000000000000007</v>
      </c>
      <c r="E16" s="24">
        <v>101</v>
      </c>
      <c r="F16" s="23">
        <v>13288</v>
      </c>
      <c r="G16" s="24">
        <v>22</v>
      </c>
      <c r="H16" s="24">
        <v>101</v>
      </c>
      <c r="I16" s="24">
        <v>89.1</v>
      </c>
      <c r="J16" s="24">
        <v>235.7</v>
      </c>
      <c r="K16" s="23">
        <v>4.9000000000000004</v>
      </c>
      <c r="L16" s="24">
        <v>310.7</v>
      </c>
      <c r="M16" s="25">
        <v>0.5</v>
      </c>
      <c r="N16" s="24">
        <v>423.5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3709.7</v>
      </c>
      <c r="D17" s="24">
        <v>6.1</v>
      </c>
      <c r="E17" s="24">
        <v>97</v>
      </c>
      <c r="F17" s="23">
        <v>10798.5</v>
      </c>
      <c r="G17" s="24">
        <v>17.899999999999999</v>
      </c>
      <c r="H17" s="24">
        <v>99</v>
      </c>
      <c r="I17" s="24">
        <v>69.7</v>
      </c>
      <c r="J17" s="24">
        <v>167.7</v>
      </c>
      <c r="K17" s="23">
        <v>2.8</v>
      </c>
      <c r="L17" s="24">
        <v>179.6</v>
      </c>
      <c r="M17" s="25">
        <v>0.3</v>
      </c>
      <c r="N17" s="24">
        <v>403.2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3907.6</v>
      </c>
      <c r="D18" s="24">
        <v>6.5</v>
      </c>
      <c r="E18" s="24">
        <v>95</v>
      </c>
      <c r="F18" s="23">
        <v>9984.7000000000007</v>
      </c>
      <c r="G18" s="24">
        <v>16.5</v>
      </c>
      <c r="H18" s="24">
        <v>96</v>
      </c>
      <c r="I18" s="24">
        <v>75.099999999999994</v>
      </c>
      <c r="J18" s="24">
        <v>205.8</v>
      </c>
      <c r="K18" s="23">
        <v>3.2</v>
      </c>
      <c r="L18" s="24">
        <v>203.9</v>
      </c>
      <c r="M18" s="25">
        <v>0.3</v>
      </c>
      <c r="N18" s="24">
        <v>501.3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17</v>
      </c>
      <c r="C19" s="23">
        <v>3521.6</v>
      </c>
      <c r="D19" s="24">
        <v>5.8</v>
      </c>
      <c r="E19" s="24">
        <v>101</v>
      </c>
      <c r="F19" s="23">
        <v>9480.6</v>
      </c>
      <c r="G19" s="24">
        <v>15.7</v>
      </c>
      <c r="H19" s="24">
        <v>102</v>
      </c>
      <c r="I19" s="24">
        <v>84.6</v>
      </c>
      <c r="J19" s="24">
        <v>219.9</v>
      </c>
      <c r="K19" s="23">
        <v>3.2</v>
      </c>
      <c r="L19" s="24">
        <v>206.8</v>
      </c>
      <c r="M19" s="25">
        <v>0.3</v>
      </c>
      <c r="N19" s="24">
        <v>278.7</v>
      </c>
      <c r="O19" s="24">
        <v>57627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7</v>
      </c>
      <c r="C20" s="23">
        <v>4063.3</v>
      </c>
      <c r="D20" s="24">
        <v>6.7</v>
      </c>
      <c r="E20" s="24">
        <v>102</v>
      </c>
      <c r="F20" s="23">
        <v>9048</v>
      </c>
      <c r="G20" s="24">
        <v>15</v>
      </c>
      <c r="H20" s="24">
        <v>101</v>
      </c>
      <c r="I20" s="24">
        <v>97.5</v>
      </c>
      <c r="J20" s="24">
        <v>306.5</v>
      </c>
      <c r="K20" s="23">
        <v>4.3</v>
      </c>
      <c r="L20" s="24">
        <v>275.10000000000002</v>
      </c>
      <c r="M20" s="25">
        <v>0.5</v>
      </c>
      <c r="N20" s="24">
        <v>200.9</v>
      </c>
      <c r="O20" s="24">
        <v>55266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2897</v>
      </c>
      <c r="D21" s="24">
        <v>4.8</v>
      </c>
      <c r="E21" s="24">
        <v>95</v>
      </c>
      <c r="F21" s="23">
        <v>8664.2999999999993</v>
      </c>
      <c r="G21" s="24">
        <v>14.3</v>
      </c>
      <c r="H21" s="24">
        <v>96</v>
      </c>
      <c r="I21" s="24">
        <v>72.3</v>
      </c>
      <c r="J21" s="24">
        <v>169.2</v>
      </c>
      <c r="K21" s="23">
        <v>2.2999999999999998</v>
      </c>
      <c r="L21" s="24">
        <v>145.5</v>
      </c>
      <c r="M21" s="25">
        <v>0.2</v>
      </c>
      <c r="N21" s="24">
        <v>225.1</v>
      </c>
      <c r="O21" s="24">
        <v>32750</v>
      </c>
      <c r="R21" s="45"/>
      <c r="U21" s="45"/>
      <c r="AD21" s="46"/>
    </row>
    <row r="22" spans="1:30" x14ac:dyDescent="0.25">
      <c r="A22" s="30" t="str">
        <f>VLOOKUP(B22,Холдинги!$A:$B,2,0)</f>
        <v>Крутой Медиа</v>
      </c>
      <c r="B22" s="31" t="s">
        <v>15</v>
      </c>
      <c r="C22" s="23">
        <v>3111.7</v>
      </c>
      <c r="D22" s="24">
        <v>5.0999999999999996</v>
      </c>
      <c r="E22" s="24">
        <v>96</v>
      </c>
      <c r="F22" s="23">
        <v>8655.6</v>
      </c>
      <c r="G22" s="24">
        <v>14.3</v>
      </c>
      <c r="H22" s="24">
        <v>97</v>
      </c>
      <c r="I22" s="24">
        <v>72.7</v>
      </c>
      <c r="J22" s="24">
        <v>182.9</v>
      </c>
      <c r="K22" s="23">
        <v>2.5</v>
      </c>
      <c r="L22" s="24">
        <v>157.1</v>
      </c>
      <c r="M22" s="25">
        <v>0.3</v>
      </c>
      <c r="N22" s="24">
        <v>474.1</v>
      </c>
      <c r="O22" s="24">
        <v>74458</v>
      </c>
      <c r="R22" s="45"/>
      <c r="U22" s="45"/>
      <c r="AD22" s="46"/>
    </row>
    <row r="23" spans="1:30" x14ac:dyDescent="0.25">
      <c r="A23" s="30" t="str">
        <f>VLOOKUP(B23,Холдинги!$A:$B,2,0)</f>
        <v>ММХ</v>
      </c>
      <c r="B23" s="31" t="s">
        <v>19</v>
      </c>
      <c r="C23" s="23">
        <v>2933.8</v>
      </c>
      <c r="D23" s="24">
        <v>4.9000000000000004</v>
      </c>
      <c r="E23" s="24">
        <v>98</v>
      </c>
      <c r="F23" s="23">
        <v>8242.1</v>
      </c>
      <c r="G23" s="24">
        <v>13.6</v>
      </c>
      <c r="H23" s="24">
        <v>98</v>
      </c>
      <c r="I23" s="24">
        <v>87.9</v>
      </c>
      <c r="J23" s="24">
        <v>219</v>
      </c>
      <c r="K23" s="23">
        <v>2.8</v>
      </c>
      <c r="L23" s="24">
        <v>179</v>
      </c>
      <c r="M23" s="25">
        <v>0.3</v>
      </c>
      <c r="N23" s="24">
        <v>410</v>
      </c>
      <c r="O23" s="24">
        <v>73408</v>
      </c>
      <c r="R23" s="45"/>
      <c r="U23" s="45"/>
      <c r="AD23" s="46"/>
    </row>
    <row r="24" spans="1:30" x14ac:dyDescent="0.25">
      <c r="A24" s="30" t="str">
        <f>VLOOKUP(B24,Холдинги!$A:$B,2,0)</f>
        <v>ВГТРК</v>
      </c>
      <c r="B24" s="31" t="s">
        <v>24</v>
      </c>
      <c r="C24" s="23">
        <v>2880.7</v>
      </c>
      <c r="D24" s="24">
        <v>4.8</v>
      </c>
      <c r="E24" s="24">
        <v>102</v>
      </c>
      <c r="F24" s="23">
        <v>6972.1</v>
      </c>
      <c r="G24" s="24">
        <v>11.5</v>
      </c>
      <c r="H24" s="24">
        <v>101</v>
      </c>
      <c r="I24" s="24">
        <v>108.1</v>
      </c>
      <c r="J24" s="24">
        <v>312.60000000000002</v>
      </c>
      <c r="K24" s="23">
        <v>3.4</v>
      </c>
      <c r="L24" s="24">
        <v>216.2</v>
      </c>
      <c r="M24" s="25">
        <v>0.4</v>
      </c>
      <c r="N24" s="24">
        <v>327.5</v>
      </c>
      <c r="O24" s="24">
        <v>70803</v>
      </c>
      <c r="R24" s="45"/>
      <c r="U24" s="45"/>
      <c r="AD24" s="46"/>
    </row>
    <row r="25" spans="1:30" x14ac:dyDescent="0.25">
      <c r="A25" s="30" t="str">
        <f>VLOOKUP(B25,Холдинги!$A:$B,2,0)</f>
        <v>Другие</v>
      </c>
      <c r="B25" s="31" t="s">
        <v>34</v>
      </c>
      <c r="C25" s="23">
        <v>3129.1</v>
      </c>
      <c r="D25" s="24">
        <v>5.2</v>
      </c>
      <c r="E25" s="24">
        <v>102</v>
      </c>
      <c r="F25" s="23">
        <v>6857.4</v>
      </c>
      <c r="G25" s="24">
        <v>11.3</v>
      </c>
      <c r="H25" s="24">
        <v>103</v>
      </c>
      <c r="I25" s="24">
        <v>125.9</v>
      </c>
      <c r="J25" s="24">
        <v>402.2</v>
      </c>
      <c r="K25" s="23">
        <v>4.3</v>
      </c>
      <c r="L25" s="24">
        <v>273.60000000000002</v>
      </c>
      <c r="M25" s="25">
        <v>0.5</v>
      </c>
      <c r="N25" s="24">
        <v>189.1</v>
      </c>
      <c r="O25" s="24">
        <v>51726</v>
      </c>
      <c r="R25" s="45"/>
      <c r="U25" s="45"/>
      <c r="AD25" s="46"/>
    </row>
    <row r="26" spans="1:30" x14ac:dyDescent="0.25">
      <c r="A26" s="30" t="str">
        <f>VLOOKUP(B26,Холдинги!$A:$B,2,0)</f>
        <v>РМГ</v>
      </c>
      <c r="B26" s="31" t="s">
        <v>8</v>
      </c>
      <c r="C26" s="23">
        <v>2621.1999999999998</v>
      </c>
      <c r="D26" s="24">
        <v>4.3</v>
      </c>
      <c r="E26" s="24">
        <v>97</v>
      </c>
      <c r="F26" s="23">
        <v>6722.3</v>
      </c>
      <c r="G26" s="24">
        <v>11.1</v>
      </c>
      <c r="H26" s="24">
        <v>97</v>
      </c>
      <c r="I26" s="24">
        <v>75.8</v>
      </c>
      <c r="J26" s="24">
        <v>206.8</v>
      </c>
      <c r="K26" s="23">
        <v>2.2000000000000002</v>
      </c>
      <c r="L26" s="24">
        <v>137.9</v>
      </c>
      <c r="M26" s="25">
        <v>0.2</v>
      </c>
      <c r="N26" s="24">
        <v>305.10000000000002</v>
      </c>
      <c r="O26" s="24">
        <v>42083</v>
      </c>
      <c r="R26" s="45"/>
      <c r="U26" s="45"/>
      <c r="AD26" s="46"/>
    </row>
    <row r="27" spans="1:30" x14ac:dyDescent="0.25">
      <c r="A27" s="30" t="str">
        <f>VLOOKUP(B27,Холдинги!$A:$B,2,0)</f>
        <v>ЕМГ</v>
      </c>
      <c r="B27" s="31" t="s">
        <v>36</v>
      </c>
      <c r="C27" s="23">
        <v>2479.3000000000002</v>
      </c>
      <c r="D27" s="24">
        <v>4.0999999999999996</v>
      </c>
      <c r="E27" s="24">
        <v>101</v>
      </c>
      <c r="F27" s="23">
        <v>6613.3</v>
      </c>
      <c r="G27" s="24">
        <v>10.9</v>
      </c>
      <c r="H27" s="24">
        <v>100</v>
      </c>
      <c r="I27" s="24">
        <v>89.8</v>
      </c>
      <c r="J27" s="24">
        <v>235.8</v>
      </c>
      <c r="K27" s="23">
        <v>2.4</v>
      </c>
      <c r="L27" s="24">
        <v>154.69999999999999</v>
      </c>
      <c r="M27" s="25">
        <v>0.3</v>
      </c>
      <c r="N27" s="24">
        <v>341.2</v>
      </c>
      <c r="O27" s="24">
        <v>52781</v>
      </c>
      <c r="R27" s="45"/>
      <c r="U27" s="45"/>
      <c r="AD27" s="46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2275.1</v>
      </c>
      <c r="D28" s="24">
        <v>3.8</v>
      </c>
      <c r="E28" s="24">
        <v>98</v>
      </c>
      <c r="F28" s="23">
        <v>6588.9</v>
      </c>
      <c r="G28" s="24">
        <v>10.9</v>
      </c>
      <c r="H28" s="24">
        <v>98</v>
      </c>
      <c r="I28" s="24">
        <v>76.2</v>
      </c>
      <c r="J28" s="24">
        <v>184.1</v>
      </c>
      <c r="K28" s="23">
        <v>1.9</v>
      </c>
      <c r="L28" s="24">
        <v>120.3</v>
      </c>
      <c r="M28" s="25">
        <v>0.2</v>
      </c>
      <c r="N28" s="24">
        <v>478.1</v>
      </c>
      <c r="O28" s="24">
        <v>57536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22</v>
      </c>
      <c r="C29" s="23">
        <v>2138.3000000000002</v>
      </c>
      <c r="D29" s="24">
        <v>3.5</v>
      </c>
      <c r="E29" s="24">
        <v>102</v>
      </c>
      <c r="F29" s="23">
        <v>5639.6</v>
      </c>
      <c r="G29" s="24">
        <v>9.3000000000000007</v>
      </c>
      <c r="H29" s="24">
        <v>101</v>
      </c>
      <c r="I29" s="24">
        <v>94.4</v>
      </c>
      <c r="J29" s="24">
        <v>250.7</v>
      </c>
      <c r="K29" s="23">
        <v>2.2000000000000002</v>
      </c>
      <c r="L29" s="24">
        <v>140.19999999999999</v>
      </c>
      <c r="M29" s="25">
        <v>0.2</v>
      </c>
      <c r="N29" s="24">
        <v>324.7</v>
      </c>
      <c r="O29" s="24">
        <v>45542</v>
      </c>
      <c r="R29" s="45"/>
      <c r="U29" s="45"/>
      <c r="AD29" s="46"/>
    </row>
    <row r="30" spans="1:30" x14ac:dyDescent="0.25">
      <c r="A30" s="30" t="str">
        <f>VLOOKUP(B30,Холдинги!$A:$B,2,0)</f>
        <v>Другие</v>
      </c>
      <c r="B30" s="31" t="s">
        <v>68</v>
      </c>
      <c r="C30" s="23">
        <v>2103.3000000000002</v>
      </c>
      <c r="D30" s="24">
        <v>3.5</v>
      </c>
      <c r="E30" s="24">
        <v>98</v>
      </c>
      <c r="F30" s="23">
        <v>5537.6</v>
      </c>
      <c r="G30" s="24">
        <v>9.1999999999999993</v>
      </c>
      <c r="H30" s="24">
        <v>99</v>
      </c>
      <c r="I30" s="24">
        <v>90.9</v>
      </c>
      <c r="J30" s="24">
        <v>241.8</v>
      </c>
      <c r="K30" s="23">
        <v>2.1</v>
      </c>
      <c r="L30" s="24">
        <v>132.80000000000001</v>
      </c>
      <c r="M30" s="25">
        <v>0.2</v>
      </c>
      <c r="N30" s="24">
        <v>192.9</v>
      </c>
      <c r="O30" s="24">
        <v>25622</v>
      </c>
      <c r="R30" s="45"/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1938.1</v>
      </c>
      <c r="D31" s="24">
        <v>3.2</v>
      </c>
      <c r="E31" s="24">
        <v>97</v>
      </c>
      <c r="F31" s="23">
        <v>4803.8</v>
      </c>
      <c r="G31" s="24">
        <v>7.9</v>
      </c>
      <c r="H31" s="24">
        <v>96</v>
      </c>
      <c r="I31" s="24">
        <v>98.3</v>
      </c>
      <c r="J31" s="24">
        <v>277.5</v>
      </c>
      <c r="K31" s="23">
        <v>2.1</v>
      </c>
      <c r="L31" s="24">
        <v>132.30000000000001</v>
      </c>
      <c r="M31" s="25">
        <v>0.2</v>
      </c>
      <c r="N31" s="24">
        <v>365.8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РМГ</v>
      </c>
      <c r="B32" s="31" t="s">
        <v>16</v>
      </c>
      <c r="C32" s="23">
        <v>1522.8</v>
      </c>
      <c r="D32" s="24">
        <v>2.5</v>
      </c>
      <c r="E32" s="24">
        <v>97</v>
      </c>
      <c r="F32" s="23">
        <v>4449.7</v>
      </c>
      <c r="G32" s="24">
        <v>7.4</v>
      </c>
      <c r="H32" s="24">
        <v>98</v>
      </c>
      <c r="I32" s="24">
        <v>69.8</v>
      </c>
      <c r="J32" s="24">
        <v>167.3</v>
      </c>
      <c r="K32" s="23">
        <v>1.2</v>
      </c>
      <c r="L32" s="24">
        <v>73.900000000000006</v>
      </c>
      <c r="M32" s="25">
        <v>0.1</v>
      </c>
      <c r="N32" s="24">
        <v>519.6</v>
      </c>
      <c r="O32" s="24">
        <v>38375</v>
      </c>
      <c r="R32" s="45"/>
      <c r="U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1377</v>
      </c>
      <c r="D33" s="24">
        <v>2.2999999999999998</v>
      </c>
      <c r="E33" s="24">
        <v>102</v>
      </c>
      <c r="F33" s="23">
        <v>4316.6000000000004</v>
      </c>
      <c r="G33" s="24">
        <v>7.1</v>
      </c>
      <c r="H33" s="24">
        <v>101</v>
      </c>
      <c r="I33" s="24">
        <v>74.3</v>
      </c>
      <c r="J33" s="24">
        <v>165.8</v>
      </c>
      <c r="K33" s="23">
        <v>1.1000000000000001</v>
      </c>
      <c r="L33" s="24">
        <v>71</v>
      </c>
      <c r="M33" s="25">
        <v>0.1</v>
      </c>
      <c r="N33" s="24">
        <v>350.2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Ру медиа</v>
      </c>
      <c r="B34" s="31" t="s">
        <v>6</v>
      </c>
      <c r="C34" s="23">
        <v>1712.6</v>
      </c>
      <c r="D34" s="24">
        <v>2.8</v>
      </c>
      <c r="E34" s="24">
        <v>104</v>
      </c>
      <c r="F34" s="23">
        <v>4043.6</v>
      </c>
      <c r="G34" s="24">
        <v>6.7</v>
      </c>
      <c r="H34" s="24">
        <v>102</v>
      </c>
      <c r="I34" s="24">
        <v>63.4</v>
      </c>
      <c r="J34" s="24">
        <v>188</v>
      </c>
      <c r="K34" s="23">
        <v>1.2</v>
      </c>
      <c r="L34" s="24">
        <v>75.400000000000006</v>
      </c>
      <c r="M34" s="25">
        <v>0.1</v>
      </c>
      <c r="N34" s="24">
        <v>690.3</v>
      </c>
      <c r="O34" s="24">
        <v>52070</v>
      </c>
      <c r="R34" s="45"/>
      <c r="U34" s="45"/>
      <c r="AD34" s="46"/>
    </row>
    <row r="35" spans="1:30" x14ac:dyDescent="0.25">
      <c r="A35" s="30" t="str">
        <f>VLOOKUP(B35,Холдинги!$A:$B,2,0)</f>
        <v>ГПМ</v>
      </c>
      <c r="B35" s="31" t="s">
        <v>9</v>
      </c>
      <c r="C35" s="23">
        <v>1282.4000000000001</v>
      </c>
      <c r="D35" s="24">
        <v>2.1</v>
      </c>
      <c r="E35" s="24">
        <v>96</v>
      </c>
      <c r="F35" s="23">
        <v>3829.1</v>
      </c>
      <c r="G35" s="24">
        <v>6.3</v>
      </c>
      <c r="H35" s="24">
        <v>96</v>
      </c>
      <c r="I35" s="24">
        <v>66.099999999999994</v>
      </c>
      <c r="J35" s="24">
        <v>155</v>
      </c>
      <c r="K35" s="23">
        <v>0.9</v>
      </c>
      <c r="L35" s="24">
        <v>58.9</v>
      </c>
      <c r="M35" s="25">
        <v>0.1</v>
      </c>
      <c r="N35" s="24">
        <v>567.20000000000005</v>
      </c>
      <c r="O35" s="24">
        <v>33401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1363.8</v>
      </c>
      <c r="D36" s="24">
        <v>2.2999999999999998</v>
      </c>
      <c r="E36" s="24">
        <v>98</v>
      </c>
      <c r="F36" s="23">
        <v>3510.5</v>
      </c>
      <c r="G36" s="24">
        <v>5.8</v>
      </c>
      <c r="H36" s="24">
        <v>98</v>
      </c>
      <c r="I36" s="24">
        <v>75.2</v>
      </c>
      <c r="J36" s="24">
        <v>204.5</v>
      </c>
      <c r="K36" s="23">
        <v>1.1000000000000001</v>
      </c>
      <c r="L36" s="24">
        <v>71.2</v>
      </c>
      <c r="M36" s="25">
        <v>0.1</v>
      </c>
      <c r="N36" s="24">
        <v>583.4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1300.7</v>
      </c>
      <c r="D37" s="24">
        <v>2.2000000000000002</v>
      </c>
      <c r="E37" s="24">
        <v>100</v>
      </c>
      <c r="F37" s="23">
        <v>3475</v>
      </c>
      <c r="G37" s="24">
        <v>5.7</v>
      </c>
      <c r="H37" s="24">
        <v>100</v>
      </c>
      <c r="I37" s="24">
        <v>83.1</v>
      </c>
      <c r="J37" s="24">
        <v>217.8</v>
      </c>
      <c r="K37" s="23">
        <v>1.2</v>
      </c>
      <c r="L37" s="24">
        <v>75.099999999999994</v>
      </c>
      <c r="M37" s="25">
        <v>0.1</v>
      </c>
      <c r="N37" s="24">
        <v>188.6</v>
      </c>
      <c r="O37" s="24">
        <v>14158</v>
      </c>
      <c r="R37" s="45"/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729.6</v>
      </c>
      <c r="D38" s="24">
        <v>1.2</v>
      </c>
      <c r="E38" s="24">
        <v>99</v>
      </c>
      <c r="F38" s="23">
        <v>2141</v>
      </c>
      <c r="G38" s="24">
        <v>3.5</v>
      </c>
      <c r="H38" s="24">
        <v>96</v>
      </c>
      <c r="I38" s="24">
        <v>83.5</v>
      </c>
      <c r="J38" s="24">
        <v>199.2</v>
      </c>
      <c r="K38" s="23">
        <v>0.7</v>
      </c>
      <c r="L38" s="24">
        <v>42.3</v>
      </c>
      <c r="M38" s="25">
        <v>0.1</v>
      </c>
      <c r="N38" s="24">
        <v>78.3</v>
      </c>
      <c r="O38" s="24">
        <v>3313</v>
      </c>
      <c r="R38" s="45"/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507.9</v>
      </c>
      <c r="D39" s="24">
        <v>0.8</v>
      </c>
      <c r="E39" s="24">
        <v>92</v>
      </c>
      <c r="F39" s="23">
        <v>1584.5</v>
      </c>
      <c r="G39" s="24">
        <v>2.6</v>
      </c>
      <c r="H39" s="24">
        <v>93</v>
      </c>
      <c r="I39" s="24">
        <v>65.7</v>
      </c>
      <c r="J39" s="24">
        <v>147.4</v>
      </c>
      <c r="K39" s="23">
        <v>0.4</v>
      </c>
      <c r="L39" s="24">
        <v>23.2</v>
      </c>
      <c r="M39" s="25">
        <v>0</v>
      </c>
      <c r="N39" s="24">
        <v>1265.4000000000001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</sheetData>
  <autoFilter ref="A8:O8" xr:uid="{00000000-0009-0000-0000-000003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88" priority="10">
      <formula>$A9="ГПМ"</formula>
    </cfRule>
  </conditionalFormatting>
  <conditionalFormatting sqref="C41:O51">
    <cfRule type="expression" dxfId="87" priority="3">
      <formula>$A41="ДРР"</formula>
    </cfRule>
  </conditionalFormatting>
  <conditionalFormatting sqref="B40">
    <cfRule type="expression" dxfId="86" priority="2">
      <formula>$A40="ГПМ"</formula>
    </cfRule>
  </conditionalFormatting>
  <conditionalFormatting sqref="C40:O40">
    <cfRule type="expression" dxfId="85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D58"/>
  <sheetViews>
    <sheetView topLeftCell="B3" zoomScale="70" zoomScaleNormal="70" workbookViewId="0">
      <selection activeCell="B21" sqref="B21"/>
    </sheetView>
  </sheetViews>
  <sheetFormatPr defaultColWidth="9.140625" defaultRowHeight="15" x14ac:dyDescent="0.25"/>
  <cols>
    <col min="1" max="1" width="14.1406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122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123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13.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73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6655.2</v>
      </c>
      <c r="D9" s="24">
        <v>19.7</v>
      </c>
      <c r="E9" s="24">
        <v>86</v>
      </c>
      <c r="F9" s="23">
        <v>15342.1</v>
      </c>
      <c r="G9" s="24">
        <v>45.3</v>
      </c>
      <c r="H9" s="24">
        <v>93</v>
      </c>
      <c r="I9" s="24">
        <v>86.9</v>
      </c>
      <c r="J9" s="24">
        <v>263.8</v>
      </c>
      <c r="K9" s="23">
        <v>12.8</v>
      </c>
      <c r="L9" s="24">
        <v>401.5</v>
      </c>
      <c r="M9" s="25">
        <v>1.2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4450.8999999999996</v>
      </c>
      <c r="D10" s="24">
        <v>13.2</v>
      </c>
      <c r="E10" s="24">
        <v>92</v>
      </c>
      <c r="F10" s="23">
        <v>10908</v>
      </c>
      <c r="G10" s="24">
        <v>32.200000000000003</v>
      </c>
      <c r="H10" s="24">
        <v>96</v>
      </c>
      <c r="I10" s="24">
        <v>91.4</v>
      </c>
      <c r="J10" s="24">
        <v>261</v>
      </c>
      <c r="K10" s="23">
        <v>9</v>
      </c>
      <c r="L10" s="24">
        <v>282.5</v>
      </c>
      <c r="M10" s="25">
        <v>0.8</v>
      </c>
      <c r="N10" s="24">
        <v>894.1</v>
      </c>
      <c r="O10" s="24">
        <v>252550</v>
      </c>
    </row>
    <row r="11" spans="1:30" ht="17.25" customHeight="1" x14ac:dyDescent="0.25">
      <c r="A11" s="30" t="str">
        <f>VLOOKUP(B11,Холдинги!$A:$B,2,0)</f>
        <v>ЕМГ</v>
      </c>
      <c r="B11" s="40" t="s">
        <v>98</v>
      </c>
      <c r="C11" s="23">
        <v>4049.8</v>
      </c>
      <c r="D11" s="24">
        <v>12</v>
      </c>
      <c r="E11" s="24">
        <v>95</v>
      </c>
      <c r="F11" s="23">
        <v>10738.8</v>
      </c>
      <c r="G11" s="24">
        <v>31.7</v>
      </c>
      <c r="H11" s="24">
        <v>98</v>
      </c>
      <c r="I11" s="24">
        <v>70.3</v>
      </c>
      <c r="J11" s="24">
        <v>185.7</v>
      </c>
      <c r="K11" s="23">
        <v>6.3</v>
      </c>
      <c r="L11" s="24">
        <v>197.8</v>
      </c>
      <c r="M11" s="25">
        <v>0.6</v>
      </c>
      <c r="N11" s="24">
        <v>902.7</v>
      </c>
      <c r="O11" s="24">
        <v>178567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ГПМ</v>
      </c>
      <c r="B12" s="31" t="s">
        <v>5</v>
      </c>
      <c r="C12" s="23">
        <v>3850.9</v>
      </c>
      <c r="D12" s="24">
        <v>11.4</v>
      </c>
      <c r="E12" s="24">
        <v>90</v>
      </c>
      <c r="F12" s="23">
        <v>10576.8</v>
      </c>
      <c r="G12" s="24">
        <v>31.3</v>
      </c>
      <c r="H12" s="24">
        <v>95</v>
      </c>
      <c r="I12" s="24">
        <v>62.7</v>
      </c>
      <c r="J12" s="24">
        <v>159.80000000000001</v>
      </c>
      <c r="K12" s="23">
        <v>5.4</v>
      </c>
      <c r="L12" s="24">
        <v>167.7</v>
      </c>
      <c r="M12" s="25">
        <v>0.5</v>
      </c>
      <c r="N12" s="24">
        <v>1066.9000000000001</v>
      </c>
      <c r="O12" s="24">
        <v>178929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3476.9</v>
      </c>
      <c r="D13" s="24">
        <v>10.3</v>
      </c>
      <c r="E13" s="24">
        <v>97</v>
      </c>
      <c r="F13" s="23">
        <v>9029.1</v>
      </c>
      <c r="G13" s="24">
        <v>26.7</v>
      </c>
      <c r="H13" s="24">
        <v>98</v>
      </c>
      <c r="I13" s="24">
        <v>83.3</v>
      </c>
      <c r="J13" s="24">
        <v>224.4</v>
      </c>
      <c r="K13" s="23">
        <v>6.4</v>
      </c>
      <c r="L13" s="24">
        <v>201</v>
      </c>
      <c r="M13" s="25">
        <v>0.6</v>
      </c>
      <c r="N13" s="24">
        <v>816.2</v>
      </c>
      <c r="O13" s="24">
        <v>164083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3011.9</v>
      </c>
      <c r="D14" s="24">
        <v>8.9</v>
      </c>
      <c r="E14" s="24">
        <v>85</v>
      </c>
      <c r="F14" s="23">
        <v>8512.5</v>
      </c>
      <c r="G14" s="24">
        <v>25.2</v>
      </c>
      <c r="H14" s="24">
        <v>93</v>
      </c>
      <c r="I14" s="24">
        <v>77.099999999999994</v>
      </c>
      <c r="J14" s="24">
        <v>191</v>
      </c>
      <c r="K14" s="23">
        <v>5.0999999999999996</v>
      </c>
      <c r="L14" s="24">
        <v>161.30000000000001</v>
      </c>
      <c r="M14" s="25">
        <v>0.5</v>
      </c>
      <c r="N14" s="24">
        <v>912.8</v>
      </c>
      <c r="O14" s="24">
        <v>147232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3067.1</v>
      </c>
      <c r="D15" s="24">
        <v>9.1</v>
      </c>
      <c r="E15" s="24">
        <v>99</v>
      </c>
      <c r="F15" s="23">
        <v>8224.4</v>
      </c>
      <c r="G15" s="24">
        <v>24.3</v>
      </c>
      <c r="H15" s="24">
        <v>101</v>
      </c>
      <c r="I15" s="24">
        <v>90.5</v>
      </c>
      <c r="J15" s="24">
        <v>236.2</v>
      </c>
      <c r="K15" s="23">
        <v>6.2</v>
      </c>
      <c r="L15" s="24">
        <v>192.7</v>
      </c>
      <c r="M15" s="25">
        <v>0.6</v>
      </c>
      <c r="N15" s="24">
        <v>659.2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2531</v>
      </c>
      <c r="D16" s="24">
        <v>7.5</v>
      </c>
      <c r="E16" s="24">
        <v>91</v>
      </c>
      <c r="F16" s="23">
        <v>7067.2</v>
      </c>
      <c r="G16" s="24">
        <v>20.9</v>
      </c>
      <c r="H16" s="24">
        <v>96</v>
      </c>
      <c r="I16" s="24">
        <v>74</v>
      </c>
      <c r="J16" s="24">
        <v>185.5</v>
      </c>
      <c r="K16" s="23">
        <v>4.2</v>
      </c>
      <c r="L16" s="24">
        <v>130.1</v>
      </c>
      <c r="M16" s="25">
        <v>0.4</v>
      </c>
      <c r="N16" s="24">
        <v>1012</v>
      </c>
      <c r="O16" s="24">
        <v>131609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1751.7</v>
      </c>
      <c r="D17" s="24">
        <v>5.2</v>
      </c>
      <c r="E17" s="24">
        <v>82</v>
      </c>
      <c r="F17" s="23">
        <v>5298.4</v>
      </c>
      <c r="G17" s="24">
        <v>15.7</v>
      </c>
      <c r="H17" s="24">
        <v>86</v>
      </c>
      <c r="I17" s="24">
        <v>62.3</v>
      </c>
      <c r="J17" s="24">
        <v>144.19999999999999</v>
      </c>
      <c r="K17" s="23">
        <v>2.4</v>
      </c>
      <c r="L17" s="24">
        <v>75.8</v>
      </c>
      <c r="M17" s="25">
        <v>0.2</v>
      </c>
      <c r="N17" s="24">
        <v>955.6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Крутой Медиа</v>
      </c>
      <c r="B18" s="31" t="s">
        <v>15</v>
      </c>
      <c r="C18" s="23">
        <v>1782.9</v>
      </c>
      <c r="D18" s="24">
        <v>5.3</v>
      </c>
      <c r="E18" s="24">
        <v>98</v>
      </c>
      <c r="F18" s="23">
        <v>5078.7</v>
      </c>
      <c r="G18" s="24">
        <v>15</v>
      </c>
      <c r="H18" s="24">
        <v>102</v>
      </c>
      <c r="I18" s="24">
        <v>69.2</v>
      </c>
      <c r="J18" s="24">
        <v>170.1</v>
      </c>
      <c r="K18" s="23">
        <v>2.7</v>
      </c>
      <c r="L18" s="24">
        <v>85.7</v>
      </c>
      <c r="M18" s="25">
        <v>0.3</v>
      </c>
      <c r="N18" s="24">
        <v>868.6</v>
      </c>
      <c r="O18" s="24">
        <v>74458</v>
      </c>
      <c r="R18" s="45"/>
      <c r="U18" s="45"/>
      <c r="AC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17</v>
      </c>
      <c r="C19" s="23">
        <v>1794.9</v>
      </c>
      <c r="D19" s="24">
        <v>5.3</v>
      </c>
      <c r="E19" s="24">
        <v>92</v>
      </c>
      <c r="F19" s="23">
        <v>4968.3</v>
      </c>
      <c r="G19" s="24">
        <v>14.7</v>
      </c>
      <c r="H19" s="24">
        <v>95</v>
      </c>
      <c r="I19" s="24">
        <v>79.7</v>
      </c>
      <c r="J19" s="24">
        <v>201.5</v>
      </c>
      <c r="K19" s="23">
        <v>3.2</v>
      </c>
      <c r="L19" s="24">
        <v>99.3</v>
      </c>
      <c r="M19" s="25">
        <v>0.3</v>
      </c>
      <c r="N19" s="24">
        <v>580.20000000000005</v>
      </c>
      <c r="O19" s="24">
        <v>57627</v>
      </c>
      <c r="R19" s="45"/>
      <c r="U19" s="45"/>
      <c r="AD19" s="46"/>
    </row>
    <row r="20" spans="1:30" x14ac:dyDescent="0.25">
      <c r="A20" s="30" t="str">
        <f>VLOOKUP(B20,Холдинги!$A:$B,2,0)</f>
        <v>ГПМ</v>
      </c>
      <c r="B20" s="31" t="s">
        <v>27</v>
      </c>
      <c r="C20" s="23">
        <v>1858.3</v>
      </c>
      <c r="D20" s="24">
        <v>5.5</v>
      </c>
      <c r="E20" s="24">
        <v>81</v>
      </c>
      <c r="F20" s="23">
        <v>4757.8999999999996</v>
      </c>
      <c r="G20" s="24">
        <v>14.1</v>
      </c>
      <c r="H20" s="24">
        <v>82</v>
      </c>
      <c r="I20" s="24">
        <v>77.599999999999994</v>
      </c>
      <c r="J20" s="24">
        <v>212.1</v>
      </c>
      <c r="K20" s="23">
        <v>3.2</v>
      </c>
      <c r="L20" s="24">
        <v>100.1</v>
      </c>
      <c r="M20" s="25">
        <v>0.3</v>
      </c>
      <c r="N20" s="24">
        <v>1020.8</v>
      </c>
      <c r="O20" s="24">
        <v>102220</v>
      </c>
      <c r="R20" s="45"/>
      <c r="U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1501.9</v>
      </c>
      <c r="D21" s="24">
        <v>4.4000000000000004</v>
      </c>
      <c r="E21" s="24">
        <v>88</v>
      </c>
      <c r="F21" s="23">
        <v>4627.5</v>
      </c>
      <c r="G21" s="24">
        <v>13.7</v>
      </c>
      <c r="H21" s="24">
        <v>92</v>
      </c>
      <c r="I21" s="24">
        <v>70.5</v>
      </c>
      <c r="J21" s="24">
        <v>160.1</v>
      </c>
      <c r="K21" s="23">
        <v>2.2999999999999998</v>
      </c>
      <c r="L21" s="24">
        <v>73.5</v>
      </c>
      <c r="M21" s="25">
        <v>0.2</v>
      </c>
      <c r="N21" s="24">
        <v>445.5</v>
      </c>
      <c r="O21" s="24">
        <v>32750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ВГТРК</v>
      </c>
      <c r="B22" s="31" t="s">
        <v>7</v>
      </c>
      <c r="C22" s="23">
        <v>1859.8</v>
      </c>
      <c r="D22" s="24">
        <v>5.5</v>
      </c>
      <c r="E22" s="24">
        <v>84</v>
      </c>
      <c r="F22" s="23">
        <v>4456.1000000000004</v>
      </c>
      <c r="G22" s="24">
        <v>13.2</v>
      </c>
      <c r="H22" s="24">
        <v>89</v>
      </c>
      <c r="I22" s="24">
        <v>97.7</v>
      </c>
      <c r="J22" s="24">
        <v>285.5</v>
      </c>
      <c r="K22" s="23">
        <v>4</v>
      </c>
      <c r="L22" s="24">
        <v>126.2</v>
      </c>
      <c r="M22" s="25">
        <v>0.4</v>
      </c>
      <c r="N22" s="24">
        <v>437.8</v>
      </c>
      <c r="O22" s="24">
        <v>55266</v>
      </c>
      <c r="R22" s="45"/>
      <c r="U22" s="45"/>
      <c r="AC22" s="45"/>
      <c r="AD22" s="46"/>
    </row>
    <row r="23" spans="1:30" x14ac:dyDescent="0.25">
      <c r="A23" s="30" t="str">
        <f>VLOOKUP(B23,Холдинги!$A:$B,2,0)</f>
        <v>ММХ</v>
      </c>
      <c r="B23" s="31" t="s">
        <v>19</v>
      </c>
      <c r="C23" s="23">
        <v>1263.5999999999999</v>
      </c>
      <c r="D23" s="24">
        <v>3.7</v>
      </c>
      <c r="E23" s="24">
        <v>75</v>
      </c>
      <c r="F23" s="23">
        <v>3916</v>
      </c>
      <c r="G23" s="24">
        <v>11.6</v>
      </c>
      <c r="H23" s="24">
        <v>83</v>
      </c>
      <c r="I23" s="24">
        <v>76.8</v>
      </c>
      <c r="J23" s="24">
        <v>173.4</v>
      </c>
      <c r="K23" s="23">
        <v>2.1</v>
      </c>
      <c r="L23" s="24">
        <v>67.400000000000006</v>
      </c>
      <c r="M23" s="25">
        <v>0.2</v>
      </c>
      <c r="N23" s="24">
        <v>1089.9000000000001</v>
      </c>
      <c r="O23" s="24">
        <v>73408</v>
      </c>
      <c r="R23" s="45"/>
      <c r="U23" s="45"/>
      <c r="AC23" s="45"/>
      <c r="AD23" s="46"/>
    </row>
    <row r="24" spans="1:30" x14ac:dyDescent="0.25">
      <c r="A24" s="30" t="str">
        <f>VLOOKUP(B24,Холдинги!$A:$B,2,0)</f>
        <v>ВГТРК</v>
      </c>
      <c r="B24" s="31" t="s">
        <v>24</v>
      </c>
      <c r="C24" s="23">
        <v>1744</v>
      </c>
      <c r="D24" s="24">
        <v>5.2</v>
      </c>
      <c r="E24" s="24">
        <v>110</v>
      </c>
      <c r="F24" s="23">
        <v>3850.7</v>
      </c>
      <c r="G24" s="24">
        <v>11.4</v>
      </c>
      <c r="H24" s="24">
        <v>100</v>
      </c>
      <c r="I24" s="24">
        <v>128.1</v>
      </c>
      <c r="J24" s="24">
        <v>406.1</v>
      </c>
      <c r="K24" s="23">
        <v>5</v>
      </c>
      <c r="L24" s="24">
        <v>155.1</v>
      </c>
      <c r="M24" s="25">
        <v>0.5</v>
      </c>
      <c r="N24" s="24">
        <v>456.4</v>
      </c>
      <c r="O24" s="24">
        <v>70803</v>
      </c>
      <c r="R24" s="45"/>
      <c r="U24" s="45"/>
      <c r="AD24" s="46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1267.9000000000001</v>
      </c>
      <c r="D25" s="24">
        <v>3.7</v>
      </c>
      <c r="E25" s="24">
        <v>92</v>
      </c>
      <c r="F25" s="23">
        <v>3514.7</v>
      </c>
      <c r="G25" s="24">
        <v>10.4</v>
      </c>
      <c r="H25" s="24">
        <v>95</v>
      </c>
      <c r="I25" s="24">
        <v>90.8</v>
      </c>
      <c r="J25" s="24">
        <v>229.2</v>
      </c>
      <c r="K25" s="23">
        <v>2.6</v>
      </c>
      <c r="L25" s="24">
        <v>79.900000000000006</v>
      </c>
      <c r="M25" s="25">
        <v>0.2</v>
      </c>
      <c r="N25" s="24">
        <v>660.5</v>
      </c>
      <c r="O25" s="24">
        <v>52781</v>
      </c>
      <c r="R25" s="45"/>
      <c r="U25" s="45"/>
      <c r="AC25" s="45"/>
      <c r="AD25" s="46"/>
    </row>
    <row r="26" spans="1:30" x14ac:dyDescent="0.25">
      <c r="A26" s="30" t="str">
        <f>VLOOKUP(B26,Холдинги!$A:$B,2,0)</f>
        <v>Другие</v>
      </c>
      <c r="B26" s="31" t="s">
        <v>34</v>
      </c>
      <c r="C26" s="23">
        <v>1464.3</v>
      </c>
      <c r="D26" s="24">
        <v>4.3</v>
      </c>
      <c r="E26" s="24">
        <v>86</v>
      </c>
      <c r="F26" s="23">
        <v>3273.9</v>
      </c>
      <c r="G26" s="24">
        <v>9.6999999999999993</v>
      </c>
      <c r="H26" s="24">
        <v>88</v>
      </c>
      <c r="I26" s="24">
        <v>125.2</v>
      </c>
      <c r="J26" s="24">
        <v>392.1</v>
      </c>
      <c r="K26" s="23">
        <v>4.0999999999999996</v>
      </c>
      <c r="L26" s="24">
        <v>127.4</v>
      </c>
      <c r="M26" s="25">
        <v>0.4</v>
      </c>
      <c r="N26" s="24">
        <v>406.2</v>
      </c>
      <c r="O26" s="24">
        <v>51726</v>
      </c>
      <c r="R26" s="45"/>
      <c r="U26" s="45"/>
      <c r="AD26" s="46"/>
    </row>
    <row r="27" spans="1:30" x14ac:dyDescent="0.25">
      <c r="A27" s="30" t="str">
        <f>VLOOKUP(B27,Холдинги!$A:$B,2,0)</f>
        <v>РМГ</v>
      </c>
      <c r="B27" s="31" t="s">
        <v>8</v>
      </c>
      <c r="C27" s="23">
        <v>1115.5</v>
      </c>
      <c r="D27" s="24">
        <v>3.3</v>
      </c>
      <c r="E27" s="24">
        <v>74</v>
      </c>
      <c r="F27" s="23">
        <v>3053.1</v>
      </c>
      <c r="G27" s="24">
        <v>9</v>
      </c>
      <c r="H27" s="24">
        <v>79</v>
      </c>
      <c r="I27" s="24">
        <v>63</v>
      </c>
      <c r="J27" s="24">
        <v>161.19999999999999</v>
      </c>
      <c r="K27" s="23">
        <v>1.6</v>
      </c>
      <c r="L27" s="24">
        <v>48.8</v>
      </c>
      <c r="M27" s="25">
        <v>0.1</v>
      </c>
      <c r="N27" s="24">
        <v>861.8</v>
      </c>
      <c r="O27" s="24">
        <v>42083</v>
      </c>
      <c r="R27" s="45"/>
      <c r="U27" s="45"/>
      <c r="AD27" s="46"/>
    </row>
    <row r="28" spans="1:30" x14ac:dyDescent="0.25">
      <c r="A28" s="30" t="str">
        <f>VLOOKUP(B28,Холдинги!$A:$B,2,0)</f>
        <v>ГПМ</v>
      </c>
      <c r="B28" s="31" t="s">
        <v>12</v>
      </c>
      <c r="C28" s="23">
        <v>876</v>
      </c>
      <c r="D28" s="24">
        <v>2.6</v>
      </c>
      <c r="E28" s="24">
        <v>68</v>
      </c>
      <c r="F28" s="23">
        <v>2941.2</v>
      </c>
      <c r="G28" s="24">
        <v>8.6999999999999993</v>
      </c>
      <c r="H28" s="24">
        <v>78</v>
      </c>
      <c r="I28" s="24">
        <v>58.7</v>
      </c>
      <c r="J28" s="24">
        <v>122.4</v>
      </c>
      <c r="K28" s="23">
        <v>1.1000000000000001</v>
      </c>
      <c r="L28" s="24">
        <v>35.700000000000003</v>
      </c>
      <c r="M28" s="25">
        <v>0.1</v>
      </c>
      <c r="N28" s="24">
        <v>1611.3</v>
      </c>
      <c r="O28" s="24">
        <v>57536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22</v>
      </c>
      <c r="C29" s="23">
        <v>1093.8</v>
      </c>
      <c r="D29" s="24">
        <v>3.2</v>
      </c>
      <c r="E29" s="24">
        <v>94</v>
      </c>
      <c r="F29" s="23">
        <v>2877.1</v>
      </c>
      <c r="G29" s="24">
        <v>8.5</v>
      </c>
      <c r="H29" s="24">
        <v>92</v>
      </c>
      <c r="I29" s="24">
        <v>98.7</v>
      </c>
      <c r="J29" s="24">
        <v>262.7</v>
      </c>
      <c r="K29" s="23">
        <v>2.4</v>
      </c>
      <c r="L29" s="24">
        <v>75</v>
      </c>
      <c r="M29" s="25">
        <v>0.2</v>
      </c>
      <c r="N29" s="24">
        <v>607.5</v>
      </c>
      <c r="O29" s="24">
        <v>45542</v>
      </c>
      <c r="R29" s="45"/>
      <c r="U29" s="45"/>
      <c r="AD29" s="46"/>
    </row>
    <row r="30" spans="1:30" x14ac:dyDescent="0.25">
      <c r="A30" s="30" t="str">
        <f>VLOOKUP(B30,Холдинги!$A:$B,2,0)</f>
        <v>ЕМГ</v>
      </c>
      <c r="B30" s="31" t="s">
        <v>43</v>
      </c>
      <c r="C30" s="23">
        <v>1107</v>
      </c>
      <c r="D30" s="24">
        <v>3.3</v>
      </c>
      <c r="E30" s="24">
        <v>99</v>
      </c>
      <c r="F30" s="23">
        <v>2658.7</v>
      </c>
      <c r="G30" s="24">
        <v>7.9</v>
      </c>
      <c r="H30" s="24">
        <v>95</v>
      </c>
      <c r="I30" s="24">
        <v>111.3</v>
      </c>
      <c r="J30" s="24">
        <v>324.3</v>
      </c>
      <c r="K30" s="23">
        <v>2.7</v>
      </c>
      <c r="L30" s="24">
        <v>85.5</v>
      </c>
      <c r="M30" s="25">
        <v>0.3</v>
      </c>
      <c r="N30" s="24">
        <v>565.6</v>
      </c>
      <c r="O30" s="24">
        <v>48377</v>
      </c>
      <c r="U30" s="45"/>
      <c r="AC30" s="45"/>
      <c r="AD30" s="46"/>
    </row>
    <row r="31" spans="1:30" x14ac:dyDescent="0.25">
      <c r="A31" s="30" t="str">
        <f>VLOOKUP(B31,Холдинги!$A:$B,2,0)</f>
        <v>Другие</v>
      </c>
      <c r="B31" s="31" t="s">
        <v>68</v>
      </c>
      <c r="C31" s="23">
        <v>810.7</v>
      </c>
      <c r="D31" s="24">
        <v>2.4</v>
      </c>
      <c r="E31" s="24">
        <v>68</v>
      </c>
      <c r="F31" s="23">
        <v>2313</v>
      </c>
      <c r="G31" s="24">
        <v>6.8</v>
      </c>
      <c r="H31" s="24">
        <v>74</v>
      </c>
      <c r="I31" s="24">
        <v>76.400000000000006</v>
      </c>
      <c r="J31" s="24">
        <v>187.5</v>
      </c>
      <c r="K31" s="23">
        <v>1.4</v>
      </c>
      <c r="L31" s="24">
        <v>43</v>
      </c>
      <c r="M31" s="25">
        <v>0.1</v>
      </c>
      <c r="N31" s="24">
        <v>595.5</v>
      </c>
      <c r="O31" s="24">
        <v>25622</v>
      </c>
      <c r="R31" s="45"/>
      <c r="U31" s="45"/>
      <c r="AD31" s="46"/>
    </row>
    <row r="32" spans="1:30" x14ac:dyDescent="0.25">
      <c r="A32" s="30" t="str">
        <f>VLOOKUP(B32,Холдинги!$A:$B,2,0)</f>
        <v>ГПМ</v>
      </c>
      <c r="B32" s="31" t="s">
        <v>9</v>
      </c>
      <c r="C32" s="23">
        <v>820</v>
      </c>
      <c r="D32" s="24">
        <v>2.4</v>
      </c>
      <c r="E32" s="24">
        <v>109</v>
      </c>
      <c r="F32" s="23">
        <v>2289.9</v>
      </c>
      <c r="G32" s="24">
        <v>6.8</v>
      </c>
      <c r="H32" s="24">
        <v>103</v>
      </c>
      <c r="I32" s="24">
        <v>73.900000000000006</v>
      </c>
      <c r="J32" s="24">
        <v>185.4</v>
      </c>
      <c r="K32" s="23">
        <v>1.3</v>
      </c>
      <c r="L32" s="24">
        <v>42.1</v>
      </c>
      <c r="M32" s="25">
        <v>0.1</v>
      </c>
      <c r="N32" s="24">
        <v>793.2</v>
      </c>
      <c r="O32" s="24">
        <v>33401</v>
      </c>
      <c r="R32" s="45"/>
      <c r="U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652.4</v>
      </c>
      <c r="D33" s="24">
        <v>1.9</v>
      </c>
      <c r="E33" s="24">
        <v>87</v>
      </c>
      <c r="F33" s="23">
        <v>2243.3000000000002</v>
      </c>
      <c r="G33" s="24">
        <v>6.6</v>
      </c>
      <c r="H33" s="24">
        <v>94</v>
      </c>
      <c r="I33" s="24">
        <v>70.2</v>
      </c>
      <c r="J33" s="24">
        <v>143</v>
      </c>
      <c r="K33" s="23">
        <v>1</v>
      </c>
      <c r="L33" s="24">
        <v>31.8</v>
      </c>
      <c r="M33" s="25">
        <v>0.1</v>
      </c>
      <c r="N33" s="24">
        <v>781.4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РМГ</v>
      </c>
      <c r="B34" s="31" t="s">
        <v>16</v>
      </c>
      <c r="C34" s="23">
        <v>621.1</v>
      </c>
      <c r="D34" s="24">
        <v>1.8</v>
      </c>
      <c r="E34" s="24">
        <v>71</v>
      </c>
      <c r="F34" s="23">
        <v>1945.7</v>
      </c>
      <c r="G34" s="24">
        <v>5.8</v>
      </c>
      <c r="H34" s="24">
        <v>77</v>
      </c>
      <c r="I34" s="24">
        <v>62.1</v>
      </c>
      <c r="J34" s="24">
        <v>138.80000000000001</v>
      </c>
      <c r="K34" s="23">
        <v>0.9</v>
      </c>
      <c r="L34" s="24">
        <v>26.8</v>
      </c>
      <c r="M34" s="25">
        <v>0.1</v>
      </c>
      <c r="N34" s="24">
        <v>1432.3</v>
      </c>
      <c r="O34" s="24">
        <v>38375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649.5</v>
      </c>
      <c r="D35" s="24">
        <v>1.9</v>
      </c>
      <c r="E35" s="24">
        <v>70</v>
      </c>
      <c r="F35" s="23">
        <v>1622.7</v>
      </c>
      <c r="G35" s="24">
        <v>4.8</v>
      </c>
      <c r="H35" s="24">
        <v>73</v>
      </c>
      <c r="I35" s="24">
        <v>55.1</v>
      </c>
      <c r="J35" s="24">
        <v>154.30000000000001</v>
      </c>
      <c r="K35" s="23">
        <v>0.8</v>
      </c>
      <c r="L35" s="24">
        <v>24.8</v>
      </c>
      <c r="M35" s="25">
        <v>0.1</v>
      </c>
      <c r="N35" s="24">
        <v>2096</v>
      </c>
      <c r="O35" s="24">
        <v>52070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584.20000000000005</v>
      </c>
      <c r="D36" s="24">
        <v>1.7</v>
      </c>
      <c r="E36" s="24">
        <v>75</v>
      </c>
      <c r="F36" s="23">
        <v>1598.8</v>
      </c>
      <c r="G36" s="24">
        <v>4.7</v>
      </c>
      <c r="H36" s="24">
        <v>80</v>
      </c>
      <c r="I36" s="24">
        <v>69.099999999999994</v>
      </c>
      <c r="J36" s="24">
        <v>176.8</v>
      </c>
      <c r="K36" s="23">
        <v>0.9</v>
      </c>
      <c r="L36" s="24">
        <v>28</v>
      </c>
      <c r="M36" s="25">
        <v>0.1</v>
      </c>
      <c r="N36" s="24">
        <v>1481.8</v>
      </c>
      <c r="O36" s="24">
        <v>41542</v>
      </c>
      <c r="R36" s="45"/>
      <c r="U36" s="45"/>
      <c r="AC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637.6</v>
      </c>
      <c r="D37" s="24">
        <v>1.9</v>
      </c>
      <c r="E37" s="24">
        <v>88</v>
      </c>
      <c r="F37" s="23">
        <v>1551.6</v>
      </c>
      <c r="G37" s="24">
        <v>4.5999999999999996</v>
      </c>
      <c r="H37" s="24">
        <v>80</v>
      </c>
      <c r="I37" s="24">
        <v>87.5</v>
      </c>
      <c r="J37" s="24">
        <v>251.8</v>
      </c>
      <c r="K37" s="23">
        <v>1.2</v>
      </c>
      <c r="L37" s="24">
        <v>38.799999999999997</v>
      </c>
      <c r="M37" s="25">
        <v>0.1</v>
      </c>
      <c r="N37" s="24">
        <v>365.3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383</v>
      </c>
      <c r="D38" s="24">
        <v>1.1000000000000001</v>
      </c>
      <c r="E38" s="24">
        <v>93</v>
      </c>
      <c r="F38" s="23">
        <v>1074</v>
      </c>
      <c r="G38" s="24">
        <v>3.2</v>
      </c>
      <c r="H38" s="24">
        <v>86</v>
      </c>
      <c r="I38" s="24">
        <v>83.3</v>
      </c>
      <c r="J38" s="24">
        <v>208</v>
      </c>
      <c r="K38" s="23">
        <v>0.7</v>
      </c>
      <c r="L38" s="24">
        <v>22.2</v>
      </c>
      <c r="M38" s="25">
        <v>0.1</v>
      </c>
      <c r="N38" s="24">
        <v>149.5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186.6</v>
      </c>
      <c r="D39" s="24">
        <v>0.6</v>
      </c>
      <c r="E39" s="24">
        <v>60</v>
      </c>
      <c r="F39" s="23">
        <v>606.79999999999995</v>
      </c>
      <c r="G39" s="24">
        <v>1.8</v>
      </c>
      <c r="H39" s="24">
        <v>64</v>
      </c>
      <c r="I39" s="24">
        <v>62.5</v>
      </c>
      <c r="J39" s="24">
        <v>134.5</v>
      </c>
      <c r="K39" s="23">
        <v>0.3</v>
      </c>
      <c r="L39" s="24">
        <v>8.1</v>
      </c>
      <c r="M39" s="25">
        <v>0</v>
      </c>
      <c r="N39" s="24">
        <v>3620.2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</sheetData>
  <autoFilter ref="A8:O8" xr:uid="{00000000-0009-0000-0000-000004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84" priority="10">
      <formula>$A9="ГПМ"</formula>
    </cfRule>
  </conditionalFormatting>
  <conditionalFormatting sqref="C41:O51">
    <cfRule type="expression" dxfId="83" priority="3">
      <formula>$A41="ДРР"</formula>
    </cfRule>
  </conditionalFormatting>
  <conditionalFormatting sqref="B40">
    <cfRule type="expression" dxfId="82" priority="2">
      <formula>$A40="ГПМ"</formula>
    </cfRule>
  </conditionalFormatting>
  <conditionalFormatting sqref="C40:O40">
    <cfRule type="expression" dxfId="81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AD58"/>
  <sheetViews>
    <sheetView topLeftCell="B4" zoomScale="70" zoomScaleNormal="70" workbookViewId="0">
      <selection activeCell="B28" sqref="B28"/>
    </sheetView>
  </sheetViews>
  <sheetFormatPr defaultColWidth="9.140625" defaultRowHeight="15" x14ac:dyDescent="0.25"/>
  <cols>
    <col min="1" max="1" width="20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124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125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74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6975.6</v>
      </c>
      <c r="D9" s="24">
        <v>26.2</v>
      </c>
      <c r="E9" s="24">
        <v>115</v>
      </c>
      <c r="F9" s="23">
        <v>14040</v>
      </c>
      <c r="G9" s="24">
        <v>52.7</v>
      </c>
      <c r="H9" s="24">
        <v>108</v>
      </c>
      <c r="I9" s="24">
        <v>103.5</v>
      </c>
      <c r="J9" s="24">
        <v>359.8</v>
      </c>
      <c r="K9" s="23">
        <v>15.3</v>
      </c>
      <c r="L9" s="24">
        <v>501.2</v>
      </c>
      <c r="M9" s="25">
        <v>1.9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ГПМ</v>
      </c>
      <c r="B10" s="40" t="s">
        <v>5</v>
      </c>
      <c r="C10" s="23">
        <v>3759.1</v>
      </c>
      <c r="D10" s="24">
        <v>14.1</v>
      </c>
      <c r="E10" s="24">
        <v>112</v>
      </c>
      <c r="F10" s="23">
        <v>9288.2000000000007</v>
      </c>
      <c r="G10" s="24">
        <v>34.9</v>
      </c>
      <c r="H10" s="24">
        <v>106</v>
      </c>
      <c r="I10" s="24">
        <v>72.3</v>
      </c>
      <c r="J10" s="24">
        <v>204.9</v>
      </c>
      <c r="K10" s="23">
        <v>5.8</v>
      </c>
      <c r="L10" s="24">
        <v>188.8</v>
      </c>
      <c r="M10" s="25">
        <v>0.7</v>
      </c>
      <c r="N10" s="24">
        <v>947.7</v>
      </c>
      <c r="O10" s="24">
        <v>178929</v>
      </c>
    </row>
    <row r="11" spans="1:30" ht="17.25" customHeight="1" x14ac:dyDescent="0.25">
      <c r="A11" s="30" t="str">
        <f>VLOOKUP(B11,Холдинги!$A:$B,2,0)</f>
        <v>ЕМГ</v>
      </c>
      <c r="B11" s="31" t="s">
        <v>11</v>
      </c>
      <c r="C11" s="23">
        <v>3850.2</v>
      </c>
      <c r="D11" s="24">
        <v>14.5</v>
      </c>
      <c r="E11" s="24">
        <v>101</v>
      </c>
      <c r="F11" s="23">
        <v>8936.5</v>
      </c>
      <c r="G11" s="24">
        <v>33.5</v>
      </c>
      <c r="H11" s="24">
        <v>100</v>
      </c>
      <c r="I11" s="24">
        <v>85</v>
      </c>
      <c r="J11" s="24">
        <v>256.39999999999998</v>
      </c>
      <c r="K11" s="23">
        <v>6.9</v>
      </c>
      <c r="L11" s="24">
        <v>227.3</v>
      </c>
      <c r="M11" s="25">
        <v>0.9</v>
      </c>
      <c r="N11" s="24">
        <v>1110.9000000000001</v>
      </c>
      <c r="O11" s="24">
        <v>252550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3658.5</v>
      </c>
      <c r="D12" s="24">
        <v>13.7</v>
      </c>
      <c r="E12" s="24">
        <v>109</v>
      </c>
      <c r="F12" s="23">
        <v>8777.1</v>
      </c>
      <c r="G12" s="24">
        <v>32.9</v>
      </c>
      <c r="H12" s="24">
        <v>102</v>
      </c>
      <c r="I12" s="24">
        <v>79.8</v>
      </c>
      <c r="J12" s="24">
        <v>232.8</v>
      </c>
      <c r="K12" s="23">
        <v>6.2</v>
      </c>
      <c r="L12" s="24">
        <v>202.7</v>
      </c>
      <c r="M12" s="25">
        <v>0.8</v>
      </c>
      <c r="N12" s="24">
        <v>880.8</v>
      </c>
      <c r="O12" s="24">
        <v>178567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29</v>
      </c>
      <c r="C13" s="23">
        <v>3369.3</v>
      </c>
      <c r="D13" s="24">
        <v>12.6</v>
      </c>
      <c r="E13" s="24">
        <v>121</v>
      </c>
      <c r="F13" s="23">
        <v>8078.3</v>
      </c>
      <c r="G13" s="24">
        <v>30.3</v>
      </c>
      <c r="H13" s="24">
        <v>112</v>
      </c>
      <c r="I13" s="24">
        <v>92.7</v>
      </c>
      <c r="J13" s="24">
        <v>270.7</v>
      </c>
      <c r="K13" s="23">
        <v>6.6</v>
      </c>
      <c r="L13" s="24">
        <v>216.9</v>
      </c>
      <c r="M13" s="25">
        <v>0.8</v>
      </c>
      <c r="N13" s="24">
        <v>678.7</v>
      </c>
      <c r="O13" s="24">
        <v>147232</v>
      </c>
      <c r="R13" s="45"/>
      <c r="U13" s="45"/>
      <c r="AC13" s="45"/>
      <c r="AD13" s="46"/>
    </row>
    <row r="14" spans="1:30" ht="17.25" customHeight="1" x14ac:dyDescent="0.25">
      <c r="A14" s="30" t="str">
        <f>VLOOKUP(B14,Холдинги!$A:$B,2,0)</f>
        <v>РМГ</v>
      </c>
      <c r="B14" s="31" t="s">
        <v>31</v>
      </c>
      <c r="C14" s="23">
        <v>2799.1</v>
      </c>
      <c r="D14" s="24">
        <v>10.5</v>
      </c>
      <c r="E14" s="24">
        <v>99</v>
      </c>
      <c r="F14" s="23">
        <v>7305.3</v>
      </c>
      <c r="G14" s="24">
        <v>27.4</v>
      </c>
      <c r="H14" s="24">
        <v>100</v>
      </c>
      <c r="I14" s="24">
        <v>74.599999999999994</v>
      </c>
      <c r="J14" s="24">
        <v>200</v>
      </c>
      <c r="K14" s="23">
        <v>4.4000000000000004</v>
      </c>
      <c r="L14" s="24">
        <v>144.9</v>
      </c>
      <c r="M14" s="25">
        <v>0.5</v>
      </c>
      <c r="N14" s="24">
        <v>1132.0999999999999</v>
      </c>
      <c r="O14" s="24">
        <v>164083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2525.3000000000002</v>
      </c>
      <c r="D15" s="24">
        <v>9.5</v>
      </c>
      <c r="E15" s="24">
        <v>103</v>
      </c>
      <c r="F15" s="23">
        <v>6460.7</v>
      </c>
      <c r="G15" s="24">
        <v>24.3</v>
      </c>
      <c r="H15" s="24">
        <v>100</v>
      </c>
      <c r="I15" s="24">
        <v>87.1</v>
      </c>
      <c r="J15" s="24">
        <v>238.2</v>
      </c>
      <c r="K15" s="23">
        <v>4.7</v>
      </c>
      <c r="L15" s="24">
        <v>152.69999999999999</v>
      </c>
      <c r="M15" s="25">
        <v>0.6</v>
      </c>
      <c r="N15" s="24">
        <v>832.1</v>
      </c>
      <c r="O15" s="24">
        <v>127042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Другие</v>
      </c>
      <c r="B16" s="31" t="s">
        <v>25</v>
      </c>
      <c r="C16" s="23">
        <v>2489.1999999999998</v>
      </c>
      <c r="D16" s="24">
        <v>9.3000000000000007</v>
      </c>
      <c r="E16" s="24">
        <v>114</v>
      </c>
      <c r="F16" s="23">
        <v>6220.8</v>
      </c>
      <c r="G16" s="24">
        <v>23.4</v>
      </c>
      <c r="H16" s="24">
        <v>107</v>
      </c>
      <c r="I16" s="24">
        <v>104.5</v>
      </c>
      <c r="J16" s="24">
        <v>292.8</v>
      </c>
      <c r="K16" s="23">
        <v>5.5</v>
      </c>
      <c r="L16" s="24">
        <v>180.7</v>
      </c>
      <c r="M16" s="25">
        <v>0.7</v>
      </c>
      <c r="N16" s="24">
        <v>728.4</v>
      </c>
      <c r="O16" s="24">
        <v>131609</v>
      </c>
      <c r="R16" s="45"/>
      <c r="U16" s="45"/>
      <c r="AC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1958.1</v>
      </c>
      <c r="D17" s="24">
        <v>7.4</v>
      </c>
      <c r="E17" s="24">
        <v>117</v>
      </c>
      <c r="F17" s="23">
        <v>5500.2</v>
      </c>
      <c r="G17" s="24">
        <v>20.6</v>
      </c>
      <c r="H17" s="24">
        <v>114</v>
      </c>
      <c r="I17" s="24">
        <v>76.400000000000006</v>
      </c>
      <c r="J17" s="24">
        <v>190.3</v>
      </c>
      <c r="K17" s="23">
        <v>3.2</v>
      </c>
      <c r="L17" s="24">
        <v>103.8</v>
      </c>
      <c r="M17" s="25">
        <v>0.4</v>
      </c>
      <c r="N17" s="24">
        <v>697.6</v>
      </c>
      <c r="O17" s="24">
        <v>72429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27</v>
      </c>
      <c r="C18" s="23">
        <v>2049.3000000000002</v>
      </c>
      <c r="D18" s="24">
        <v>7.7</v>
      </c>
      <c r="E18" s="24">
        <v>113</v>
      </c>
      <c r="F18" s="23">
        <v>5226.8</v>
      </c>
      <c r="G18" s="24">
        <v>19.600000000000001</v>
      </c>
      <c r="H18" s="24">
        <v>114</v>
      </c>
      <c r="I18" s="24">
        <v>72.900000000000006</v>
      </c>
      <c r="J18" s="24">
        <v>200.1</v>
      </c>
      <c r="K18" s="23">
        <v>3.2</v>
      </c>
      <c r="L18" s="24">
        <v>103.8</v>
      </c>
      <c r="M18" s="25">
        <v>0.4</v>
      </c>
      <c r="N18" s="24">
        <v>985.2</v>
      </c>
      <c r="O18" s="24">
        <v>102220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ВГТРК</v>
      </c>
      <c r="B19" s="31" t="s">
        <v>7</v>
      </c>
      <c r="C19" s="23">
        <v>2203.5</v>
      </c>
      <c r="D19" s="24">
        <v>8.3000000000000007</v>
      </c>
      <c r="E19" s="24">
        <v>126</v>
      </c>
      <c r="F19" s="23">
        <v>4591.8999999999996</v>
      </c>
      <c r="G19" s="24">
        <v>17.2</v>
      </c>
      <c r="H19" s="24">
        <v>117</v>
      </c>
      <c r="I19" s="24">
        <v>97.3</v>
      </c>
      <c r="J19" s="24">
        <v>326.7</v>
      </c>
      <c r="K19" s="23">
        <v>4.5</v>
      </c>
      <c r="L19" s="24">
        <v>148.80000000000001</v>
      </c>
      <c r="M19" s="25">
        <v>0.6</v>
      </c>
      <c r="N19" s="24">
        <v>371.3</v>
      </c>
      <c r="O19" s="24">
        <v>55266</v>
      </c>
      <c r="R19" s="45"/>
      <c r="U19" s="45"/>
      <c r="AD19" s="46"/>
    </row>
    <row r="20" spans="1:30" x14ac:dyDescent="0.25">
      <c r="A20" s="30" t="str">
        <f>VLOOKUP(B20,Холдинги!$A:$B,2,0)</f>
        <v>ВГТРК</v>
      </c>
      <c r="B20" s="31" t="s">
        <v>17</v>
      </c>
      <c r="C20" s="23">
        <v>1726.6</v>
      </c>
      <c r="D20" s="24">
        <v>6.5</v>
      </c>
      <c r="E20" s="24">
        <v>113</v>
      </c>
      <c r="F20" s="23">
        <v>4512.3</v>
      </c>
      <c r="G20" s="24">
        <v>16.899999999999999</v>
      </c>
      <c r="H20" s="24">
        <v>110</v>
      </c>
      <c r="I20" s="24">
        <v>89.6</v>
      </c>
      <c r="J20" s="24">
        <v>240.1</v>
      </c>
      <c r="K20" s="23">
        <v>3.3</v>
      </c>
      <c r="L20" s="24">
        <v>107.5</v>
      </c>
      <c r="M20" s="25">
        <v>0.4</v>
      </c>
      <c r="N20" s="24">
        <v>536.20000000000005</v>
      </c>
      <c r="O20" s="24">
        <v>57627</v>
      </c>
      <c r="R20" s="45"/>
      <c r="U20" s="45"/>
      <c r="AD20" s="46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1670.2</v>
      </c>
      <c r="D21" s="24">
        <v>6.3</v>
      </c>
      <c r="E21" s="24">
        <v>126</v>
      </c>
      <c r="F21" s="23">
        <v>4326.1000000000004</v>
      </c>
      <c r="G21" s="24">
        <v>16.2</v>
      </c>
      <c r="H21" s="24">
        <v>117</v>
      </c>
      <c r="I21" s="24">
        <v>96.3</v>
      </c>
      <c r="J21" s="24">
        <v>260.2</v>
      </c>
      <c r="K21" s="23">
        <v>3.4</v>
      </c>
      <c r="L21" s="24">
        <v>111.7</v>
      </c>
      <c r="M21" s="25">
        <v>0.4</v>
      </c>
      <c r="N21" s="24">
        <v>657.3</v>
      </c>
      <c r="O21" s="24">
        <v>73408</v>
      </c>
      <c r="R21" s="45"/>
      <c r="U21" s="45"/>
      <c r="AD21" s="46"/>
    </row>
    <row r="22" spans="1:30" x14ac:dyDescent="0.25">
      <c r="A22" s="30" t="str">
        <f>VLOOKUP(B22,Холдинги!$A:$B,2,0)</f>
        <v>РМГ</v>
      </c>
      <c r="B22" s="31" t="s">
        <v>44</v>
      </c>
      <c r="C22" s="23">
        <v>1395.1</v>
      </c>
      <c r="D22" s="24">
        <v>5.2</v>
      </c>
      <c r="E22" s="24">
        <v>104</v>
      </c>
      <c r="F22" s="23">
        <v>4036.8</v>
      </c>
      <c r="G22" s="24">
        <v>15.2</v>
      </c>
      <c r="H22" s="24">
        <v>102</v>
      </c>
      <c r="I22" s="24">
        <v>74.3</v>
      </c>
      <c r="J22" s="24">
        <v>179.7</v>
      </c>
      <c r="K22" s="23">
        <v>2.2000000000000002</v>
      </c>
      <c r="L22" s="24">
        <v>72</v>
      </c>
      <c r="M22" s="25">
        <v>0.3</v>
      </c>
      <c r="N22" s="24">
        <v>455.1</v>
      </c>
      <c r="O22" s="24">
        <v>32750</v>
      </c>
      <c r="R22" s="45"/>
      <c r="U22" s="45"/>
      <c r="AD22" s="46"/>
    </row>
    <row r="23" spans="1:30" x14ac:dyDescent="0.25">
      <c r="A23" s="30" t="str">
        <f>VLOOKUP(B23,Холдинги!$A:$B,2,0)</f>
        <v>РМГ</v>
      </c>
      <c r="B23" s="31" t="s">
        <v>8</v>
      </c>
      <c r="C23" s="23">
        <v>1505.7</v>
      </c>
      <c r="D23" s="24">
        <v>5.7</v>
      </c>
      <c r="E23" s="24">
        <v>126</v>
      </c>
      <c r="F23" s="23">
        <v>3669.2</v>
      </c>
      <c r="G23" s="24">
        <v>13.8</v>
      </c>
      <c r="H23" s="24">
        <v>121</v>
      </c>
      <c r="I23" s="24">
        <v>85.2</v>
      </c>
      <c r="J23" s="24">
        <v>244.8</v>
      </c>
      <c r="K23" s="23">
        <v>2.7</v>
      </c>
      <c r="L23" s="24">
        <v>89.1</v>
      </c>
      <c r="M23" s="25">
        <v>0.3</v>
      </c>
      <c r="N23" s="24">
        <v>472.3</v>
      </c>
      <c r="O23" s="24">
        <v>42083</v>
      </c>
      <c r="R23" s="45"/>
      <c r="U23" s="45"/>
      <c r="AD23" s="46"/>
    </row>
    <row r="24" spans="1:30" x14ac:dyDescent="0.25">
      <c r="A24" s="30" t="str">
        <f>VLOOKUP(B24,Холдинги!$A:$B,2,0)</f>
        <v>ГПМ</v>
      </c>
      <c r="B24" s="31" t="s">
        <v>12</v>
      </c>
      <c r="C24" s="23">
        <v>1399.1</v>
      </c>
      <c r="D24" s="24">
        <v>5.3</v>
      </c>
      <c r="E24" s="24">
        <v>137</v>
      </c>
      <c r="F24" s="23">
        <v>3647.7</v>
      </c>
      <c r="G24" s="24">
        <v>13.7</v>
      </c>
      <c r="H24" s="24">
        <v>123</v>
      </c>
      <c r="I24" s="24">
        <v>87.1</v>
      </c>
      <c r="J24" s="24">
        <v>233.8</v>
      </c>
      <c r="K24" s="23">
        <v>2.6</v>
      </c>
      <c r="L24" s="24">
        <v>84.6</v>
      </c>
      <c r="M24" s="25">
        <v>0.3</v>
      </c>
      <c r="N24" s="24">
        <v>679.9</v>
      </c>
      <c r="O24" s="24">
        <v>57536</v>
      </c>
      <c r="R24" s="45"/>
      <c r="U24" s="45"/>
      <c r="AC24" s="45"/>
      <c r="AD24" s="46"/>
    </row>
    <row r="25" spans="1:30" x14ac:dyDescent="0.25">
      <c r="A25" s="30" t="str">
        <f>VLOOKUP(B25,Холдинги!$A:$B,2,0)</f>
        <v>Другие</v>
      </c>
      <c r="B25" s="31" t="s">
        <v>34</v>
      </c>
      <c r="C25" s="23">
        <v>1664.8</v>
      </c>
      <c r="D25" s="24">
        <v>6.2</v>
      </c>
      <c r="E25" s="24">
        <v>124</v>
      </c>
      <c r="F25" s="23">
        <v>3583.5</v>
      </c>
      <c r="G25" s="24">
        <v>13.5</v>
      </c>
      <c r="H25" s="24">
        <v>122</v>
      </c>
      <c r="I25" s="24">
        <v>126.5</v>
      </c>
      <c r="J25" s="24">
        <v>411.3</v>
      </c>
      <c r="K25" s="23">
        <v>4.5</v>
      </c>
      <c r="L25" s="24">
        <v>146.19999999999999</v>
      </c>
      <c r="M25" s="25">
        <v>0.5</v>
      </c>
      <c r="N25" s="24">
        <v>353.7</v>
      </c>
      <c r="O25" s="24">
        <v>51726</v>
      </c>
      <c r="R25" s="45"/>
      <c r="U25" s="45"/>
      <c r="AD25" s="46"/>
    </row>
    <row r="26" spans="1:30" x14ac:dyDescent="0.25">
      <c r="A26" s="30" t="str">
        <f>VLOOKUP(B26,Холдинги!$A:$B,2,0)</f>
        <v>Крутой Медиа</v>
      </c>
      <c r="B26" s="31" t="s">
        <v>15</v>
      </c>
      <c r="C26" s="23">
        <v>1328.8</v>
      </c>
      <c r="D26" s="24">
        <v>5</v>
      </c>
      <c r="E26" s="24">
        <v>93</v>
      </c>
      <c r="F26" s="23">
        <v>3576.8</v>
      </c>
      <c r="G26" s="24">
        <v>13.4</v>
      </c>
      <c r="H26" s="24">
        <v>91</v>
      </c>
      <c r="I26" s="24">
        <v>77.3</v>
      </c>
      <c r="J26" s="24">
        <v>201</v>
      </c>
      <c r="K26" s="23">
        <v>2.2000000000000002</v>
      </c>
      <c r="L26" s="24">
        <v>71.3</v>
      </c>
      <c r="M26" s="25">
        <v>0.3</v>
      </c>
      <c r="N26" s="24">
        <v>1043.8</v>
      </c>
      <c r="O26" s="24">
        <v>74458</v>
      </c>
      <c r="R26" s="45"/>
      <c r="U26" s="45"/>
      <c r="AD26" s="46"/>
    </row>
    <row r="27" spans="1:30" x14ac:dyDescent="0.25">
      <c r="A27" s="30" t="str">
        <f>VLOOKUP(B27,Холдинги!$A:$B,2,0)</f>
        <v>Другие</v>
      </c>
      <c r="B27" s="31" t="s">
        <v>68</v>
      </c>
      <c r="C27" s="23">
        <v>1292.7</v>
      </c>
      <c r="D27" s="24">
        <v>4.9000000000000004</v>
      </c>
      <c r="E27" s="24">
        <v>137</v>
      </c>
      <c r="F27" s="23">
        <v>3224.6</v>
      </c>
      <c r="G27" s="24">
        <v>12.1</v>
      </c>
      <c r="H27" s="24">
        <v>131</v>
      </c>
      <c r="I27" s="24">
        <v>100</v>
      </c>
      <c r="J27" s="24">
        <v>280.7</v>
      </c>
      <c r="K27" s="23">
        <v>2.7</v>
      </c>
      <c r="L27" s="24">
        <v>89.8</v>
      </c>
      <c r="M27" s="25">
        <v>0.3</v>
      </c>
      <c r="N27" s="24">
        <v>285.3</v>
      </c>
      <c r="O27" s="24">
        <v>25622</v>
      </c>
      <c r="R27" s="45"/>
      <c r="U27" s="45"/>
      <c r="AD27" s="46"/>
    </row>
    <row r="28" spans="1:30" x14ac:dyDescent="0.25">
      <c r="A28" s="30" t="str">
        <f>VLOOKUP(B28,Холдинги!$A:$B,2,0)</f>
        <v>ВГТРК</v>
      </c>
      <c r="B28" s="31" t="s">
        <v>24</v>
      </c>
      <c r="C28" s="23">
        <v>1136.7</v>
      </c>
      <c r="D28" s="24">
        <v>4.3</v>
      </c>
      <c r="E28" s="24">
        <v>91</v>
      </c>
      <c r="F28" s="23">
        <v>3121.4</v>
      </c>
      <c r="G28" s="24">
        <v>11.7</v>
      </c>
      <c r="H28" s="24">
        <v>103</v>
      </c>
      <c r="I28" s="24">
        <v>77.400000000000006</v>
      </c>
      <c r="J28" s="24">
        <v>197.2</v>
      </c>
      <c r="K28" s="23">
        <v>1.9</v>
      </c>
      <c r="L28" s="24">
        <v>61.1</v>
      </c>
      <c r="M28" s="25">
        <v>0.2</v>
      </c>
      <c r="N28" s="24">
        <v>1159.4000000000001</v>
      </c>
      <c r="O28" s="24">
        <v>70803</v>
      </c>
      <c r="R28" s="45"/>
      <c r="U28" s="45"/>
      <c r="AC28" s="45"/>
      <c r="AD28" s="46"/>
    </row>
    <row r="29" spans="1:30" x14ac:dyDescent="0.25">
      <c r="A29" s="30" t="str">
        <f>VLOOKUP(B29,Холдинги!$A:$B,2,0)</f>
        <v>ЕМГ</v>
      </c>
      <c r="B29" s="31" t="s">
        <v>36</v>
      </c>
      <c r="C29" s="23">
        <v>1211.4000000000001</v>
      </c>
      <c r="D29" s="24">
        <v>4.5</v>
      </c>
      <c r="E29" s="24">
        <v>112</v>
      </c>
      <c r="F29" s="23">
        <v>3098.5</v>
      </c>
      <c r="G29" s="24">
        <v>11.6</v>
      </c>
      <c r="H29" s="24">
        <v>107</v>
      </c>
      <c r="I29" s="24">
        <v>88.9</v>
      </c>
      <c r="J29" s="24">
        <v>243.2</v>
      </c>
      <c r="K29" s="23">
        <v>2.2999999999999998</v>
      </c>
      <c r="L29" s="24">
        <v>74.8</v>
      </c>
      <c r="M29" s="25">
        <v>0.3</v>
      </c>
      <c r="N29" s="24">
        <v>705.9</v>
      </c>
      <c r="O29" s="24">
        <v>52781</v>
      </c>
      <c r="R29" s="45"/>
      <c r="U29" s="45"/>
      <c r="AD29" s="46"/>
    </row>
    <row r="30" spans="1:30" x14ac:dyDescent="0.25">
      <c r="A30" s="30" t="str">
        <f>VLOOKUP(B30,Холдинги!$A:$B,2,0)</f>
        <v>РМГ</v>
      </c>
      <c r="B30" s="31" t="s">
        <v>22</v>
      </c>
      <c r="C30" s="23">
        <v>1044.5</v>
      </c>
      <c r="D30" s="24">
        <v>3.9</v>
      </c>
      <c r="E30" s="24">
        <v>113</v>
      </c>
      <c r="F30" s="23">
        <v>2762.5</v>
      </c>
      <c r="G30" s="24">
        <v>10.4</v>
      </c>
      <c r="H30" s="24">
        <v>112</v>
      </c>
      <c r="I30" s="24">
        <v>90</v>
      </c>
      <c r="J30" s="24">
        <v>238.2</v>
      </c>
      <c r="K30" s="23">
        <v>2</v>
      </c>
      <c r="L30" s="24">
        <v>65.3</v>
      </c>
      <c r="M30" s="25">
        <v>0.2</v>
      </c>
      <c r="N30" s="24">
        <v>697.7</v>
      </c>
      <c r="O30" s="24">
        <v>45542</v>
      </c>
      <c r="R30" s="45"/>
      <c r="U30" s="45"/>
      <c r="AC30" s="45"/>
      <c r="AD30" s="46"/>
    </row>
    <row r="31" spans="1:30" x14ac:dyDescent="0.25">
      <c r="A31" s="30" t="str">
        <f>VLOOKUP(B31,Холдинги!$A:$B,2,0)</f>
        <v>РМГ</v>
      </c>
      <c r="B31" s="31" t="s">
        <v>16</v>
      </c>
      <c r="C31" s="23">
        <v>901.7</v>
      </c>
      <c r="D31" s="24">
        <v>3.4</v>
      </c>
      <c r="E31" s="24">
        <v>131</v>
      </c>
      <c r="F31" s="23">
        <v>2504.1</v>
      </c>
      <c r="G31" s="24">
        <v>9.4</v>
      </c>
      <c r="H31" s="24">
        <v>126</v>
      </c>
      <c r="I31" s="24">
        <v>75.2</v>
      </c>
      <c r="J31" s="24">
        <v>189.4</v>
      </c>
      <c r="K31" s="23">
        <v>1.4</v>
      </c>
      <c r="L31" s="24">
        <v>47.1</v>
      </c>
      <c r="M31" s="25">
        <v>0.2</v>
      </c>
      <c r="N31" s="24">
        <v>815.5</v>
      </c>
      <c r="O31" s="24">
        <v>38375</v>
      </c>
      <c r="R31" s="45"/>
      <c r="U31" s="45"/>
      <c r="AD31" s="46"/>
    </row>
    <row r="32" spans="1:30" x14ac:dyDescent="0.25">
      <c r="A32" s="30" t="str">
        <f>VLOOKUP(B32,Холдинги!$A:$B,2,0)</f>
        <v>Ру медиа</v>
      </c>
      <c r="B32" s="31" t="s">
        <v>6</v>
      </c>
      <c r="C32" s="23">
        <v>1063.0999999999999</v>
      </c>
      <c r="D32" s="24">
        <v>4</v>
      </c>
      <c r="E32" s="24">
        <v>146</v>
      </c>
      <c r="F32" s="23">
        <v>2420.8000000000002</v>
      </c>
      <c r="G32" s="24">
        <v>9.1</v>
      </c>
      <c r="H32" s="24">
        <v>139</v>
      </c>
      <c r="I32" s="24">
        <v>68.5</v>
      </c>
      <c r="J32" s="24">
        <v>210.6</v>
      </c>
      <c r="K32" s="23">
        <v>1.5</v>
      </c>
      <c r="L32" s="24">
        <v>50.6</v>
      </c>
      <c r="M32" s="25">
        <v>0.2</v>
      </c>
      <c r="N32" s="24">
        <v>1029.3</v>
      </c>
      <c r="O32" s="24">
        <v>52070</v>
      </c>
      <c r="R32" s="45"/>
      <c r="U32" s="45"/>
      <c r="AD32" s="46"/>
    </row>
    <row r="33" spans="1:30" x14ac:dyDescent="0.25">
      <c r="A33" s="30" t="str">
        <f>VLOOKUP(B33,Холдинги!$A:$B,2,0)</f>
        <v>ЕМГ</v>
      </c>
      <c r="B33" s="31" t="s">
        <v>43</v>
      </c>
      <c r="C33" s="23">
        <v>831.1</v>
      </c>
      <c r="D33" s="24">
        <v>3.1</v>
      </c>
      <c r="E33" s="24">
        <v>95</v>
      </c>
      <c r="F33" s="23">
        <v>2145.1</v>
      </c>
      <c r="G33" s="24">
        <v>8.1</v>
      </c>
      <c r="H33" s="24">
        <v>97</v>
      </c>
      <c r="I33" s="24">
        <v>80.900000000000006</v>
      </c>
      <c r="J33" s="24">
        <v>219.5</v>
      </c>
      <c r="K33" s="23">
        <v>1.4</v>
      </c>
      <c r="L33" s="24">
        <v>46.7</v>
      </c>
      <c r="M33" s="25">
        <v>0.2</v>
      </c>
      <c r="N33" s="24">
        <v>1035.5999999999999</v>
      </c>
      <c r="O33" s="24">
        <v>48377</v>
      </c>
      <c r="R33" s="45"/>
      <c r="U33" s="45"/>
      <c r="AD33" s="46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724.6</v>
      </c>
      <c r="D34" s="24">
        <v>2.7</v>
      </c>
      <c r="E34" s="24">
        <v>122</v>
      </c>
      <c r="F34" s="23">
        <v>2073.4</v>
      </c>
      <c r="G34" s="24">
        <v>7.8</v>
      </c>
      <c r="H34" s="24">
        <v>110</v>
      </c>
      <c r="I34" s="24">
        <v>77.900000000000006</v>
      </c>
      <c r="J34" s="24">
        <v>190.5</v>
      </c>
      <c r="K34" s="23">
        <v>1.2</v>
      </c>
      <c r="L34" s="24">
        <v>39.200000000000003</v>
      </c>
      <c r="M34" s="25">
        <v>0.1</v>
      </c>
      <c r="N34" s="24">
        <v>634.5</v>
      </c>
      <c r="O34" s="24">
        <v>24866</v>
      </c>
      <c r="R34" s="45"/>
      <c r="U34" s="45"/>
      <c r="AC34" s="45"/>
      <c r="AD34" s="46"/>
    </row>
    <row r="35" spans="1:30" x14ac:dyDescent="0.25">
      <c r="A35" s="30" t="e">
        <f>VLOOKUP(B35,Холдинги!$A:$B,2,0)</f>
        <v>#N/A</v>
      </c>
      <c r="B35" s="31" t="s">
        <v>117</v>
      </c>
      <c r="C35" s="23">
        <v>663.2</v>
      </c>
      <c r="D35" s="24">
        <v>2.5</v>
      </c>
      <c r="E35" s="24">
        <v>116</v>
      </c>
      <c r="F35" s="23">
        <v>1923.4</v>
      </c>
      <c r="G35" s="24">
        <v>7.2</v>
      </c>
      <c r="H35" s="24">
        <v>126</v>
      </c>
      <c r="I35" s="24">
        <v>78.900000000000006</v>
      </c>
      <c r="J35" s="24">
        <v>190.4</v>
      </c>
      <c r="K35" s="23">
        <v>1.1000000000000001</v>
      </c>
      <c r="L35" s="24">
        <v>36.299999999999997</v>
      </c>
      <c r="M35" s="25">
        <v>0.1</v>
      </c>
      <c r="N35" s="24">
        <v>389.7</v>
      </c>
      <c r="O35" s="24">
        <v>14158</v>
      </c>
      <c r="R35" s="45"/>
      <c r="U35" s="45"/>
      <c r="AC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779.7</v>
      </c>
      <c r="D36" s="24">
        <v>2.9</v>
      </c>
      <c r="E36" s="24">
        <v>127</v>
      </c>
      <c r="F36" s="23">
        <v>1911.7</v>
      </c>
      <c r="G36" s="24">
        <v>7.2</v>
      </c>
      <c r="H36" s="24">
        <v>121</v>
      </c>
      <c r="I36" s="24">
        <v>79.7</v>
      </c>
      <c r="J36" s="24">
        <v>227.6</v>
      </c>
      <c r="K36" s="23">
        <v>1.3</v>
      </c>
      <c r="L36" s="24">
        <v>43.2</v>
      </c>
      <c r="M36" s="25">
        <v>0.2</v>
      </c>
      <c r="N36" s="24">
        <v>962.3</v>
      </c>
      <c r="O36" s="24">
        <v>41542</v>
      </c>
      <c r="R36" s="45"/>
      <c r="U36" s="45"/>
      <c r="AD36" s="46"/>
    </row>
    <row r="37" spans="1:30" x14ac:dyDescent="0.25">
      <c r="A37" s="30" t="str">
        <f>VLOOKUP(B37,Холдинги!$A:$B,2,0)</f>
        <v>ГПМ</v>
      </c>
      <c r="B37" s="31" t="s">
        <v>9</v>
      </c>
      <c r="C37" s="23">
        <v>462.4</v>
      </c>
      <c r="D37" s="24">
        <v>1.7</v>
      </c>
      <c r="E37" s="24">
        <v>78</v>
      </c>
      <c r="F37" s="23">
        <v>1539.2</v>
      </c>
      <c r="G37" s="24">
        <v>5.8</v>
      </c>
      <c r="H37" s="24">
        <v>88</v>
      </c>
      <c r="I37" s="24">
        <v>52.3</v>
      </c>
      <c r="J37" s="24">
        <v>109.9</v>
      </c>
      <c r="K37" s="23">
        <v>0.5</v>
      </c>
      <c r="L37" s="24">
        <v>16.8</v>
      </c>
      <c r="M37" s="25">
        <v>0.1</v>
      </c>
      <c r="N37" s="24">
        <v>1990.9</v>
      </c>
      <c r="O37" s="24">
        <v>33401</v>
      </c>
      <c r="U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346.6</v>
      </c>
      <c r="D38" s="24">
        <v>1.3</v>
      </c>
      <c r="E38" s="24">
        <v>107</v>
      </c>
      <c r="F38" s="23">
        <v>1067</v>
      </c>
      <c r="G38" s="24">
        <v>4</v>
      </c>
      <c r="H38" s="24">
        <v>109</v>
      </c>
      <c r="I38" s="24">
        <v>83.7</v>
      </c>
      <c r="J38" s="24">
        <v>190.4</v>
      </c>
      <c r="K38" s="23">
        <v>0.6</v>
      </c>
      <c r="L38" s="24">
        <v>20.2</v>
      </c>
      <c r="M38" s="25">
        <v>0.1</v>
      </c>
      <c r="N38" s="24">
        <v>164.3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321.3</v>
      </c>
      <c r="D39" s="24">
        <v>1.2</v>
      </c>
      <c r="E39" s="24">
        <v>131</v>
      </c>
      <c r="F39" s="23">
        <v>977.7</v>
      </c>
      <c r="G39" s="24">
        <v>3.7</v>
      </c>
      <c r="H39" s="24">
        <v>130</v>
      </c>
      <c r="I39" s="24">
        <v>67.5</v>
      </c>
      <c r="J39" s="24">
        <v>155.4</v>
      </c>
      <c r="K39" s="23">
        <v>0.5</v>
      </c>
      <c r="L39" s="24">
        <v>15.1</v>
      </c>
      <c r="M39" s="25">
        <v>0.1</v>
      </c>
      <c r="N39" s="24">
        <v>1945.3</v>
      </c>
      <c r="O39" s="24">
        <v>29320</v>
      </c>
      <c r="R39" s="45"/>
      <c r="U39" s="45"/>
      <c r="AC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</sheetData>
  <autoFilter ref="A8:O8" xr:uid="{00000000-0009-0000-0000-000005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O39 A40">
    <cfRule type="expression" dxfId="80" priority="10">
      <formula>$A9="ГПМ"</formula>
    </cfRule>
  </conditionalFormatting>
  <conditionalFormatting sqref="C41:O51">
    <cfRule type="expression" dxfId="79" priority="3">
      <formula>$A41="ДРР"</formula>
    </cfRule>
  </conditionalFormatting>
  <conditionalFormatting sqref="B40">
    <cfRule type="expression" dxfId="78" priority="2">
      <formula>$A40="ГПМ"</formula>
    </cfRule>
  </conditionalFormatting>
  <conditionalFormatting sqref="C40:O40">
    <cfRule type="expression" dxfId="77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9"/>
  <sheetViews>
    <sheetView topLeftCell="B1" zoomScale="70" zoomScaleNormal="70" workbookViewId="0">
      <selection activeCell="B6" sqref="B6"/>
    </sheetView>
  </sheetViews>
  <sheetFormatPr defaultColWidth="9.140625" defaultRowHeight="15" x14ac:dyDescent="0.25"/>
  <cols>
    <col min="1" max="1" width="14.710937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126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127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80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9045.4</v>
      </c>
      <c r="D9" s="24">
        <v>25.4</v>
      </c>
      <c r="E9" s="24">
        <v>111</v>
      </c>
      <c r="F9" s="23">
        <v>18866.2</v>
      </c>
      <c r="G9" s="24">
        <v>53</v>
      </c>
      <c r="H9" s="24">
        <v>108</v>
      </c>
      <c r="I9" s="24">
        <v>98.3</v>
      </c>
      <c r="J9" s="24">
        <v>330.1</v>
      </c>
      <c r="K9" s="23">
        <v>15.8</v>
      </c>
      <c r="L9" s="24">
        <v>617.79999999999995</v>
      </c>
      <c r="M9" s="25">
        <v>1.7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6024.5</v>
      </c>
      <c r="D10" s="24">
        <v>16.899999999999999</v>
      </c>
      <c r="E10" s="24">
        <v>118</v>
      </c>
      <c r="F10" s="23">
        <v>13959.4</v>
      </c>
      <c r="G10" s="24">
        <v>39.200000000000003</v>
      </c>
      <c r="H10" s="24">
        <v>116</v>
      </c>
      <c r="I10" s="24">
        <v>90.4</v>
      </c>
      <c r="J10" s="24">
        <v>273.2</v>
      </c>
      <c r="K10" s="23">
        <v>9.6999999999999993</v>
      </c>
      <c r="L10" s="24">
        <v>378.4</v>
      </c>
      <c r="M10" s="25">
        <v>1.1000000000000001</v>
      </c>
      <c r="N10" s="24">
        <v>667.4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40" t="s">
        <v>5</v>
      </c>
      <c r="C11" s="23">
        <v>4602.5</v>
      </c>
      <c r="D11" s="24">
        <v>12.9</v>
      </c>
      <c r="E11" s="24">
        <v>102</v>
      </c>
      <c r="F11" s="23">
        <v>11797.1</v>
      </c>
      <c r="G11" s="24">
        <v>33.1</v>
      </c>
      <c r="H11" s="24">
        <v>101</v>
      </c>
      <c r="I11" s="24">
        <v>68.7</v>
      </c>
      <c r="J11" s="24">
        <v>187.6</v>
      </c>
      <c r="K11" s="23">
        <v>5.6</v>
      </c>
      <c r="L11" s="24">
        <v>219.6</v>
      </c>
      <c r="M11" s="25">
        <v>0.6</v>
      </c>
      <c r="N11" s="24">
        <v>814.9</v>
      </c>
      <c r="O11" s="24">
        <v>178929</v>
      </c>
      <c r="R11" s="45"/>
      <c r="U11" s="45"/>
      <c r="AD11" s="46"/>
    </row>
    <row r="12" spans="1:30" ht="17.25" customHeight="1" x14ac:dyDescent="0.25">
      <c r="A12" s="30" t="str">
        <f>VLOOKUP(B12,Холдинги!$A:$B,2,0)</f>
        <v>РМГ</v>
      </c>
      <c r="B12" s="31" t="s">
        <v>31</v>
      </c>
      <c r="C12" s="23">
        <v>4401.3999999999996</v>
      </c>
      <c r="D12" s="24">
        <v>12.4</v>
      </c>
      <c r="E12" s="24">
        <v>116</v>
      </c>
      <c r="F12" s="23">
        <v>11102.8</v>
      </c>
      <c r="G12" s="24">
        <v>31.2</v>
      </c>
      <c r="H12" s="24">
        <v>114</v>
      </c>
      <c r="I12" s="24">
        <v>81</v>
      </c>
      <c r="J12" s="24">
        <v>224.8</v>
      </c>
      <c r="K12" s="23">
        <v>6.3</v>
      </c>
      <c r="L12" s="24">
        <v>247.7</v>
      </c>
      <c r="M12" s="25">
        <v>0.7</v>
      </c>
      <c r="N12" s="24">
        <v>662.5</v>
      </c>
      <c r="O12" s="24">
        <v>164083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98</v>
      </c>
      <c r="C13" s="23">
        <v>4131.8999999999996</v>
      </c>
      <c r="D13" s="24">
        <v>11.6</v>
      </c>
      <c r="E13" s="24">
        <v>92</v>
      </c>
      <c r="F13" s="23">
        <v>10906.4</v>
      </c>
      <c r="G13" s="24">
        <v>30.6</v>
      </c>
      <c r="H13" s="24">
        <v>95</v>
      </c>
      <c r="I13" s="24">
        <v>68</v>
      </c>
      <c r="J13" s="24">
        <v>180.3</v>
      </c>
      <c r="K13" s="23">
        <v>5</v>
      </c>
      <c r="L13" s="24">
        <v>195</v>
      </c>
      <c r="M13" s="25">
        <v>0.5</v>
      </c>
      <c r="N13" s="24">
        <v>915.5</v>
      </c>
      <c r="O13" s="24">
        <v>178567</v>
      </c>
      <c r="R13" s="45"/>
      <c r="U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3799.1</v>
      </c>
      <c r="D14" s="24">
        <v>10.7</v>
      </c>
      <c r="E14" s="24">
        <v>102</v>
      </c>
      <c r="F14" s="23">
        <v>9831.1</v>
      </c>
      <c r="G14" s="24">
        <v>27.6</v>
      </c>
      <c r="H14" s="24">
        <v>102</v>
      </c>
      <c r="I14" s="24">
        <v>85.2</v>
      </c>
      <c r="J14" s="24">
        <v>230.4</v>
      </c>
      <c r="K14" s="23">
        <v>5.7</v>
      </c>
      <c r="L14" s="24">
        <v>224.8</v>
      </c>
      <c r="M14" s="25">
        <v>0.6</v>
      </c>
      <c r="N14" s="24">
        <v>655.1</v>
      </c>
      <c r="O14" s="24">
        <v>147232</v>
      </c>
      <c r="R14" s="45"/>
      <c r="U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3148.9</v>
      </c>
      <c r="D15" s="24">
        <v>8.8000000000000007</v>
      </c>
      <c r="E15" s="24">
        <v>96</v>
      </c>
      <c r="F15" s="23">
        <v>8480.5</v>
      </c>
      <c r="G15" s="24">
        <v>23.8</v>
      </c>
      <c r="H15" s="24">
        <v>98</v>
      </c>
      <c r="I15" s="24">
        <v>83.5</v>
      </c>
      <c r="J15" s="24">
        <v>217.1</v>
      </c>
      <c r="K15" s="23">
        <v>4.7</v>
      </c>
      <c r="L15" s="24">
        <v>182.6</v>
      </c>
      <c r="M15" s="25">
        <v>0.5</v>
      </c>
      <c r="N15" s="24">
        <v>695.6</v>
      </c>
      <c r="O15" s="24">
        <v>127042</v>
      </c>
      <c r="R15" s="45"/>
      <c r="U15" s="45"/>
      <c r="AD15" s="46"/>
    </row>
    <row r="16" spans="1:30" ht="17.25" customHeight="1" x14ac:dyDescent="0.25">
      <c r="A16" s="30" t="str">
        <f>VLOOKUP(B16,Холдинги!$A:$B,2,0)</f>
        <v>ГПМ</v>
      </c>
      <c r="B16" s="31" t="s">
        <v>27</v>
      </c>
      <c r="C16" s="23">
        <v>3069.3</v>
      </c>
      <c r="D16" s="24">
        <v>8.6</v>
      </c>
      <c r="E16" s="24">
        <v>127</v>
      </c>
      <c r="F16" s="23">
        <v>7814.4</v>
      </c>
      <c r="G16" s="24">
        <v>21.9</v>
      </c>
      <c r="H16" s="24">
        <v>128</v>
      </c>
      <c r="I16" s="24">
        <v>72.400000000000006</v>
      </c>
      <c r="J16" s="24">
        <v>199</v>
      </c>
      <c r="K16" s="23">
        <v>3.9</v>
      </c>
      <c r="L16" s="24">
        <v>154.19999999999999</v>
      </c>
      <c r="M16" s="25">
        <v>0.4</v>
      </c>
      <c r="N16" s="24">
        <v>662.8</v>
      </c>
      <c r="O16" s="24">
        <v>102220</v>
      </c>
      <c r="R16" s="45"/>
      <c r="U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2507.6</v>
      </c>
      <c r="D17" s="24">
        <v>7</v>
      </c>
      <c r="E17" s="24">
        <v>112</v>
      </c>
      <c r="F17" s="23">
        <v>7021.5</v>
      </c>
      <c r="G17" s="24">
        <v>19.7</v>
      </c>
      <c r="H17" s="24">
        <v>109</v>
      </c>
      <c r="I17" s="24">
        <v>70</v>
      </c>
      <c r="J17" s="24">
        <v>174.9</v>
      </c>
      <c r="K17" s="23">
        <v>3.1</v>
      </c>
      <c r="L17" s="24">
        <v>121.9</v>
      </c>
      <c r="M17" s="25">
        <v>0.3</v>
      </c>
      <c r="N17" s="24">
        <v>594.4</v>
      </c>
      <c r="O17" s="24">
        <v>72429</v>
      </c>
      <c r="R17" s="45"/>
      <c r="U17" s="45"/>
      <c r="AD17" s="46"/>
    </row>
    <row r="18" spans="1:30" ht="17.25" customHeight="1" x14ac:dyDescent="0.25">
      <c r="A18" s="30" t="str">
        <f>VLOOKUP(B18,Холдинги!$A:$B,2,0)</f>
        <v>Другие</v>
      </c>
      <c r="B18" s="31" t="s">
        <v>25</v>
      </c>
      <c r="C18" s="23">
        <v>2381.1999999999998</v>
      </c>
      <c r="D18" s="24">
        <v>6.7</v>
      </c>
      <c r="E18" s="24">
        <v>82</v>
      </c>
      <c r="F18" s="23">
        <v>6683.6</v>
      </c>
      <c r="G18" s="24">
        <v>18.8</v>
      </c>
      <c r="H18" s="24">
        <v>86</v>
      </c>
      <c r="I18" s="24">
        <v>86.4</v>
      </c>
      <c r="J18" s="24">
        <v>215.5</v>
      </c>
      <c r="K18" s="23">
        <v>3.6</v>
      </c>
      <c r="L18" s="24">
        <v>142.9</v>
      </c>
      <c r="M18" s="25">
        <v>0.4</v>
      </c>
      <c r="N18" s="24">
        <v>921</v>
      </c>
      <c r="O18" s="24">
        <v>131609</v>
      </c>
      <c r="R18" s="45"/>
      <c r="U18" s="45"/>
      <c r="AD18" s="46"/>
    </row>
    <row r="19" spans="1:30" ht="17.25" customHeight="1" x14ac:dyDescent="0.25">
      <c r="A19" s="30" t="str">
        <f>VLOOKUP(B19,Холдинги!$A:$B,2,0)</f>
        <v>Крутой Медиа</v>
      </c>
      <c r="B19" s="31" t="s">
        <v>15</v>
      </c>
      <c r="C19" s="23">
        <v>2453.8000000000002</v>
      </c>
      <c r="D19" s="24">
        <v>6.9</v>
      </c>
      <c r="E19" s="24">
        <v>128</v>
      </c>
      <c r="F19" s="23">
        <v>6616.7</v>
      </c>
      <c r="G19" s="24">
        <v>18.600000000000001</v>
      </c>
      <c r="H19" s="24">
        <v>126</v>
      </c>
      <c r="I19" s="24">
        <v>74.900000000000006</v>
      </c>
      <c r="J19" s="24">
        <v>194.5</v>
      </c>
      <c r="K19" s="23">
        <v>3.3</v>
      </c>
      <c r="L19" s="24">
        <v>127.7</v>
      </c>
      <c r="M19" s="25">
        <v>0.4</v>
      </c>
      <c r="N19" s="24">
        <v>583.29999999999995</v>
      </c>
      <c r="O19" s="24">
        <v>74458</v>
      </c>
      <c r="R19" s="45"/>
      <c r="U19" s="45"/>
      <c r="AD19" s="46"/>
    </row>
    <row r="20" spans="1:30" x14ac:dyDescent="0.25">
      <c r="A20" s="30" t="str">
        <f>VLOOKUP(B20,Холдинги!$A:$B,2,0)</f>
        <v>РМГ</v>
      </c>
      <c r="B20" s="31" t="s">
        <v>44</v>
      </c>
      <c r="C20" s="23">
        <v>2151</v>
      </c>
      <c r="D20" s="24">
        <v>6</v>
      </c>
      <c r="E20" s="24">
        <v>120</v>
      </c>
      <c r="F20" s="23">
        <v>6388.4</v>
      </c>
      <c r="G20" s="24">
        <v>17.899999999999999</v>
      </c>
      <c r="H20" s="24">
        <v>121</v>
      </c>
      <c r="I20" s="24">
        <v>76.099999999999994</v>
      </c>
      <c r="J20" s="24">
        <v>179.4</v>
      </c>
      <c r="K20" s="23">
        <v>2.9</v>
      </c>
      <c r="L20" s="24">
        <v>113.7</v>
      </c>
      <c r="M20" s="25">
        <v>0.3</v>
      </c>
      <c r="N20" s="24">
        <v>288.10000000000002</v>
      </c>
      <c r="O20" s="24">
        <v>32750</v>
      </c>
      <c r="R20" s="45"/>
      <c r="U20" s="45"/>
      <c r="AD20" s="46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2369.6999999999998</v>
      </c>
      <c r="D21" s="24">
        <v>6.7</v>
      </c>
      <c r="E21" s="24">
        <v>134</v>
      </c>
      <c r="F21" s="23">
        <v>6344</v>
      </c>
      <c r="G21" s="24">
        <v>17.8</v>
      </c>
      <c r="H21" s="24">
        <v>128</v>
      </c>
      <c r="I21" s="24">
        <v>94</v>
      </c>
      <c r="J21" s="24">
        <v>245.8</v>
      </c>
      <c r="K21" s="23">
        <v>3.9</v>
      </c>
      <c r="L21" s="24">
        <v>154.69999999999999</v>
      </c>
      <c r="M21" s="25">
        <v>0.4</v>
      </c>
      <c r="N21" s="24">
        <v>474.5</v>
      </c>
      <c r="O21" s="24">
        <v>73408</v>
      </c>
      <c r="R21" s="45"/>
      <c r="U21" s="45"/>
      <c r="AD21" s="46"/>
    </row>
    <row r="22" spans="1:30" x14ac:dyDescent="0.25">
      <c r="A22" s="30" t="str">
        <f>VLOOKUP(B22,Холдинги!$A:$B,2,0)</f>
        <v>РМГ</v>
      </c>
      <c r="B22" s="31" t="s">
        <v>8</v>
      </c>
      <c r="C22" s="23">
        <v>2171.6999999999998</v>
      </c>
      <c r="D22" s="24">
        <v>6.1</v>
      </c>
      <c r="E22" s="24">
        <v>136</v>
      </c>
      <c r="F22" s="23">
        <v>5500.5</v>
      </c>
      <c r="G22" s="24">
        <v>15.4</v>
      </c>
      <c r="H22" s="24">
        <v>135</v>
      </c>
      <c r="I22" s="24">
        <v>76.3</v>
      </c>
      <c r="J22" s="24">
        <v>210.7</v>
      </c>
      <c r="K22" s="23">
        <v>2.9</v>
      </c>
      <c r="L22" s="24">
        <v>115</v>
      </c>
      <c r="M22" s="25">
        <v>0.3</v>
      </c>
      <c r="N22" s="24">
        <v>365.9</v>
      </c>
      <c r="O22" s="24">
        <v>42083</v>
      </c>
      <c r="R22" s="45"/>
      <c r="U22" s="45"/>
      <c r="AD22" s="46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1783.6</v>
      </c>
      <c r="D23" s="24">
        <v>5</v>
      </c>
      <c r="E23" s="24">
        <v>131</v>
      </c>
      <c r="F23" s="23">
        <v>4936.1000000000004</v>
      </c>
      <c r="G23" s="24">
        <v>13.9</v>
      </c>
      <c r="H23" s="24">
        <v>124</v>
      </c>
      <c r="I23" s="24">
        <v>81.8</v>
      </c>
      <c r="J23" s="24">
        <v>206.8</v>
      </c>
      <c r="K23" s="23">
        <v>2.6</v>
      </c>
      <c r="L23" s="24">
        <v>101.3</v>
      </c>
      <c r="M23" s="25">
        <v>0.3</v>
      </c>
      <c r="N23" s="24">
        <v>568.1</v>
      </c>
      <c r="O23" s="24">
        <v>57536</v>
      </c>
      <c r="R23" s="45"/>
      <c r="U23" s="45"/>
      <c r="AD23" s="46"/>
    </row>
    <row r="24" spans="1:30" x14ac:dyDescent="0.25">
      <c r="A24" s="30" t="str">
        <f>VLOOKUP(B24,Холдинги!$A:$B,2,0)</f>
        <v>Другие</v>
      </c>
      <c r="B24" s="31" t="s">
        <v>68</v>
      </c>
      <c r="C24" s="23">
        <v>1712.7</v>
      </c>
      <c r="D24" s="24">
        <v>4.8</v>
      </c>
      <c r="E24" s="24">
        <v>136</v>
      </c>
      <c r="F24" s="23">
        <v>4308.3999999999996</v>
      </c>
      <c r="G24" s="24">
        <v>12.1</v>
      </c>
      <c r="H24" s="24">
        <v>130</v>
      </c>
      <c r="I24" s="24">
        <v>92.3</v>
      </c>
      <c r="J24" s="24">
        <v>256.8</v>
      </c>
      <c r="K24" s="23">
        <v>2.8</v>
      </c>
      <c r="L24" s="24">
        <v>109.8</v>
      </c>
      <c r="M24" s="25">
        <v>0.3</v>
      </c>
      <c r="N24" s="24">
        <v>233.4</v>
      </c>
      <c r="O24" s="24">
        <v>25622</v>
      </c>
      <c r="R24" s="45"/>
      <c r="U24" s="45"/>
      <c r="AD24" s="46"/>
    </row>
    <row r="25" spans="1:30" x14ac:dyDescent="0.25">
      <c r="A25" s="30" t="str">
        <f>VLOOKUP(B25,Холдинги!$A:$B,2,0)</f>
        <v>ЕМГ</v>
      </c>
      <c r="B25" s="31" t="s">
        <v>36</v>
      </c>
      <c r="C25" s="23">
        <v>1667.2</v>
      </c>
      <c r="D25" s="24">
        <v>4.7</v>
      </c>
      <c r="E25" s="24">
        <v>115</v>
      </c>
      <c r="F25" s="23">
        <v>4303.8</v>
      </c>
      <c r="G25" s="24">
        <v>12.1</v>
      </c>
      <c r="H25" s="24">
        <v>111</v>
      </c>
      <c r="I25" s="24">
        <v>92</v>
      </c>
      <c r="J25" s="24">
        <v>249.5</v>
      </c>
      <c r="K25" s="23">
        <v>2.7</v>
      </c>
      <c r="L25" s="24">
        <v>106.5</v>
      </c>
      <c r="M25" s="25">
        <v>0.3</v>
      </c>
      <c r="N25" s="24">
        <v>495.4</v>
      </c>
      <c r="O25" s="24">
        <v>52781</v>
      </c>
      <c r="R25" s="45"/>
      <c r="U25" s="45"/>
      <c r="AD25" s="46"/>
    </row>
    <row r="26" spans="1:30" x14ac:dyDescent="0.25">
      <c r="A26" s="30" t="str">
        <f>VLOOKUP(B26,Холдинги!$A:$B,2,0)</f>
        <v>ВГТРК</v>
      </c>
      <c r="B26" s="31" t="s">
        <v>17</v>
      </c>
      <c r="C26" s="23">
        <v>1565.9</v>
      </c>
      <c r="D26" s="24">
        <v>4.4000000000000004</v>
      </c>
      <c r="E26" s="24">
        <v>76</v>
      </c>
      <c r="F26" s="23">
        <v>4280.5</v>
      </c>
      <c r="G26" s="24">
        <v>12</v>
      </c>
      <c r="H26" s="24">
        <v>78</v>
      </c>
      <c r="I26" s="24">
        <v>82.7</v>
      </c>
      <c r="J26" s="24">
        <v>211.8</v>
      </c>
      <c r="K26" s="23">
        <v>2.2999999999999998</v>
      </c>
      <c r="L26" s="24">
        <v>90</v>
      </c>
      <c r="M26" s="25">
        <v>0.3</v>
      </c>
      <c r="N26" s="24">
        <v>640.6</v>
      </c>
      <c r="O26" s="24">
        <v>57627</v>
      </c>
      <c r="R26" s="45"/>
      <c r="U26" s="45"/>
      <c r="AD26" s="46"/>
    </row>
    <row r="27" spans="1:30" x14ac:dyDescent="0.25">
      <c r="A27" s="30" t="str">
        <f>VLOOKUP(B27,Холдинги!$A:$B,2,0)</f>
        <v>ВГТРК</v>
      </c>
      <c r="B27" s="31" t="s">
        <v>7</v>
      </c>
      <c r="C27" s="23">
        <v>1715.4</v>
      </c>
      <c r="D27" s="24">
        <v>4.8</v>
      </c>
      <c r="E27" s="24">
        <v>73</v>
      </c>
      <c r="F27" s="23">
        <v>4227.8</v>
      </c>
      <c r="G27" s="24">
        <v>11.9</v>
      </c>
      <c r="H27" s="24">
        <v>80</v>
      </c>
      <c r="I27" s="24">
        <v>80.900000000000006</v>
      </c>
      <c r="J27" s="24">
        <v>229.8</v>
      </c>
      <c r="K27" s="23">
        <v>2.5</v>
      </c>
      <c r="L27" s="24">
        <v>96.4</v>
      </c>
      <c r="M27" s="25">
        <v>0.3</v>
      </c>
      <c r="N27" s="24">
        <v>573.4</v>
      </c>
      <c r="O27" s="24">
        <v>55266</v>
      </c>
      <c r="R27" s="45"/>
      <c r="U27" s="45"/>
      <c r="AD27" s="46"/>
    </row>
    <row r="28" spans="1:30" x14ac:dyDescent="0.25">
      <c r="A28" s="30" t="str">
        <f>VLOOKUP(B28,Холдинги!$A:$B,2,0)</f>
        <v>РМГ</v>
      </c>
      <c r="B28" s="31" t="s">
        <v>22</v>
      </c>
      <c r="C28" s="23">
        <v>1411.9</v>
      </c>
      <c r="D28" s="24">
        <v>4</v>
      </c>
      <c r="E28" s="24">
        <v>115</v>
      </c>
      <c r="F28" s="23">
        <v>3777.5</v>
      </c>
      <c r="G28" s="24">
        <v>10.6</v>
      </c>
      <c r="H28" s="24">
        <v>115</v>
      </c>
      <c r="I28" s="24">
        <v>97.8</v>
      </c>
      <c r="J28" s="24">
        <v>256</v>
      </c>
      <c r="K28" s="23">
        <v>2.4</v>
      </c>
      <c r="L28" s="24">
        <v>95.9</v>
      </c>
      <c r="M28" s="25">
        <v>0.3</v>
      </c>
      <c r="N28" s="24">
        <v>474.8</v>
      </c>
      <c r="O28" s="24">
        <v>45542</v>
      </c>
      <c r="R28" s="45"/>
      <c r="U28" s="45"/>
      <c r="AD28" s="46"/>
    </row>
    <row r="29" spans="1:30" x14ac:dyDescent="0.25">
      <c r="A29" s="30" t="str">
        <f>VLOOKUP(B29,Холдинги!$A:$B,2,0)</f>
        <v>РМГ</v>
      </c>
      <c r="B29" s="31" t="s">
        <v>16</v>
      </c>
      <c r="C29" s="23">
        <v>1252</v>
      </c>
      <c r="D29" s="24">
        <v>3.5</v>
      </c>
      <c r="E29" s="24">
        <v>136</v>
      </c>
      <c r="F29" s="23">
        <v>3600.1</v>
      </c>
      <c r="G29" s="24">
        <v>10.1</v>
      </c>
      <c r="H29" s="24">
        <v>135</v>
      </c>
      <c r="I29" s="24">
        <v>73</v>
      </c>
      <c r="J29" s="24">
        <v>177.8</v>
      </c>
      <c r="K29" s="23">
        <v>1.6</v>
      </c>
      <c r="L29" s="24">
        <v>63.5</v>
      </c>
      <c r="M29" s="25">
        <v>0.2</v>
      </c>
      <c r="N29" s="24">
        <v>604.29999999999995</v>
      </c>
      <c r="O29" s="24">
        <v>38375</v>
      </c>
      <c r="R29" s="45"/>
      <c r="U29" s="45"/>
      <c r="AD29" s="46"/>
    </row>
    <row r="30" spans="1:30" x14ac:dyDescent="0.25">
      <c r="A30" s="30" t="str">
        <f>VLOOKUP(B30,Холдинги!$A:$B,2,0)</f>
        <v>ЕМГ</v>
      </c>
      <c r="B30" s="31" t="s">
        <v>43</v>
      </c>
      <c r="C30" s="23">
        <v>1534.2</v>
      </c>
      <c r="D30" s="24">
        <v>4.3</v>
      </c>
      <c r="E30" s="24">
        <v>131</v>
      </c>
      <c r="F30" s="23">
        <v>3540.2</v>
      </c>
      <c r="G30" s="24">
        <v>9.9</v>
      </c>
      <c r="H30" s="24">
        <v>120</v>
      </c>
      <c r="I30" s="24">
        <v>105.1</v>
      </c>
      <c r="J30" s="24">
        <v>319</v>
      </c>
      <c r="K30" s="23">
        <v>2.9</v>
      </c>
      <c r="L30" s="24">
        <v>112</v>
      </c>
      <c r="M30" s="25">
        <v>0.3</v>
      </c>
      <c r="N30" s="24">
        <v>431.9</v>
      </c>
      <c r="O30" s="24">
        <v>48377</v>
      </c>
      <c r="R30" s="45"/>
      <c r="U30" s="45"/>
      <c r="AD30" s="46"/>
    </row>
    <row r="31" spans="1:30" x14ac:dyDescent="0.25">
      <c r="A31" s="30" t="str">
        <f>VLOOKUP(B31,Холдинги!$A:$B,2,0)</f>
        <v>Другие</v>
      </c>
      <c r="B31" s="31" t="s">
        <v>34</v>
      </c>
      <c r="C31" s="23">
        <v>1338.2</v>
      </c>
      <c r="D31" s="24">
        <v>3.8</v>
      </c>
      <c r="E31" s="24">
        <v>74</v>
      </c>
      <c r="F31" s="23">
        <v>3353</v>
      </c>
      <c r="G31" s="24">
        <v>9.4</v>
      </c>
      <c r="H31" s="24">
        <v>85</v>
      </c>
      <c r="I31" s="24">
        <v>109.8</v>
      </c>
      <c r="J31" s="24">
        <v>306.7</v>
      </c>
      <c r="K31" s="23">
        <v>2.6</v>
      </c>
      <c r="L31" s="24">
        <v>102</v>
      </c>
      <c r="M31" s="25">
        <v>0.3</v>
      </c>
      <c r="N31" s="24">
        <v>506.9</v>
      </c>
      <c r="O31" s="24">
        <v>51726</v>
      </c>
      <c r="R31" s="45"/>
      <c r="U31" s="45"/>
      <c r="AD31" s="46"/>
    </row>
    <row r="32" spans="1:30" x14ac:dyDescent="0.25">
      <c r="A32" s="30" t="str">
        <f>VLOOKUP(B32,Холдинги!$A:$B,2,0)</f>
        <v>ВГТРК</v>
      </c>
      <c r="B32" s="31" t="s">
        <v>24</v>
      </c>
      <c r="C32" s="23">
        <v>960.9</v>
      </c>
      <c r="D32" s="24">
        <v>2.7</v>
      </c>
      <c r="E32" s="24">
        <v>58</v>
      </c>
      <c r="F32" s="23">
        <v>2769.7</v>
      </c>
      <c r="G32" s="24">
        <v>7.8</v>
      </c>
      <c r="H32" s="24">
        <v>68</v>
      </c>
      <c r="I32" s="24">
        <v>79.900000000000006</v>
      </c>
      <c r="J32" s="24">
        <v>194</v>
      </c>
      <c r="K32" s="23">
        <v>1.4</v>
      </c>
      <c r="L32" s="24">
        <v>53.3</v>
      </c>
      <c r="M32" s="25">
        <v>0.1</v>
      </c>
      <c r="N32" s="24">
        <v>1328.1</v>
      </c>
      <c r="O32" s="24">
        <v>70803</v>
      </c>
      <c r="R32" s="45"/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849.5</v>
      </c>
      <c r="D33" s="24">
        <v>2.4</v>
      </c>
      <c r="E33" s="24">
        <v>107</v>
      </c>
      <c r="F33" s="23">
        <v>2640.8</v>
      </c>
      <c r="G33" s="24">
        <v>7.4</v>
      </c>
      <c r="H33" s="24">
        <v>105</v>
      </c>
      <c r="I33" s="24">
        <v>79.900000000000006</v>
      </c>
      <c r="J33" s="24">
        <v>179.8</v>
      </c>
      <c r="K33" s="23">
        <v>1.2</v>
      </c>
      <c r="L33" s="24">
        <v>47.1</v>
      </c>
      <c r="M33" s="25">
        <v>0.1</v>
      </c>
      <c r="N33" s="24">
        <v>527.79999999999995</v>
      </c>
      <c r="O33" s="24">
        <v>24866</v>
      </c>
      <c r="R33" s="45"/>
      <c r="U33" s="45"/>
      <c r="AD33" s="46"/>
    </row>
    <row r="34" spans="1:30" x14ac:dyDescent="0.25">
      <c r="A34" s="30" t="str">
        <f>VLOOKUP(B34,Холдинги!$A:$B,2,0)</f>
        <v>ГПМ</v>
      </c>
      <c r="B34" s="31" t="s">
        <v>9</v>
      </c>
      <c r="C34" s="23">
        <v>884.6</v>
      </c>
      <c r="D34" s="24">
        <v>2.5</v>
      </c>
      <c r="E34" s="24">
        <v>112</v>
      </c>
      <c r="F34" s="23">
        <v>2592.9</v>
      </c>
      <c r="G34" s="24">
        <v>7.3</v>
      </c>
      <c r="H34" s="24">
        <v>111</v>
      </c>
      <c r="I34" s="24">
        <v>69.3</v>
      </c>
      <c r="J34" s="24">
        <v>165.6</v>
      </c>
      <c r="K34" s="23">
        <v>1.1000000000000001</v>
      </c>
      <c r="L34" s="24">
        <v>42.6</v>
      </c>
      <c r="M34" s="25">
        <v>0.1</v>
      </c>
      <c r="N34" s="24">
        <v>784.3</v>
      </c>
      <c r="O34" s="24">
        <v>33401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967.3</v>
      </c>
      <c r="D35" s="24">
        <v>2.7</v>
      </c>
      <c r="E35" s="24">
        <v>99</v>
      </c>
      <c r="F35" s="23">
        <v>2393.3000000000002</v>
      </c>
      <c r="G35" s="24">
        <v>6.7</v>
      </c>
      <c r="H35" s="24">
        <v>103</v>
      </c>
      <c r="I35" s="24">
        <v>61.9</v>
      </c>
      <c r="J35" s="24">
        <v>175</v>
      </c>
      <c r="K35" s="23">
        <v>1.1000000000000001</v>
      </c>
      <c r="L35" s="24">
        <v>41.6</v>
      </c>
      <c r="M35" s="25">
        <v>0.1</v>
      </c>
      <c r="N35" s="24">
        <v>1253.0999999999999</v>
      </c>
      <c r="O35" s="24">
        <v>52070</v>
      </c>
      <c r="R35" s="45"/>
      <c r="U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538.6</v>
      </c>
      <c r="D36" s="24">
        <v>1.5</v>
      </c>
      <c r="E36" s="24">
        <v>66</v>
      </c>
      <c r="F36" s="23">
        <v>1623.4</v>
      </c>
      <c r="G36" s="24">
        <v>4.5999999999999996</v>
      </c>
      <c r="H36" s="24">
        <v>77</v>
      </c>
      <c r="I36" s="24">
        <v>68.2</v>
      </c>
      <c r="J36" s="24">
        <v>158.5</v>
      </c>
      <c r="K36" s="23">
        <v>0.7</v>
      </c>
      <c r="L36" s="24">
        <v>25.5</v>
      </c>
      <c r="M36" s="25">
        <v>0.1</v>
      </c>
      <c r="N36" s="24">
        <v>1627.7</v>
      </c>
      <c r="O36" s="24">
        <v>41542</v>
      </c>
      <c r="R36" s="45"/>
      <c r="U36" s="45"/>
      <c r="AD36" s="46"/>
    </row>
    <row r="37" spans="1:30" x14ac:dyDescent="0.25">
      <c r="A37" s="30" t="e">
        <f>VLOOKUP(B37,Холдинги!$A:$B,2,0)</f>
        <v>#N/A</v>
      </c>
      <c r="B37" s="31" t="s">
        <v>117</v>
      </c>
      <c r="C37" s="23">
        <v>540</v>
      </c>
      <c r="D37" s="24">
        <v>1.5</v>
      </c>
      <c r="E37" s="24">
        <v>71</v>
      </c>
      <c r="F37" s="23">
        <v>1550.9</v>
      </c>
      <c r="G37" s="24">
        <v>4.4000000000000004</v>
      </c>
      <c r="H37" s="24">
        <v>76</v>
      </c>
      <c r="I37" s="24">
        <v>65.599999999999994</v>
      </c>
      <c r="J37" s="24">
        <v>159.80000000000001</v>
      </c>
      <c r="K37" s="23">
        <v>0.6</v>
      </c>
      <c r="L37" s="24">
        <v>24.6</v>
      </c>
      <c r="M37" s="25">
        <v>0.1</v>
      </c>
      <c r="N37" s="24">
        <v>575.79999999999995</v>
      </c>
      <c r="O37" s="24">
        <v>14158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401.2</v>
      </c>
      <c r="D38" s="24">
        <v>1.1000000000000001</v>
      </c>
      <c r="E38" s="24">
        <v>92</v>
      </c>
      <c r="F38" s="23">
        <v>1246.5999999999999</v>
      </c>
      <c r="G38" s="24">
        <v>3.5</v>
      </c>
      <c r="H38" s="24">
        <v>95</v>
      </c>
      <c r="I38" s="24">
        <v>74.7</v>
      </c>
      <c r="J38" s="24">
        <v>168.3</v>
      </c>
      <c r="K38" s="23">
        <v>0.5</v>
      </c>
      <c r="L38" s="24">
        <v>20.8</v>
      </c>
      <c r="M38" s="25">
        <v>0.1</v>
      </c>
      <c r="N38" s="24">
        <v>159.1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307.10000000000002</v>
      </c>
      <c r="D39" s="24">
        <v>0.9</v>
      </c>
      <c r="E39" s="24">
        <v>94</v>
      </c>
      <c r="F39" s="23">
        <v>999.3</v>
      </c>
      <c r="G39" s="24">
        <v>2.8</v>
      </c>
      <c r="H39" s="24">
        <v>99</v>
      </c>
      <c r="I39" s="24">
        <v>59.4</v>
      </c>
      <c r="J39" s="24">
        <v>127.7</v>
      </c>
      <c r="K39" s="23">
        <v>0.3</v>
      </c>
      <c r="L39" s="24">
        <v>12.7</v>
      </c>
      <c r="M39" s="25">
        <v>0</v>
      </c>
      <c r="N39" s="24">
        <v>2316.3000000000002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R40" s="4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6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76" priority="10">
      <formula>$A9="ГПМ"</formula>
    </cfRule>
  </conditionalFormatting>
  <conditionalFormatting sqref="C9:O9">
    <cfRule type="expression" dxfId="75" priority="5">
      <formula>$A9="ГПМ"</formula>
    </cfRule>
  </conditionalFormatting>
  <conditionalFormatting sqref="C41:O51">
    <cfRule type="expression" dxfId="74" priority="3">
      <formula>$A41="ДРР"</formula>
    </cfRule>
  </conditionalFormatting>
  <conditionalFormatting sqref="B40">
    <cfRule type="expression" dxfId="73" priority="2">
      <formula>$A40="ГПМ"</formula>
    </cfRule>
  </conditionalFormatting>
  <conditionalFormatting sqref="C40:O40">
    <cfRule type="expression" dxfId="72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AD59"/>
  <sheetViews>
    <sheetView topLeftCell="B4" zoomScale="70" zoomScaleNormal="70" workbookViewId="0">
      <selection activeCell="B25" sqref="B25"/>
    </sheetView>
  </sheetViews>
  <sheetFormatPr defaultColWidth="9.140625" defaultRowHeight="15" x14ac:dyDescent="0.25"/>
  <cols>
    <col min="1" max="1" width="22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128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129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81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4303.3999999999996</v>
      </c>
      <c r="D9" s="24">
        <v>22.9</v>
      </c>
      <c r="E9" s="24">
        <v>100</v>
      </c>
      <c r="F9" s="23">
        <v>9627.9</v>
      </c>
      <c r="G9" s="24">
        <v>51.1</v>
      </c>
      <c r="H9" s="24">
        <v>104</v>
      </c>
      <c r="I9" s="24">
        <v>90</v>
      </c>
      <c r="J9" s="24">
        <v>281.5</v>
      </c>
      <c r="K9" s="23">
        <v>14.9</v>
      </c>
      <c r="L9" s="24">
        <v>268.89999999999998</v>
      </c>
      <c r="M9" s="25">
        <v>1.4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3125.3</v>
      </c>
      <c r="D10" s="24">
        <v>16.600000000000001</v>
      </c>
      <c r="E10" s="24">
        <v>115</v>
      </c>
      <c r="F10" s="23">
        <v>7529.9</v>
      </c>
      <c r="G10" s="24">
        <v>40</v>
      </c>
      <c r="H10" s="24">
        <v>119</v>
      </c>
      <c r="I10" s="24">
        <v>91.6</v>
      </c>
      <c r="J10" s="24">
        <v>266.10000000000002</v>
      </c>
      <c r="K10" s="23">
        <v>11</v>
      </c>
      <c r="L10" s="24">
        <v>198.8</v>
      </c>
      <c r="M10" s="25">
        <v>1.1000000000000001</v>
      </c>
      <c r="N10" s="24">
        <v>1270.4000000000001</v>
      </c>
      <c r="O10" s="24">
        <v>252550</v>
      </c>
    </row>
    <row r="11" spans="1:30" ht="17.25" customHeight="1" x14ac:dyDescent="0.25">
      <c r="A11" s="30" t="str">
        <f>VLOOKUP(B11,Холдинги!$A:$B,2,0)</f>
        <v>РМГ</v>
      </c>
      <c r="B11" s="31" t="s">
        <v>31</v>
      </c>
      <c r="C11" s="23">
        <v>2505.1999999999998</v>
      </c>
      <c r="D11" s="24">
        <v>13.3</v>
      </c>
      <c r="E11" s="24">
        <v>125</v>
      </c>
      <c r="F11" s="23">
        <v>6165.2</v>
      </c>
      <c r="G11" s="24">
        <v>32.700000000000003</v>
      </c>
      <c r="H11" s="24">
        <v>120</v>
      </c>
      <c r="I11" s="24">
        <v>84.3</v>
      </c>
      <c r="J11" s="24">
        <v>239.6</v>
      </c>
      <c r="K11" s="23">
        <v>8.1</v>
      </c>
      <c r="L11" s="24">
        <v>146.6</v>
      </c>
      <c r="M11" s="25">
        <v>0.8</v>
      </c>
      <c r="N11" s="24">
        <v>1119.5</v>
      </c>
      <c r="O11" s="24">
        <v>164083</v>
      </c>
      <c r="R11" s="45"/>
      <c r="U11" s="45"/>
      <c r="AC11" s="45"/>
      <c r="AD11" s="46"/>
    </row>
    <row r="12" spans="1:30" ht="17.25" customHeight="1" x14ac:dyDescent="0.25">
      <c r="A12" s="30" t="str">
        <f>VLOOKUP(B12,Холдинги!$A:$B,2,0)</f>
        <v>ГПМ</v>
      </c>
      <c r="B12" s="40" t="s">
        <v>5</v>
      </c>
      <c r="C12" s="23">
        <v>2285.3000000000002</v>
      </c>
      <c r="D12" s="24">
        <v>12.1</v>
      </c>
      <c r="E12" s="24">
        <v>96</v>
      </c>
      <c r="F12" s="23">
        <v>6142.2</v>
      </c>
      <c r="G12" s="24">
        <v>32.6</v>
      </c>
      <c r="H12" s="24">
        <v>99</v>
      </c>
      <c r="I12" s="24">
        <v>63.5</v>
      </c>
      <c r="J12" s="24">
        <v>165.3</v>
      </c>
      <c r="K12" s="23">
        <v>5.6</v>
      </c>
      <c r="L12" s="24">
        <v>100.7</v>
      </c>
      <c r="M12" s="25">
        <v>0.5</v>
      </c>
      <c r="N12" s="24">
        <v>1776.3</v>
      </c>
      <c r="O12" s="24">
        <v>178929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ЕМГ</v>
      </c>
      <c r="B13" s="31" t="s">
        <v>98</v>
      </c>
      <c r="C13" s="23">
        <v>2225.6</v>
      </c>
      <c r="D13" s="24">
        <v>11.8</v>
      </c>
      <c r="E13" s="24">
        <v>94</v>
      </c>
      <c r="F13" s="23">
        <v>5934.5</v>
      </c>
      <c r="G13" s="24">
        <v>31.5</v>
      </c>
      <c r="H13" s="24">
        <v>98</v>
      </c>
      <c r="I13" s="24">
        <v>65.8</v>
      </c>
      <c r="J13" s="24">
        <v>172.7</v>
      </c>
      <c r="K13" s="23">
        <v>5.6</v>
      </c>
      <c r="L13" s="24">
        <v>101.7</v>
      </c>
      <c r="M13" s="25">
        <v>0.5</v>
      </c>
      <c r="N13" s="24">
        <v>1755.9</v>
      </c>
      <c r="O13" s="24">
        <v>178567</v>
      </c>
      <c r="R13" s="45"/>
      <c r="U13" s="45"/>
      <c r="AC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1796.8</v>
      </c>
      <c r="D14" s="24">
        <v>9.5</v>
      </c>
      <c r="E14" s="24">
        <v>92</v>
      </c>
      <c r="F14" s="23">
        <v>4930.3999999999996</v>
      </c>
      <c r="G14" s="24">
        <v>26.2</v>
      </c>
      <c r="H14" s="24">
        <v>96</v>
      </c>
      <c r="I14" s="24">
        <v>77.7</v>
      </c>
      <c r="J14" s="24">
        <v>198.2</v>
      </c>
      <c r="K14" s="23">
        <v>5.4</v>
      </c>
      <c r="L14" s="24">
        <v>96.9</v>
      </c>
      <c r="M14" s="25">
        <v>0.5</v>
      </c>
      <c r="N14" s="24">
        <v>1519.1</v>
      </c>
      <c r="O14" s="24">
        <v>147232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Крутой Медиа</v>
      </c>
      <c r="B15" s="31" t="s">
        <v>20</v>
      </c>
      <c r="C15" s="23">
        <v>1721.6</v>
      </c>
      <c r="D15" s="24">
        <v>9.1</v>
      </c>
      <c r="E15" s="24">
        <v>99</v>
      </c>
      <c r="F15" s="23">
        <v>4593.7</v>
      </c>
      <c r="G15" s="24">
        <v>24.4</v>
      </c>
      <c r="H15" s="24">
        <v>101</v>
      </c>
      <c r="I15" s="24">
        <v>81.400000000000006</v>
      </c>
      <c r="J15" s="24">
        <v>213.5</v>
      </c>
      <c r="K15" s="23">
        <v>5.4</v>
      </c>
      <c r="L15" s="24">
        <v>97.3</v>
      </c>
      <c r="M15" s="25">
        <v>0.5</v>
      </c>
      <c r="N15" s="24">
        <v>1306</v>
      </c>
      <c r="O15" s="24">
        <v>127042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Крутой Медиа</v>
      </c>
      <c r="B16" s="31" t="s">
        <v>15</v>
      </c>
      <c r="C16" s="23">
        <v>1380</v>
      </c>
      <c r="D16" s="24">
        <v>7.3</v>
      </c>
      <c r="E16" s="24">
        <v>136</v>
      </c>
      <c r="F16" s="23">
        <v>3850.9</v>
      </c>
      <c r="G16" s="24">
        <v>20.5</v>
      </c>
      <c r="H16" s="24">
        <v>139</v>
      </c>
      <c r="I16" s="24">
        <v>69.400000000000006</v>
      </c>
      <c r="J16" s="24">
        <v>174.1</v>
      </c>
      <c r="K16" s="23">
        <v>3.7</v>
      </c>
      <c r="L16" s="24">
        <v>66.5</v>
      </c>
      <c r="M16" s="25">
        <v>0.4</v>
      </c>
      <c r="N16" s="24">
        <v>1119.7</v>
      </c>
      <c r="O16" s="24">
        <v>74458</v>
      </c>
      <c r="R16" s="45"/>
      <c r="U16" s="45"/>
      <c r="AC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27</v>
      </c>
      <c r="C17" s="23">
        <v>1430.8</v>
      </c>
      <c r="D17" s="24">
        <v>7.6</v>
      </c>
      <c r="E17" s="24">
        <v>112</v>
      </c>
      <c r="F17" s="23">
        <v>3663.7</v>
      </c>
      <c r="G17" s="24">
        <v>19.5</v>
      </c>
      <c r="H17" s="24">
        <v>113</v>
      </c>
      <c r="I17" s="24">
        <v>77.3</v>
      </c>
      <c r="J17" s="24">
        <v>211.4</v>
      </c>
      <c r="K17" s="23">
        <v>4.3</v>
      </c>
      <c r="L17" s="24">
        <v>76.8</v>
      </c>
      <c r="M17" s="25">
        <v>0.4</v>
      </c>
      <c r="N17" s="24">
        <v>1330.6</v>
      </c>
      <c r="O17" s="24">
        <v>102220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ГПМ</v>
      </c>
      <c r="B18" s="31" t="s">
        <v>35</v>
      </c>
      <c r="C18" s="23">
        <v>1191.2</v>
      </c>
      <c r="D18" s="24">
        <v>6.3</v>
      </c>
      <c r="E18" s="24">
        <v>100</v>
      </c>
      <c r="F18" s="23">
        <v>3436.7</v>
      </c>
      <c r="G18" s="24">
        <v>18.3</v>
      </c>
      <c r="H18" s="24">
        <v>101</v>
      </c>
      <c r="I18" s="24">
        <v>63.9</v>
      </c>
      <c r="J18" s="24">
        <v>155.1</v>
      </c>
      <c r="K18" s="23">
        <v>2.9</v>
      </c>
      <c r="L18" s="24">
        <v>52.9</v>
      </c>
      <c r="M18" s="25">
        <v>0.3</v>
      </c>
      <c r="N18" s="24">
        <v>1370.1</v>
      </c>
      <c r="O18" s="24">
        <v>72429</v>
      </c>
      <c r="R18" s="45"/>
      <c r="U18" s="45"/>
      <c r="AC18" s="45"/>
      <c r="AD18" s="46"/>
    </row>
    <row r="19" spans="1:30" ht="17.25" customHeight="1" x14ac:dyDescent="0.25">
      <c r="A19" s="30" t="str">
        <f>VLOOKUP(B19,Холдинги!$A:$B,2,0)</f>
        <v>РМГ</v>
      </c>
      <c r="B19" s="31" t="s">
        <v>44</v>
      </c>
      <c r="C19" s="23">
        <v>1105.9000000000001</v>
      </c>
      <c r="D19" s="24">
        <v>5.9</v>
      </c>
      <c r="E19" s="24">
        <v>117</v>
      </c>
      <c r="F19" s="23">
        <v>3341.8</v>
      </c>
      <c r="G19" s="24">
        <v>17.7</v>
      </c>
      <c r="H19" s="24">
        <v>119</v>
      </c>
      <c r="I19" s="24">
        <v>75.2</v>
      </c>
      <c r="J19" s="24">
        <v>174.3</v>
      </c>
      <c r="K19" s="23">
        <v>3.2</v>
      </c>
      <c r="L19" s="24">
        <v>57.8</v>
      </c>
      <c r="M19" s="25">
        <v>0.3</v>
      </c>
      <c r="N19" s="24">
        <v>566.79999999999995</v>
      </c>
      <c r="O19" s="24">
        <v>32750</v>
      </c>
      <c r="R19" s="45"/>
      <c r="U19" s="45"/>
      <c r="AC19" s="45"/>
      <c r="AD19" s="46"/>
    </row>
    <row r="20" spans="1:30" x14ac:dyDescent="0.25">
      <c r="A20" s="30" t="str">
        <f>VLOOKUP(B20,Холдинги!$A:$B,2,0)</f>
        <v>Другие</v>
      </c>
      <c r="B20" s="31" t="s">
        <v>25</v>
      </c>
      <c r="C20" s="23">
        <v>1144.0999999999999</v>
      </c>
      <c r="D20" s="24">
        <v>6.1</v>
      </c>
      <c r="E20" s="24">
        <v>74</v>
      </c>
      <c r="F20" s="23">
        <v>3317.1</v>
      </c>
      <c r="G20" s="24">
        <v>17.600000000000001</v>
      </c>
      <c r="H20" s="24">
        <v>81</v>
      </c>
      <c r="I20" s="24">
        <v>66.099999999999994</v>
      </c>
      <c r="J20" s="24">
        <v>159.5</v>
      </c>
      <c r="K20" s="23">
        <v>2.9</v>
      </c>
      <c r="L20" s="24">
        <v>52.5</v>
      </c>
      <c r="M20" s="25">
        <v>0.3</v>
      </c>
      <c r="N20" s="24">
        <v>2507.1</v>
      </c>
      <c r="O20" s="24">
        <v>131609</v>
      </c>
      <c r="R20" s="45"/>
      <c r="U20" s="45"/>
      <c r="AC20" s="45"/>
      <c r="AD20" s="46"/>
    </row>
    <row r="21" spans="1:30" x14ac:dyDescent="0.25">
      <c r="A21" s="30" t="str">
        <f>VLOOKUP(B21,Холдинги!$A:$B,2,0)</f>
        <v>ММХ</v>
      </c>
      <c r="B21" s="31" t="s">
        <v>19</v>
      </c>
      <c r="C21" s="23">
        <v>984.3</v>
      </c>
      <c r="D21" s="24">
        <v>5.2</v>
      </c>
      <c r="E21" s="24">
        <v>105</v>
      </c>
      <c r="F21" s="23">
        <v>2930.5</v>
      </c>
      <c r="G21" s="24">
        <v>15.6</v>
      </c>
      <c r="H21" s="24">
        <v>112</v>
      </c>
      <c r="I21" s="24">
        <v>82</v>
      </c>
      <c r="J21" s="24">
        <v>192.8</v>
      </c>
      <c r="K21" s="23">
        <v>3.1</v>
      </c>
      <c r="L21" s="24">
        <v>56.1</v>
      </c>
      <c r="M21" s="25">
        <v>0.3</v>
      </c>
      <c r="N21" s="24">
        <v>1309.7</v>
      </c>
      <c r="O21" s="24">
        <v>73408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РМГ</v>
      </c>
      <c r="B22" s="31" t="s">
        <v>8</v>
      </c>
      <c r="C22" s="23">
        <v>908.2</v>
      </c>
      <c r="D22" s="24">
        <v>4.8</v>
      </c>
      <c r="E22" s="24">
        <v>108</v>
      </c>
      <c r="F22" s="23">
        <v>2440.3000000000002</v>
      </c>
      <c r="G22" s="24">
        <v>13</v>
      </c>
      <c r="H22" s="24">
        <v>113</v>
      </c>
      <c r="I22" s="24">
        <v>62.1</v>
      </c>
      <c r="J22" s="24">
        <v>161.80000000000001</v>
      </c>
      <c r="K22" s="23">
        <v>2.2000000000000002</v>
      </c>
      <c r="L22" s="24">
        <v>39.200000000000003</v>
      </c>
      <c r="M22" s="25">
        <v>0.2</v>
      </c>
      <c r="N22" s="24">
        <v>1074.5999999999999</v>
      </c>
      <c r="O22" s="24">
        <v>42083</v>
      </c>
      <c r="R22" s="45"/>
      <c r="U22" s="45"/>
      <c r="AC22" s="45"/>
      <c r="AD22" s="46"/>
    </row>
    <row r="23" spans="1:30" x14ac:dyDescent="0.25">
      <c r="A23" s="30" t="str">
        <f>VLOOKUP(B23,Холдинги!$A:$B,2,0)</f>
        <v>ЕМГ</v>
      </c>
      <c r="B23" s="31" t="s">
        <v>36</v>
      </c>
      <c r="C23" s="23">
        <v>864.2</v>
      </c>
      <c r="D23" s="24">
        <v>4.5999999999999996</v>
      </c>
      <c r="E23" s="24">
        <v>113</v>
      </c>
      <c r="F23" s="23">
        <v>2245.8000000000002</v>
      </c>
      <c r="G23" s="24">
        <v>11.9</v>
      </c>
      <c r="H23" s="24">
        <v>109</v>
      </c>
      <c r="I23" s="24">
        <v>93.1</v>
      </c>
      <c r="J23" s="24">
        <v>250.9</v>
      </c>
      <c r="K23" s="23">
        <v>3.1</v>
      </c>
      <c r="L23" s="24">
        <v>55.9</v>
      </c>
      <c r="M23" s="25">
        <v>0.3</v>
      </c>
      <c r="N23" s="24">
        <v>944.3</v>
      </c>
      <c r="O23" s="24">
        <v>52781</v>
      </c>
      <c r="U23" s="45"/>
      <c r="AC23" s="45"/>
      <c r="AD23" s="46"/>
    </row>
    <row r="24" spans="1:30" x14ac:dyDescent="0.25">
      <c r="A24" s="30" t="str">
        <f>VLOOKUP(B24,Холдинги!$A:$B,2,0)</f>
        <v>ГПМ</v>
      </c>
      <c r="B24" s="31" t="s">
        <v>12</v>
      </c>
      <c r="C24" s="23">
        <v>668.1</v>
      </c>
      <c r="D24" s="24">
        <v>3.5</v>
      </c>
      <c r="E24" s="24">
        <v>93</v>
      </c>
      <c r="F24" s="23">
        <v>2171.5</v>
      </c>
      <c r="G24" s="24">
        <v>11.5</v>
      </c>
      <c r="H24" s="24">
        <v>104</v>
      </c>
      <c r="I24" s="24">
        <v>58.6</v>
      </c>
      <c r="J24" s="24">
        <v>126.1</v>
      </c>
      <c r="K24" s="23">
        <v>1.5</v>
      </c>
      <c r="L24" s="24">
        <v>27.2</v>
      </c>
      <c r="M24" s="25">
        <v>0.1</v>
      </c>
      <c r="N24" s="24">
        <v>2117.5</v>
      </c>
      <c r="O24" s="24">
        <v>57536</v>
      </c>
      <c r="U24" s="45"/>
      <c r="AC24" s="45"/>
      <c r="AD24" s="46"/>
    </row>
    <row r="25" spans="1:30" x14ac:dyDescent="0.25">
      <c r="A25" s="30" t="str">
        <f>VLOOKUP(B25,Холдинги!$A:$B,2,0)</f>
        <v>ЕМГ</v>
      </c>
      <c r="B25" s="31" t="s">
        <v>43</v>
      </c>
      <c r="C25" s="23">
        <v>874.3</v>
      </c>
      <c r="D25" s="24">
        <v>4.5999999999999996</v>
      </c>
      <c r="E25" s="24">
        <v>141</v>
      </c>
      <c r="F25" s="23">
        <v>1948.9</v>
      </c>
      <c r="G25" s="24">
        <v>10.4</v>
      </c>
      <c r="H25" s="24">
        <v>125</v>
      </c>
      <c r="I25" s="24">
        <v>121</v>
      </c>
      <c r="J25" s="24">
        <v>380.1</v>
      </c>
      <c r="K25" s="23">
        <v>4.0999999999999996</v>
      </c>
      <c r="L25" s="24">
        <v>73.5</v>
      </c>
      <c r="M25" s="25">
        <v>0.4</v>
      </c>
      <c r="N25" s="24">
        <v>658.3</v>
      </c>
      <c r="O25" s="24">
        <v>48377</v>
      </c>
      <c r="U25" s="45"/>
      <c r="AC25" s="45"/>
      <c r="AD25" s="46"/>
    </row>
    <row r="26" spans="1:30" x14ac:dyDescent="0.25">
      <c r="A26" s="30" t="str">
        <f>VLOOKUP(B26,Холдинги!$A:$B,2,0)</f>
        <v>ВГТРК</v>
      </c>
      <c r="B26" s="31" t="s">
        <v>17</v>
      </c>
      <c r="C26" s="23">
        <v>672.2</v>
      </c>
      <c r="D26" s="24">
        <v>3.6</v>
      </c>
      <c r="E26" s="24">
        <v>62</v>
      </c>
      <c r="F26" s="23">
        <v>1916</v>
      </c>
      <c r="G26" s="24">
        <v>10.199999999999999</v>
      </c>
      <c r="H26" s="24">
        <v>66</v>
      </c>
      <c r="I26" s="24">
        <v>67.7</v>
      </c>
      <c r="J26" s="24">
        <v>166.2</v>
      </c>
      <c r="K26" s="23">
        <v>1.7</v>
      </c>
      <c r="L26" s="24">
        <v>31.6</v>
      </c>
      <c r="M26" s="25">
        <v>0.2</v>
      </c>
      <c r="N26" s="24">
        <v>1823.7</v>
      </c>
      <c r="O26" s="24">
        <v>57627</v>
      </c>
      <c r="U26" s="45"/>
      <c r="AC26" s="45"/>
      <c r="AD26" s="46"/>
    </row>
    <row r="27" spans="1:30" x14ac:dyDescent="0.25">
      <c r="A27" s="30" t="str">
        <f>VLOOKUP(B27,Холдинги!$A:$B,2,0)</f>
        <v>РМГ</v>
      </c>
      <c r="B27" s="31" t="s">
        <v>22</v>
      </c>
      <c r="C27" s="23">
        <v>720</v>
      </c>
      <c r="D27" s="24">
        <v>3.8</v>
      </c>
      <c r="E27" s="24">
        <v>111</v>
      </c>
      <c r="F27" s="23">
        <v>1888.9</v>
      </c>
      <c r="G27" s="24">
        <v>10</v>
      </c>
      <c r="H27" s="24">
        <v>108</v>
      </c>
      <c r="I27" s="24">
        <v>103.3</v>
      </c>
      <c r="J27" s="24">
        <v>275.60000000000002</v>
      </c>
      <c r="K27" s="23">
        <v>2.9</v>
      </c>
      <c r="L27" s="24">
        <v>51.6</v>
      </c>
      <c r="M27" s="25">
        <v>0.3</v>
      </c>
      <c r="N27" s="24">
        <v>881.9</v>
      </c>
      <c r="O27" s="24">
        <v>45542</v>
      </c>
      <c r="R27" s="45"/>
      <c r="U27" s="45"/>
      <c r="AD27" s="46"/>
    </row>
    <row r="28" spans="1:30" x14ac:dyDescent="0.25">
      <c r="A28" s="30" t="str">
        <f>VLOOKUP(B28,Холдинги!$A:$B,2,0)</f>
        <v>ВГТРК</v>
      </c>
      <c r="B28" s="31" t="s">
        <v>7</v>
      </c>
      <c r="C28" s="23">
        <v>602.5</v>
      </c>
      <c r="D28" s="24">
        <v>3.2</v>
      </c>
      <c r="E28" s="24">
        <v>49</v>
      </c>
      <c r="F28" s="23">
        <v>1762.6</v>
      </c>
      <c r="G28" s="24">
        <v>9.4</v>
      </c>
      <c r="H28" s="24">
        <v>63</v>
      </c>
      <c r="I28" s="24">
        <v>71.2</v>
      </c>
      <c r="J28" s="24">
        <v>170.4</v>
      </c>
      <c r="K28" s="23">
        <v>1.6</v>
      </c>
      <c r="L28" s="24">
        <v>29.8</v>
      </c>
      <c r="M28" s="25">
        <v>0.2</v>
      </c>
      <c r="N28" s="24">
        <v>1854.8</v>
      </c>
      <c r="O28" s="24">
        <v>55266</v>
      </c>
      <c r="U28" s="45"/>
      <c r="AC28" s="45"/>
      <c r="AD28" s="46"/>
    </row>
    <row r="29" spans="1:30" x14ac:dyDescent="0.25">
      <c r="A29" s="30" t="str">
        <f>VLOOKUP(B29,Холдинги!$A:$B,2,0)</f>
        <v>Другие</v>
      </c>
      <c r="B29" s="31" t="s">
        <v>68</v>
      </c>
      <c r="C29" s="23">
        <v>632.5</v>
      </c>
      <c r="D29" s="24">
        <v>3.4</v>
      </c>
      <c r="E29" s="24">
        <v>95</v>
      </c>
      <c r="F29" s="23">
        <v>1757.1</v>
      </c>
      <c r="G29" s="24">
        <v>9.3000000000000007</v>
      </c>
      <c r="H29" s="24">
        <v>101</v>
      </c>
      <c r="I29" s="24">
        <v>78.3</v>
      </c>
      <c r="J29" s="24">
        <v>197.2</v>
      </c>
      <c r="K29" s="23">
        <v>1.9</v>
      </c>
      <c r="L29" s="24">
        <v>34.4</v>
      </c>
      <c r="M29" s="25">
        <v>0.2</v>
      </c>
      <c r="N29" s="24">
        <v>745.2</v>
      </c>
      <c r="O29" s="24">
        <v>25622</v>
      </c>
      <c r="U29" s="45"/>
      <c r="AD29" s="46"/>
    </row>
    <row r="30" spans="1:30" x14ac:dyDescent="0.25">
      <c r="A30" s="30" t="str">
        <f>VLOOKUP(B30,Холдинги!$A:$B,2,0)</f>
        <v>РМГ</v>
      </c>
      <c r="B30" s="31" t="s">
        <v>16</v>
      </c>
      <c r="C30" s="23">
        <v>504</v>
      </c>
      <c r="D30" s="24">
        <v>2.7</v>
      </c>
      <c r="E30" s="24">
        <v>104</v>
      </c>
      <c r="F30" s="23">
        <v>1550.4</v>
      </c>
      <c r="G30" s="24">
        <v>8.1999999999999993</v>
      </c>
      <c r="H30" s="24">
        <v>110</v>
      </c>
      <c r="I30" s="24">
        <v>63.4</v>
      </c>
      <c r="J30" s="24">
        <v>144.30000000000001</v>
      </c>
      <c r="K30" s="23">
        <v>1.2</v>
      </c>
      <c r="L30" s="24">
        <v>22.2</v>
      </c>
      <c r="M30" s="25">
        <v>0.1</v>
      </c>
      <c r="N30" s="24">
        <v>1729.1</v>
      </c>
      <c r="O30" s="24">
        <v>38375</v>
      </c>
      <c r="U30" s="45"/>
      <c r="AC30" s="45"/>
      <c r="AD30" s="46"/>
    </row>
    <row r="31" spans="1:30" x14ac:dyDescent="0.25">
      <c r="A31" s="30" t="str">
        <f>VLOOKUP(B31,Холдинги!$A:$B,2,0)</f>
        <v>ГПМ</v>
      </c>
      <c r="B31" s="31" t="s">
        <v>9</v>
      </c>
      <c r="C31" s="23">
        <v>585.5</v>
      </c>
      <c r="D31" s="24">
        <v>3.1</v>
      </c>
      <c r="E31" s="24">
        <v>140</v>
      </c>
      <c r="F31" s="23">
        <v>1531.8</v>
      </c>
      <c r="G31" s="24">
        <v>8.1</v>
      </c>
      <c r="H31" s="24">
        <v>124</v>
      </c>
      <c r="I31" s="24">
        <v>76.5</v>
      </c>
      <c r="J31" s="24">
        <v>204.8</v>
      </c>
      <c r="K31" s="23">
        <v>1.7</v>
      </c>
      <c r="L31" s="24">
        <v>31.1</v>
      </c>
      <c r="M31" s="25">
        <v>0.2</v>
      </c>
      <c r="N31" s="24">
        <v>1073.2</v>
      </c>
      <c r="O31" s="24">
        <v>33401</v>
      </c>
      <c r="U31" s="45"/>
      <c r="AD31" s="46"/>
    </row>
    <row r="32" spans="1:30" x14ac:dyDescent="0.25">
      <c r="A32" s="30" t="str">
        <f>VLOOKUP(B32,Холдинги!$A:$B,2,0)</f>
        <v>Другие</v>
      </c>
      <c r="B32" s="31" t="s">
        <v>34</v>
      </c>
      <c r="C32" s="23">
        <v>539.4</v>
      </c>
      <c r="D32" s="24">
        <v>2.9</v>
      </c>
      <c r="E32" s="24">
        <v>57</v>
      </c>
      <c r="F32" s="23">
        <v>1422.6</v>
      </c>
      <c r="G32" s="24">
        <v>7.6</v>
      </c>
      <c r="H32" s="24">
        <v>68</v>
      </c>
      <c r="I32" s="24">
        <v>95.1</v>
      </c>
      <c r="J32" s="24">
        <v>252.5</v>
      </c>
      <c r="K32" s="23">
        <v>2</v>
      </c>
      <c r="L32" s="24">
        <v>35.6</v>
      </c>
      <c r="M32" s="25">
        <v>0.2</v>
      </c>
      <c r="N32" s="24">
        <v>1451.7</v>
      </c>
      <c r="O32" s="24">
        <v>51726</v>
      </c>
      <c r="U32" s="45"/>
      <c r="AC32" s="45"/>
      <c r="AD32" s="46"/>
    </row>
    <row r="33" spans="1:30" x14ac:dyDescent="0.25">
      <c r="A33" s="30" t="str">
        <f>VLOOKUP(B33,Холдинги!$A:$B,2,0)</f>
        <v>ММХ</v>
      </c>
      <c r="B33" s="31" t="s">
        <v>32</v>
      </c>
      <c r="C33" s="23">
        <v>416.8</v>
      </c>
      <c r="D33" s="24">
        <v>2.2000000000000002</v>
      </c>
      <c r="E33" s="24">
        <v>100</v>
      </c>
      <c r="F33" s="23">
        <v>1321</v>
      </c>
      <c r="G33" s="24">
        <v>7</v>
      </c>
      <c r="H33" s="24">
        <v>99</v>
      </c>
      <c r="I33" s="24">
        <v>69.5</v>
      </c>
      <c r="J33" s="24">
        <v>153.5</v>
      </c>
      <c r="K33" s="23">
        <v>1.1000000000000001</v>
      </c>
      <c r="L33" s="24">
        <v>20.100000000000001</v>
      </c>
      <c r="M33" s="25">
        <v>0.1</v>
      </c>
      <c r="N33" s="24">
        <v>1235.8</v>
      </c>
      <c r="O33" s="24">
        <v>24866</v>
      </c>
      <c r="R33" s="45"/>
      <c r="U33" s="45"/>
      <c r="AC33" s="45"/>
      <c r="AD33" s="46"/>
    </row>
    <row r="34" spans="1:30" x14ac:dyDescent="0.25">
      <c r="A34" s="30" t="str">
        <f>VLOOKUP(B34,Холдинги!$A:$B,2,0)</f>
        <v>ВГТРК</v>
      </c>
      <c r="B34" s="31" t="s">
        <v>24</v>
      </c>
      <c r="C34" s="23">
        <v>490.9</v>
      </c>
      <c r="D34" s="24">
        <v>2.6</v>
      </c>
      <c r="E34" s="24">
        <v>56</v>
      </c>
      <c r="F34" s="23">
        <v>1255.5</v>
      </c>
      <c r="G34" s="24">
        <v>6.7</v>
      </c>
      <c r="H34" s="24">
        <v>59</v>
      </c>
      <c r="I34" s="24">
        <v>82.7</v>
      </c>
      <c r="J34" s="24">
        <v>226.4</v>
      </c>
      <c r="K34" s="23">
        <v>1.6</v>
      </c>
      <c r="L34" s="24">
        <v>28.2</v>
      </c>
      <c r="M34" s="25">
        <v>0.1</v>
      </c>
      <c r="N34" s="24">
        <v>2511.1</v>
      </c>
      <c r="O34" s="24">
        <v>70803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Ру медиа</v>
      </c>
      <c r="B35" s="31" t="s">
        <v>6</v>
      </c>
      <c r="C35" s="23">
        <v>326.3</v>
      </c>
      <c r="D35" s="24">
        <v>1.7</v>
      </c>
      <c r="E35" s="24">
        <v>63</v>
      </c>
      <c r="F35" s="23">
        <v>868.8</v>
      </c>
      <c r="G35" s="24">
        <v>4.5999999999999996</v>
      </c>
      <c r="H35" s="24">
        <v>71</v>
      </c>
      <c r="I35" s="24">
        <v>47.4</v>
      </c>
      <c r="J35" s="24">
        <v>124.7</v>
      </c>
      <c r="K35" s="23">
        <v>0.6</v>
      </c>
      <c r="L35" s="24">
        <v>10.7</v>
      </c>
      <c r="M35" s="25">
        <v>0.1</v>
      </c>
      <c r="N35" s="24">
        <v>4844</v>
      </c>
      <c r="O35" s="24">
        <v>52070</v>
      </c>
      <c r="R35" s="45"/>
      <c r="U35" s="45"/>
      <c r="AC35" s="45"/>
      <c r="AD35" s="46"/>
    </row>
    <row r="36" spans="1:30" x14ac:dyDescent="0.25">
      <c r="A36" s="30" t="str">
        <f>VLOOKUP(B36,Холдинги!$A:$B,2,0)</f>
        <v>Другие</v>
      </c>
      <c r="B36" s="31" t="s">
        <v>42</v>
      </c>
      <c r="C36" s="23">
        <v>214.3</v>
      </c>
      <c r="D36" s="24">
        <v>1.1000000000000001</v>
      </c>
      <c r="E36" s="24">
        <v>50</v>
      </c>
      <c r="F36" s="23">
        <v>680.2</v>
      </c>
      <c r="G36" s="24">
        <v>3.6</v>
      </c>
      <c r="H36" s="24">
        <v>61</v>
      </c>
      <c r="I36" s="24">
        <v>54.1</v>
      </c>
      <c r="J36" s="24">
        <v>119.3</v>
      </c>
      <c r="K36" s="23">
        <v>0.4</v>
      </c>
      <c r="L36" s="24">
        <v>8</v>
      </c>
      <c r="M36" s="25">
        <v>0</v>
      </c>
      <c r="N36" s="24">
        <v>5162.3</v>
      </c>
      <c r="O36" s="24">
        <v>41542</v>
      </c>
      <c r="R36" s="45"/>
      <c r="U36" s="45"/>
      <c r="AC36" s="45"/>
      <c r="AD36" s="46"/>
    </row>
    <row r="37" spans="1:30" x14ac:dyDescent="0.25">
      <c r="A37" s="30" t="str">
        <f>VLOOKUP(B37,Холдинги!$A:$B,2,0)</f>
        <v>Другие</v>
      </c>
      <c r="B37" s="31" t="s">
        <v>69</v>
      </c>
      <c r="C37" s="23">
        <v>205.4</v>
      </c>
      <c r="D37" s="24">
        <v>1.1000000000000001</v>
      </c>
      <c r="E37" s="24">
        <v>89</v>
      </c>
      <c r="F37" s="23">
        <v>609</v>
      </c>
      <c r="G37" s="24">
        <v>3.2</v>
      </c>
      <c r="H37" s="24">
        <v>88</v>
      </c>
      <c r="I37" s="24">
        <v>79.400000000000006</v>
      </c>
      <c r="J37" s="24">
        <v>187.4</v>
      </c>
      <c r="K37" s="23">
        <v>0.6</v>
      </c>
      <c r="L37" s="24">
        <v>11.3</v>
      </c>
      <c r="M37" s="25">
        <v>0.1</v>
      </c>
      <c r="N37" s="24">
        <v>292.60000000000002</v>
      </c>
      <c r="O37" s="24">
        <v>3313</v>
      </c>
      <c r="U37" s="45"/>
      <c r="AC37" s="45"/>
      <c r="AD37" s="46"/>
    </row>
    <row r="38" spans="1:30" x14ac:dyDescent="0.25">
      <c r="A38" s="30" t="e">
        <f>VLOOKUP(B38,Холдинги!$A:$B,2,0)</f>
        <v>#N/A</v>
      </c>
      <c r="B38" s="31" t="s">
        <v>117</v>
      </c>
      <c r="C38" s="23">
        <v>192.7</v>
      </c>
      <c r="D38" s="24">
        <v>1</v>
      </c>
      <c r="E38" s="24">
        <v>48</v>
      </c>
      <c r="F38" s="23">
        <v>537.70000000000005</v>
      </c>
      <c r="G38" s="24">
        <v>2.9</v>
      </c>
      <c r="H38" s="24">
        <v>50</v>
      </c>
      <c r="I38" s="24">
        <v>50.6</v>
      </c>
      <c r="J38" s="24">
        <v>127</v>
      </c>
      <c r="K38" s="23">
        <v>0.4</v>
      </c>
      <c r="L38" s="24">
        <v>6.8</v>
      </c>
      <c r="M38" s="25">
        <v>0</v>
      </c>
      <c r="N38" s="24">
        <v>2089.1999999999998</v>
      </c>
      <c r="O38" s="24">
        <v>14158</v>
      </c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115.4</v>
      </c>
      <c r="D39" s="24">
        <v>0.6</v>
      </c>
      <c r="E39" s="24">
        <v>67</v>
      </c>
      <c r="F39" s="23">
        <v>377.5</v>
      </c>
      <c r="G39" s="24">
        <v>2</v>
      </c>
      <c r="H39" s="24">
        <v>71</v>
      </c>
      <c r="I39" s="24">
        <v>57</v>
      </c>
      <c r="J39" s="24">
        <v>122</v>
      </c>
      <c r="K39" s="23">
        <v>0.3</v>
      </c>
      <c r="L39" s="24">
        <v>4.5999999999999996</v>
      </c>
      <c r="M39" s="25">
        <v>0</v>
      </c>
      <c r="N39" s="24">
        <v>6415.7</v>
      </c>
      <c r="O39" s="24">
        <v>29320</v>
      </c>
      <c r="R39" s="45"/>
      <c r="U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U40" s="45"/>
      <c r="AC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7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71" priority="11">
      <formula>$A9="ГПМ"</formula>
    </cfRule>
  </conditionalFormatting>
  <conditionalFormatting sqref="C9:O9">
    <cfRule type="expression" dxfId="70" priority="6">
      <formula>$A9="ГПМ"</formula>
    </cfRule>
  </conditionalFormatting>
  <conditionalFormatting sqref="C41:O51">
    <cfRule type="expression" dxfId="69" priority="3">
      <formula>$A41="ДРР"</formula>
    </cfRule>
  </conditionalFormatting>
  <conditionalFormatting sqref="B40">
    <cfRule type="expression" dxfId="68" priority="2">
      <formula>$A40="ГПМ"</formula>
    </cfRule>
  </conditionalFormatting>
  <conditionalFormatting sqref="C40:O40">
    <cfRule type="expression" dxfId="67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AD59"/>
  <sheetViews>
    <sheetView topLeftCell="B1" zoomScale="70" zoomScaleNormal="70" workbookViewId="0">
      <selection activeCell="B40" sqref="B40"/>
    </sheetView>
  </sheetViews>
  <sheetFormatPr defaultColWidth="9.140625" defaultRowHeight="15" x14ac:dyDescent="0.25"/>
  <cols>
    <col min="1" max="1" width="12.42578125" style="17" hidden="1" customWidth="1"/>
    <col min="2" max="2" width="46.85546875" style="2" customWidth="1"/>
    <col min="3" max="3" width="12.85546875" style="3" customWidth="1"/>
    <col min="4" max="5" width="12.85546875" style="2" customWidth="1"/>
    <col min="6" max="6" width="12.85546875" style="3" customWidth="1"/>
    <col min="7" max="15" width="12.85546875" style="2" customWidth="1"/>
    <col min="16" max="16" width="9.5703125" style="2" customWidth="1"/>
    <col min="17" max="16384" width="9.140625" style="2"/>
  </cols>
  <sheetData>
    <row r="1" spans="1:30" s="1" customFormat="1" x14ac:dyDescent="0.25">
      <c r="A1" s="16"/>
      <c r="B1" s="1" t="s">
        <v>113</v>
      </c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pans="1:30" x14ac:dyDescent="0.25">
      <c r="A2" s="29"/>
      <c r="B2" s="2" t="s">
        <v>114</v>
      </c>
      <c r="C2" s="9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30" x14ac:dyDescent="0.25">
      <c r="A3" s="29"/>
      <c r="B3" s="2" t="s">
        <v>130</v>
      </c>
      <c r="C3" s="9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</row>
    <row r="4" spans="1:30" x14ac:dyDescent="0.25">
      <c r="A4" s="29"/>
      <c r="B4" s="2" t="s">
        <v>131</v>
      </c>
      <c r="C4" s="9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</row>
    <row r="5" spans="1:30" x14ac:dyDescent="0.25">
      <c r="A5" s="29"/>
      <c r="B5" s="6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</row>
    <row r="6" spans="1:30" ht="36.75" customHeight="1" x14ac:dyDescent="0.25">
      <c r="A6" s="29"/>
      <c r="B6" s="8" t="s">
        <v>59</v>
      </c>
      <c r="C6" s="9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</row>
    <row r="7" spans="1:30" x14ac:dyDescent="0.25">
      <c r="A7" s="29"/>
      <c r="B7" s="47" t="s">
        <v>82</v>
      </c>
      <c r="C7" s="48"/>
      <c r="D7" s="48"/>
      <c r="E7" s="48"/>
      <c r="F7" s="10"/>
      <c r="G7" s="10"/>
      <c r="H7" s="10"/>
      <c r="I7" s="10"/>
      <c r="J7" s="10"/>
      <c r="K7" s="10"/>
      <c r="L7" s="8"/>
      <c r="M7" s="8"/>
      <c r="N7" s="8"/>
      <c r="O7" s="8"/>
    </row>
    <row r="8" spans="1:30" ht="51" customHeight="1" x14ac:dyDescent="0.25">
      <c r="A8" s="22" t="s">
        <v>61</v>
      </c>
      <c r="B8" s="21" t="s">
        <v>52</v>
      </c>
      <c r="C8" s="22" t="s">
        <v>53</v>
      </c>
      <c r="D8" s="22" t="s">
        <v>54</v>
      </c>
      <c r="E8" s="22" t="s">
        <v>55</v>
      </c>
      <c r="F8" s="22" t="s">
        <v>56</v>
      </c>
      <c r="G8" s="22" t="s">
        <v>57</v>
      </c>
      <c r="H8" s="22" t="s">
        <v>58</v>
      </c>
      <c r="I8" s="22" t="s">
        <v>2</v>
      </c>
      <c r="J8" s="22" t="s">
        <v>3</v>
      </c>
      <c r="K8" s="22" t="s">
        <v>4</v>
      </c>
      <c r="L8" s="22" t="s">
        <v>0</v>
      </c>
      <c r="M8" s="22" t="s">
        <v>1</v>
      </c>
      <c r="N8" s="22" t="s">
        <v>50</v>
      </c>
      <c r="O8" s="22" t="s">
        <v>51</v>
      </c>
    </row>
    <row r="9" spans="1:30" ht="17.25" customHeight="1" x14ac:dyDescent="0.25">
      <c r="A9" s="30" t="str">
        <f>VLOOKUP(B9,Холдинги!$A:$B,2,0)</f>
        <v>ГПМ</v>
      </c>
      <c r="B9" s="31" t="s">
        <v>109</v>
      </c>
      <c r="C9" s="23">
        <v>4742</v>
      </c>
      <c r="D9" s="24">
        <v>28.2</v>
      </c>
      <c r="E9" s="24">
        <v>124</v>
      </c>
      <c r="F9" s="23">
        <v>9238.2999999999993</v>
      </c>
      <c r="G9" s="24">
        <v>55</v>
      </c>
      <c r="H9" s="24">
        <v>112</v>
      </c>
      <c r="I9" s="24">
        <v>105.9</v>
      </c>
      <c r="J9" s="24">
        <v>380.6</v>
      </c>
      <c r="K9" s="23">
        <v>16.5</v>
      </c>
      <c r="L9" s="24">
        <v>348.8</v>
      </c>
      <c r="M9" s="25">
        <v>2.1</v>
      </c>
      <c r="N9" s="24" t="s">
        <v>116</v>
      </c>
      <c r="O9" s="24" t="s">
        <v>116</v>
      </c>
    </row>
    <row r="10" spans="1:30" ht="17.25" customHeight="1" x14ac:dyDescent="0.25">
      <c r="A10" s="30" t="str">
        <f>VLOOKUP(B10,Холдинги!$A:$B,2,0)</f>
        <v>ЕМГ</v>
      </c>
      <c r="B10" s="31" t="s">
        <v>11</v>
      </c>
      <c r="C10" s="23">
        <v>2899.2</v>
      </c>
      <c r="D10" s="24">
        <v>17.3</v>
      </c>
      <c r="E10" s="24">
        <v>120</v>
      </c>
      <c r="F10" s="23">
        <v>6429.5</v>
      </c>
      <c r="G10" s="24">
        <v>38.299999999999997</v>
      </c>
      <c r="H10" s="24">
        <v>114</v>
      </c>
      <c r="I10" s="24">
        <v>89.2</v>
      </c>
      <c r="J10" s="24">
        <v>281.60000000000002</v>
      </c>
      <c r="K10" s="23">
        <v>8.5</v>
      </c>
      <c r="L10" s="24">
        <v>179.6</v>
      </c>
      <c r="M10" s="25">
        <v>1.1000000000000001</v>
      </c>
      <c r="N10" s="24">
        <v>1406.2</v>
      </c>
      <c r="O10" s="24">
        <v>252550</v>
      </c>
    </row>
    <row r="11" spans="1:30" ht="17.25" customHeight="1" x14ac:dyDescent="0.25">
      <c r="A11" s="30" t="str">
        <f>VLOOKUP(B11,Холдинги!$A:$B,2,0)</f>
        <v>ГПМ</v>
      </c>
      <c r="B11" s="40" t="s">
        <v>5</v>
      </c>
      <c r="C11" s="23">
        <v>2317.1999999999998</v>
      </c>
      <c r="D11" s="24">
        <v>13.8</v>
      </c>
      <c r="E11" s="24">
        <v>109</v>
      </c>
      <c r="F11" s="23">
        <v>5654.9</v>
      </c>
      <c r="G11" s="24">
        <v>33.700000000000003</v>
      </c>
      <c r="H11" s="24">
        <v>103</v>
      </c>
      <c r="I11" s="24">
        <v>73.900000000000006</v>
      </c>
      <c r="J11" s="24">
        <v>211.8</v>
      </c>
      <c r="K11" s="23">
        <v>5.6</v>
      </c>
      <c r="L11" s="24">
        <v>118.8</v>
      </c>
      <c r="M11" s="25">
        <v>0.7</v>
      </c>
      <c r="N11" s="24">
        <v>1505.5</v>
      </c>
      <c r="O11" s="24">
        <v>178929</v>
      </c>
      <c r="R11" s="45"/>
      <c r="U11" s="45"/>
      <c r="AC11" s="45"/>
      <c r="AD11" s="46"/>
    </row>
    <row r="12" spans="1:30" ht="17.25" customHeight="1" x14ac:dyDescent="0.25">
      <c r="A12" s="30" t="str">
        <f>VLOOKUP(B12,Холдинги!$A:$B,2,0)</f>
        <v>ЕМГ</v>
      </c>
      <c r="B12" s="31" t="s">
        <v>98</v>
      </c>
      <c r="C12" s="23">
        <v>1906.3</v>
      </c>
      <c r="D12" s="24">
        <v>11.3</v>
      </c>
      <c r="E12" s="24">
        <v>90</v>
      </c>
      <c r="F12" s="23">
        <v>4972</v>
      </c>
      <c r="G12" s="24">
        <v>29.6</v>
      </c>
      <c r="H12" s="24">
        <v>92</v>
      </c>
      <c r="I12" s="24">
        <v>70.5</v>
      </c>
      <c r="J12" s="24">
        <v>189.3</v>
      </c>
      <c r="K12" s="23">
        <v>4.4000000000000004</v>
      </c>
      <c r="L12" s="24">
        <v>93.4</v>
      </c>
      <c r="M12" s="25">
        <v>0.6</v>
      </c>
      <c r="N12" s="24">
        <v>1912.8</v>
      </c>
      <c r="O12" s="24">
        <v>178567</v>
      </c>
      <c r="R12" s="45"/>
      <c r="U12" s="45"/>
      <c r="AC12" s="45"/>
      <c r="AD12" s="46"/>
    </row>
    <row r="13" spans="1:30" ht="17.25" customHeight="1" x14ac:dyDescent="0.25">
      <c r="A13" s="30" t="str">
        <f>VLOOKUP(B13,Холдинги!$A:$B,2,0)</f>
        <v>РМГ</v>
      </c>
      <c r="B13" s="31" t="s">
        <v>31</v>
      </c>
      <c r="C13" s="23">
        <v>1896.2</v>
      </c>
      <c r="D13" s="24">
        <v>11.3</v>
      </c>
      <c r="E13" s="24">
        <v>106</v>
      </c>
      <c r="F13" s="23">
        <v>4937.6000000000004</v>
      </c>
      <c r="G13" s="24">
        <v>29.4</v>
      </c>
      <c r="H13" s="24">
        <v>107</v>
      </c>
      <c r="I13" s="24">
        <v>76.8</v>
      </c>
      <c r="J13" s="24">
        <v>206.4</v>
      </c>
      <c r="K13" s="23">
        <v>4.8</v>
      </c>
      <c r="L13" s="24">
        <v>101.1</v>
      </c>
      <c r="M13" s="25">
        <v>0.6</v>
      </c>
      <c r="N13" s="24">
        <v>1623.2</v>
      </c>
      <c r="O13" s="24">
        <v>164083</v>
      </c>
      <c r="R13" s="45"/>
      <c r="U13" s="45"/>
      <c r="AC13" s="45"/>
      <c r="AD13" s="46"/>
    </row>
    <row r="14" spans="1:30" ht="17.25" customHeight="1" x14ac:dyDescent="0.25">
      <c r="A14" s="30" t="str">
        <f>VLOOKUP(B14,Холдинги!$A:$B,2,0)</f>
        <v>ЕМГ</v>
      </c>
      <c r="B14" s="31" t="s">
        <v>29</v>
      </c>
      <c r="C14" s="23">
        <v>2002.2</v>
      </c>
      <c r="D14" s="24">
        <v>11.9</v>
      </c>
      <c r="E14" s="24">
        <v>114</v>
      </c>
      <c r="F14" s="23">
        <v>4900.7</v>
      </c>
      <c r="G14" s="24">
        <v>29.2</v>
      </c>
      <c r="H14" s="24">
        <v>107</v>
      </c>
      <c r="I14" s="24">
        <v>91.9</v>
      </c>
      <c r="J14" s="24">
        <v>262.89999999999998</v>
      </c>
      <c r="K14" s="23">
        <v>6</v>
      </c>
      <c r="L14" s="24">
        <v>127.8</v>
      </c>
      <c r="M14" s="25">
        <v>0.8</v>
      </c>
      <c r="N14" s="24">
        <v>1151.7</v>
      </c>
      <c r="O14" s="24">
        <v>147232</v>
      </c>
      <c r="R14" s="45"/>
      <c r="U14" s="45"/>
      <c r="AC14" s="45"/>
      <c r="AD14" s="46"/>
    </row>
    <row r="15" spans="1:30" ht="17.25" customHeight="1" x14ac:dyDescent="0.25">
      <c r="A15" s="30" t="str">
        <f>VLOOKUP(B15,Холдинги!$A:$B,2,0)</f>
        <v>ГПМ</v>
      </c>
      <c r="B15" s="31" t="s">
        <v>27</v>
      </c>
      <c r="C15" s="23">
        <v>1638.6</v>
      </c>
      <c r="D15" s="24">
        <v>9.8000000000000007</v>
      </c>
      <c r="E15" s="24">
        <v>144</v>
      </c>
      <c r="F15" s="23">
        <v>4150.6000000000004</v>
      </c>
      <c r="G15" s="24">
        <v>24.7</v>
      </c>
      <c r="H15" s="24">
        <v>144</v>
      </c>
      <c r="I15" s="24">
        <v>68</v>
      </c>
      <c r="J15" s="24">
        <v>188</v>
      </c>
      <c r="K15" s="23">
        <v>3.7</v>
      </c>
      <c r="L15" s="24">
        <v>77.400000000000006</v>
      </c>
      <c r="M15" s="25">
        <v>0.5</v>
      </c>
      <c r="N15" s="24">
        <v>1320.5</v>
      </c>
      <c r="O15" s="24">
        <v>102220</v>
      </c>
      <c r="R15" s="45"/>
      <c r="U15" s="45"/>
      <c r="AC15" s="45"/>
      <c r="AD15" s="46"/>
    </row>
    <row r="16" spans="1:30" ht="17.25" customHeight="1" x14ac:dyDescent="0.25">
      <c r="A16" s="30" t="str">
        <f>VLOOKUP(B16,Холдинги!$A:$B,2,0)</f>
        <v>Крутой Медиа</v>
      </c>
      <c r="B16" s="31" t="s">
        <v>20</v>
      </c>
      <c r="C16" s="23">
        <v>1427.3</v>
      </c>
      <c r="D16" s="24">
        <v>8.5</v>
      </c>
      <c r="E16" s="24">
        <v>92</v>
      </c>
      <c r="F16" s="23">
        <v>3886.8</v>
      </c>
      <c r="G16" s="24">
        <v>23.1</v>
      </c>
      <c r="H16" s="24">
        <v>96</v>
      </c>
      <c r="I16" s="24">
        <v>86.1</v>
      </c>
      <c r="J16" s="24">
        <v>221.3</v>
      </c>
      <c r="K16" s="23">
        <v>4</v>
      </c>
      <c r="L16" s="24">
        <v>85.3</v>
      </c>
      <c r="M16" s="25">
        <v>0.5</v>
      </c>
      <c r="N16" s="24">
        <v>1488.5</v>
      </c>
      <c r="O16" s="24">
        <v>127042</v>
      </c>
      <c r="R16" s="45"/>
      <c r="U16" s="45"/>
      <c r="AC16" s="45"/>
      <c r="AD16" s="46"/>
    </row>
    <row r="17" spans="1:30" ht="17.25" customHeight="1" x14ac:dyDescent="0.25">
      <c r="A17" s="30" t="str">
        <f>VLOOKUP(B17,Холдинги!$A:$B,2,0)</f>
        <v>ГПМ</v>
      </c>
      <c r="B17" s="31" t="s">
        <v>35</v>
      </c>
      <c r="C17" s="23">
        <v>1316.5</v>
      </c>
      <c r="D17" s="24">
        <v>7.8</v>
      </c>
      <c r="E17" s="24">
        <v>124</v>
      </c>
      <c r="F17" s="23">
        <v>3584.8</v>
      </c>
      <c r="G17" s="24">
        <v>21.3</v>
      </c>
      <c r="H17" s="24">
        <v>118</v>
      </c>
      <c r="I17" s="24">
        <v>75.5</v>
      </c>
      <c r="J17" s="24">
        <v>194</v>
      </c>
      <c r="K17" s="23">
        <v>3.3</v>
      </c>
      <c r="L17" s="24">
        <v>69</v>
      </c>
      <c r="M17" s="25">
        <v>0.4</v>
      </c>
      <c r="N17" s="24">
        <v>1049.9000000000001</v>
      </c>
      <c r="O17" s="24">
        <v>72429</v>
      </c>
      <c r="R17" s="45"/>
      <c r="U17" s="45"/>
      <c r="AC17" s="45"/>
      <c r="AD17" s="46"/>
    </row>
    <row r="18" spans="1:30" ht="17.25" customHeight="1" x14ac:dyDescent="0.25">
      <c r="A18" s="30" t="str">
        <f>VLOOKUP(B18,Холдинги!$A:$B,2,0)</f>
        <v>ММХ</v>
      </c>
      <c r="B18" s="31" t="s">
        <v>19</v>
      </c>
      <c r="C18" s="23">
        <v>1385.4</v>
      </c>
      <c r="D18" s="24">
        <v>8.1999999999999993</v>
      </c>
      <c r="E18" s="24">
        <v>166</v>
      </c>
      <c r="F18" s="23">
        <v>3413.5</v>
      </c>
      <c r="G18" s="24">
        <v>20.3</v>
      </c>
      <c r="H18" s="24">
        <v>147</v>
      </c>
      <c r="I18" s="24">
        <v>102.5</v>
      </c>
      <c r="J18" s="24">
        <v>291.3</v>
      </c>
      <c r="K18" s="23">
        <v>4.7</v>
      </c>
      <c r="L18" s="24">
        <v>98.6</v>
      </c>
      <c r="M18" s="25">
        <v>0.6</v>
      </c>
      <c r="N18" s="24">
        <v>744.1</v>
      </c>
      <c r="O18" s="24">
        <v>73408</v>
      </c>
      <c r="R18" s="45"/>
      <c r="U18" s="45"/>
      <c r="AC18" s="45"/>
      <c r="AD18" s="46"/>
    </row>
    <row r="19" spans="1:30" ht="17.25" customHeight="1" x14ac:dyDescent="0.25">
      <c r="A19" s="30" t="str">
        <f>VLOOKUP(B19,Холдинги!$A:$B,2,0)</f>
        <v>Другие</v>
      </c>
      <c r="B19" s="31" t="s">
        <v>25</v>
      </c>
      <c r="C19" s="23">
        <v>1237.0999999999999</v>
      </c>
      <c r="D19" s="24">
        <v>7.4</v>
      </c>
      <c r="E19" s="24">
        <v>90</v>
      </c>
      <c r="F19" s="23">
        <v>3366.5</v>
      </c>
      <c r="G19" s="24">
        <v>20</v>
      </c>
      <c r="H19" s="24">
        <v>92</v>
      </c>
      <c r="I19" s="24">
        <v>105.2</v>
      </c>
      <c r="J19" s="24">
        <v>270.7</v>
      </c>
      <c r="K19" s="23">
        <v>4.3</v>
      </c>
      <c r="L19" s="24">
        <v>90.4</v>
      </c>
      <c r="M19" s="25">
        <v>0.5</v>
      </c>
      <c r="N19" s="24">
        <v>1455.7</v>
      </c>
      <c r="O19" s="24">
        <v>131609</v>
      </c>
      <c r="R19" s="45"/>
      <c r="U19" s="45"/>
      <c r="AC19" s="45"/>
      <c r="AD19" s="46"/>
    </row>
    <row r="20" spans="1:30" x14ac:dyDescent="0.25">
      <c r="A20" s="30" t="str">
        <f>VLOOKUP(B20,Холдинги!$A:$B,2,0)</f>
        <v>РМГ</v>
      </c>
      <c r="B20" s="31" t="s">
        <v>8</v>
      </c>
      <c r="C20" s="23">
        <v>1263.5</v>
      </c>
      <c r="D20" s="24">
        <v>7.5</v>
      </c>
      <c r="E20" s="24">
        <v>168</v>
      </c>
      <c r="F20" s="23">
        <v>3060.2</v>
      </c>
      <c r="G20" s="24">
        <v>18.2</v>
      </c>
      <c r="H20" s="24">
        <v>160</v>
      </c>
      <c r="I20" s="24">
        <v>86.4</v>
      </c>
      <c r="J20" s="24">
        <v>249.8</v>
      </c>
      <c r="K20" s="23">
        <v>3.6</v>
      </c>
      <c r="L20" s="24">
        <v>75.8</v>
      </c>
      <c r="M20" s="25">
        <v>0.5</v>
      </c>
      <c r="N20" s="24">
        <v>554.9</v>
      </c>
      <c r="O20" s="24">
        <v>42083</v>
      </c>
      <c r="R20" s="45"/>
      <c r="U20" s="45"/>
      <c r="AC20" s="45"/>
      <c r="AD20" s="46"/>
    </row>
    <row r="21" spans="1:30" x14ac:dyDescent="0.25">
      <c r="A21" s="30" t="str">
        <f>VLOOKUP(B21,Холдинги!$A:$B,2,0)</f>
        <v>РМГ</v>
      </c>
      <c r="B21" s="31" t="s">
        <v>44</v>
      </c>
      <c r="C21" s="23">
        <v>1045</v>
      </c>
      <c r="D21" s="24">
        <v>6.2</v>
      </c>
      <c r="E21" s="24">
        <v>124</v>
      </c>
      <c r="F21" s="23">
        <v>3046.6</v>
      </c>
      <c r="G21" s="24">
        <v>18.100000000000001</v>
      </c>
      <c r="H21" s="24">
        <v>122</v>
      </c>
      <c r="I21" s="24">
        <v>77</v>
      </c>
      <c r="J21" s="24">
        <v>184.9</v>
      </c>
      <c r="K21" s="23">
        <v>2.6</v>
      </c>
      <c r="L21" s="24">
        <v>55.9</v>
      </c>
      <c r="M21" s="25">
        <v>0.3</v>
      </c>
      <c r="N21" s="24">
        <v>585.9</v>
      </c>
      <c r="O21" s="24">
        <v>32750</v>
      </c>
      <c r="R21" s="45"/>
      <c r="U21" s="45"/>
      <c r="AC21" s="45"/>
      <c r="AD21" s="46"/>
    </row>
    <row r="22" spans="1:30" x14ac:dyDescent="0.25">
      <c r="A22" s="30" t="str">
        <f>VLOOKUP(B22,Холдинги!$A:$B,2,0)</f>
        <v>Крутой Медиа</v>
      </c>
      <c r="B22" s="31" t="s">
        <v>15</v>
      </c>
      <c r="C22" s="23">
        <v>1073.7</v>
      </c>
      <c r="D22" s="24">
        <v>6.4</v>
      </c>
      <c r="E22" s="24">
        <v>119</v>
      </c>
      <c r="F22" s="23">
        <v>2765.7</v>
      </c>
      <c r="G22" s="24">
        <v>16.5</v>
      </c>
      <c r="H22" s="24">
        <v>112</v>
      </c>
      <c r="I22" s="24">
        <v>82</v>
      </c>
      <c r="J22" s="24">
        <v>222.9</v>
      </c>
      <c r="K22" s="23">
        <v>2.9</v>
      </c>
      <c r="L22" s="24">
        <v>61.2</v>
      </c>
      <c r="M22" s="25">
        <v>0.4</v>
      </c>
      <c r="N22" s="24">
        <v>1217.5999999999999</v>
      </c>
      <c r="O22" s="24">
        <v>74458</v>
      </c>
      <c r="R22" s="45"/>
      <c r="U22" s="45"/>
      <c r="AD22" s="46"/>
    </row>
    <row r="23" spans="1:30" x14ac:dyDescent="0.25">
      <c r="A23" s="30" t="str">
        <f>VLOOKUP(B23,Холдинги!$A:$B,2,0)</f>
        <v>ГПМ</v>
      </c>
      <c r="B23" s="31" t="s">
        <v>12</v>
      </c>
      <c r="C23" s="23">
        <v>1115.5</v>
      </c>
      <c r="D23" s="24">
        <v>6.6</v>
      </c>
      <c r="E23" s="24">
        <v>173</v>
      </c>
      <c r="F23" s="23">
        <v>2764.6</v>
      </c>
      <c r="G23" s="24">
        <v>16.5</v>
      </c>
      <c r="H23" s="24">
        <v>148</v>
      </c>
      <c r="I23" s="24">
        <v>95.7</v>
      </c>
      <c r="J23" s="24">
        <v>270.2</v>
      </c>
      <c r="K23" s="23">
        <v>3.5</v>
      </c>
      <c r="L23" s="24">
        <v>74.099999999999994</v>
      </c>
      <c r="M23" s="25">
        <v>0.4</v>
      </c>
      <c r="N23" s="24">
        <v>776.4</v>
      </c>
      <c r="O23" s="24">
        <v>57536</v>
      </c>
      <c r="R23" s="45"/>
      <c r="U23" s="45"/>
      <c r="AD23" s="46"/>
    </row>
    <row r="24" spans="1:30" x14ac:dyDescent="0.25">
      <c r="A24" s="30" t="str">
        <f>VLOOKUP(B24,Холдинги!$A:$B,2,0)</f>
        <v>Другие</v>
      </c>
      <c r="B24" s="31" t="s">
        <v>68</v>
      </c>
      <c r="C24" s="23">
        <v>1080.2</v>
      </c>
      <c r="D24" s="24">
        <v>6.4</v>
      </c>
      <c r="E24" s="24">
        <v>181</v>
      </c>
      <c r="F24" s="23">
        <v>2551.3000000000002</v>
      </c>
      <c r="G24" s="24">
        <v>15.2</v>
      </c>
      <c r="H24" s="24">
        <v>164</v>
      </c>
      <c r="I24" s="24">
        <v>100.5</v>
      </c>
      <c r="J24" s="24">
        <v>297.8</v>
      </c>
      <c r="K24" s="23">
        <v>3.6</v>
      </c>
      <c r="L24" s="24">
        <v>75.400000000000006</v>
      </c>
      <c r="M24" s="25">
        <v>0.4</v>
      </c>
      <c r="N24" s="24">
        <v>339.9</v>
      </c>
      <c r="O24" s="24">
        <v>25622</v>
      </c>
      <c r="R24" s="45"/>
      <c r="U24" s="45"/>
      <c r="AC24" s="45"/>
      <c r="AD24" s="46"/>
    </row>
    <row r="25" spans="1:30" x14ac:dyDescent="0.25">
      <c r="A25" s="30" t="str">
        <f>VLOOKUP(B25,Холдинги!$A:$B,2,0)</f>
        <v>ВГТРК</v>
      </c>
      <c r="B25" s="31" t="s">
        <v>7</v>
      </c>
      <c r="C25" s="23">
        <v>1112.9000000000001</v>
      </c>
      <c r="D25" s="24">
        <v>6.6</v>
      </c>
      <c r="E25" s="24">
        <v>101</v>
      </c>
      <c r="F25" s="23">
        <v>2465.1999999999998</v>
      </c>
      <c r="G25" s="24">
        <v>14.7</v>
      </c>
      <c r="H25" s="24">
        <v>99</v>
      </c>
      <c r="I25" s="24">
        <v>86.1</v>
      </c>
      <c r="J25" s="24">
        <v>272.2</v>
      </c>
      <c r="K25" s="23">
        <v>3.1</v>
      </c>
      <c r="L25" s="24">
        <v>66.599999999999994</v>
      </c>
      <c r="M25" s="25">
        <v>0.4</v>
      </c>
      <c r="N25" s="24">
        <v>830.1</v>
      </c>
      <c r="O25" s="24">
        <v>55266</v>
      </c>
      <c r="R25" s="45"/>
      <c r="U25" s="45"/>
      <c r="AC25" s="45"/>
      <c r="AD25" s="46"/>
    </row>
    <row r="26" spans="1:30" x14ac:dyDescent="0.25">
      <c r="A26" s="30" t="str">
        <f>VLOOKUP(B26,Холдинги!$A:$B,2,0)</f>
        <v>ВГТРК</v>
      </c>
      <c r="B26" s="31" t="s">
        <v>17</v>
      </c>
      <c r="C26" s="23">
        <v>893.7</v>
      </c>
      <c r="D26" s="24">
        <v>5.3</v>
      </c>
      <c r="E26" s="24">
        <v>93</v>
      </c>
      <c r="F26" s="23">
        <v>2364.5</v>
      </c>
      <c r="G26" s="24">
        <v>14.1</v>
      </c>
      <c r="H26" s="24">
        <v>91</v>
      </c>
      <c r="I26" s="24">
        <v>94</v>
      </c>
      <c r="J26" s="24">
        <v>248.8</v>
      </c>
      <c r="K26" s="23">
        <v>2.8</v>
      </c>
      <c r="L26" s="24">
        <v>58.4</v>
      </c>
      <c r="M26" s="25">
        <v>0.3</v>
      </c>
      <c r="N26" s="24">
        <v>987.6</v>
      </c>
      <c r="O26" s="24">
        <v>57627</v>
      </c>
      <c r="R26" s="45"/>
      <c r="U26" s="45"/>
      <c r="AD26" s="46"/>
    </row>
    <row r="27" spans="1:30" x14ac:dyDescent="0.25">
      <c r="A27" s="30" t="str">
        <f>VLOOKUP(B27,Холдинги!$A:$B,2,0)</f>
        <v>ЕМГ</v>
      </c>
      <c r="B27" s="31" t="s">
        <v>36</v>
      </c>
      <c r="C27" s="23">
        <v>803</v>
      </c>
      <c r="D27" s="24">
        <v>4.8</v>
      </c>
      <c r="E27" s="24">
        <v>117</v>
      </c>
      <c r="F27" s="23">
        <v>2058.1</v>
      </c>
      <c r="G27" s="24">
        <v>12.3</v>
      </c>
      <c r="H27" s="24">
        <v>112</v>
      </c>
      <c r="I27" s="24">
        <v>90.8</v>
      </c>
      <c r="J27" s="24">
        <v>248</v>
      </c>
      <c r="K27" s="23">
        <v>2.4</v>
      </c>
      <c r="L27" s="24">
        <v>50.6</v>
      </c>
      <c r="M27" s="25">
        <v>0.3</v>
      </c>
      <c r="N27" s="24">
        <v>1042.2</v>
      </c>
      <c r="O27" s="24">
        <v>52781</v>
      </c>
      <c r="R27" s="45"/>
      <c r="U27" s="45"/>
      <c r="AD27" s="46"/>
    </row>
    <row r="28" spans="1:30" x14ac:dyDescent="0.25">
      <c r="A28" s="30" t="str">
        <f>VLOOKUP(B28,Холдинги!$A:$B,2,0)</f>
        <v>РМГ</v>
      </c>
      <c r="B28" s="31" t="s">
        <v>16</v>
      </c>
      <c r="C28" s="23">
        <v>748</v>
      </c>
      <c r="D28" s="24">
        <v>4.5</v>
      </c>
      <c r="E28" s="24">
        <v>172</v>
      </c>
      <c r="F28" s="23">
        <v>2049.6999999999998</v>
      </c>
      <c r="G28" s="24">
        <v>12.2</v>
      </c>
      <c r="H28" s="24">
        <v>163</v>
      </c>
      <c r="I28" s="24">
        <v>79.5</v>
      </c>
      <c r="J28" s="24">
        <v>203.2</v>
      </c>
      <c r="K28" s="23">
        <v>2</v>
      </c>
      <c r="L28" s="24">
        <v>41.3</v>
      </c>
      <c r="M28" s="25">
        <v>0.2</v>
      </c>
      <c r="N28" s="24">
        <v>928.9</v>
      </c>
      <c r="O28" s="24">
        <v>38375</v>
      </c>
      <c r="U28" s="45"/>
      <c r="AC28" s="45"/>
      <c r="AD28" s="46"/>
    </row>
    <row r="29" spans="1:30" x14ac:dyDescent="0.25">
      <c r="A29" s="30" t="str">
        <f>VLOOKUP(B29,Холдинги!$A:$B,2,0)</f>
        <v>Другие</v>
      </c>
      <c r="B29" s="31" t="s">
        <v>34</v>
      </c>
      <c r="C29" s="23">
        <v>798.8</v>
      </c>
      <c r="D29" s="24">
        <v>4.8</v>
      </c>
      <c r="E29" s="24">
        <v>94</v>
      </c>
      <c r="F29" s="23">
        <v>1930.4</v>
      </c>
      <c r="G29" s="24">
        <v>11.5</v>
      </c>
      <c r="H29" s="24">
        <v>104</v>
      </c>
      <c r="I29" s="24">
        <v>119.7</v>
      </c>
      <c r="J29" s="24">
        <v>346.7</v>
      </c>
      <c r="K29" s="23">
        <v>3.1</v>
      </c>
      <c r="L29" s="24">
        <v>66.400000000000006</v>
      </c>
      <c r="M29" s="25">
        <v>0.4</v>
      </c>
      <c r="N29" s="24">
        <v>778.9</v>
      </c>
      <c r="O29" s="24">
        <v>51726</v>
      </c>
      <c r="U29" s="45"/>
      <c r="AC29" s="45"/>
      <c r="AD29" s="46"/>
    </row>
    <row r="30" spans="1:30" x14ac:dyDescent="0.25">
      <c r="A30" s="30" t="str">
        <f>VLOOKUP(B30,Холдинги!$A:$B,2,0)</f>
        <v>РМГ</v>
      </c>
      <c r="B30" s="31" t="s">
        <v>22</v>
      </c>
      <c r="C30" s="23">
        <v>691.9</v>
      </c>
      <c r="D30" s="24">
        <v>4.0999999999999996</v>
      </c>
      <c r="E30" s="24">
        <v>119</v>
      </c>
      <c r="F30" s="23">
        <v>1888.6</v>
      </c>
      <c r="G30" s="24">
        <v>11.2</v>
      </c>
      <c r="H30" s="24">
        <v>122</v>
      </c>
      <c r="I30" s="24">
        <v>92.2</v>
      </c>
      <c r="J30" s="24">
        <v>236.4</v>
      </c>
      <c r="K30" s="23">
        <v>2.1</v>
      </c>
      <c r="L30" s="24">
        <v>44.3</v>
      </c>
      <c r="M30" s="25">
        <v>0.3</v>
      </c>
      <c r="N30" s="24">
        <v>1028.4000000000001</v>
      </c>
      <c r="O30" s="24">
        <v>45542</v>
      </c>
      <c r="U30" s="45"/>
      <c r="AD30" s="46"/>
    </row>
    <row r="31" spans="1:30" x14ac:dyDescent="0.25">
      <c r="A31" s="30" t="str">
        <f>VLOOKUP(B31,Холдинги!$A:$B,2,0)</f>
        <v>ЕМГ</v>
      </c>
      <c r="B31" s="31" t="s">
        <v>43</v>
      </c>
      <c r="C31" s="23">
        <v>659.9</v>
      </c>
      <c r="D31" s="24">
        <v>3.9</v>
      </c>
      <c r="E31" s="24">
        <v>119</v>
      </c>
      <c r="F31" s="23">
        <v>1591.3</v>
      </c>
      <c r="G31" s="24">
        <v>9.5</v>
      </c>
      <c r="H31" s="24">
        <v>114</v>
      </c>
      <c r="I31" s="24">
        <v>84.1</v>
      </c>
      <c r="J31" s="24">
        <v>244.1</v>
      </c>
      <c r="K31" s="23">
        <v>1.8</v>
      </c>
      <c r="L31" s="24">
        <v>38.5</v>
      </c>
      <c r="M31" s="25">
        <v>0.2</v>
      </c>
      <c r="N31" s="24">
        <v>1255.3</v>
      </c>
      <c r="O31" s="24">
        <v>48377</v>
      </c>
      <c r="R31" s="45"/>
      <c r="U31" s="45"/>
      <c r="AD31" s="46"/>
    </row>
    <row r="32" spans="1:30" x14ac:dyDescent="0.25">
      <c r="A32" s="30" t="str">
        <f>VLOOKUP(B32,Холдинги!$A:$B,2,0)</f>
        <v>Ру медиа</v>
      </c>
      <c r="B32" s="31" t="s">
        <v>6</v>
      </c>
      <c r="C32" s="23">
        <v>641</v>
      </c>
      <c r="D32" s="24">
        <v>3.8</v>
      </c>
      <c r="E32" s="24">
        <v>139</v>
      </c>
      <c r="F32" s="23">
        <v>1524.5</v>
      </c>
      <c r="G32" s="24">
        <v>9.1</v>
      </c>
      <c r="H32" s="24">
        <v>139</v>
      </c>
      <c r="I32" s="24">
        <v>69.2</v>
      </c>
      <c r="J32" s="24">
        <v>203.7</v>
      </c>
      <c r="K32" s="23">
        <v>1.5</v>
      </c>
      <c r="L32" s="24">
        <v>30.8</v>
      </c>
      <c r="M32" s="25">
        <v>0.2</v>
      </c>
      <c r="N32" s="24">
        <v>1690.4</v>
      </c>
      <c r="O32" s="24">
        <v>52070</v>
      </c>
      <c r="U32" s="45"/>
      <c r="AC32" s="45"/>
      <c r="AD32" s="46"/>
    </row>
    <row r="33" spans="1:30" x14ac:dyDescent="0.25">
      <c r="A33" s="30" t="str">
        <f>VLOOKUP(B33,Холдинги!$A:$B,2,0)</f>
        <v>ВГТРК</v>
      </c>
      <c r="B33" s="31" t="s">
        <v>24</v>
      </c>
      <c r="C33" s="23">
        <v>470</v>
      </c>
      <c r="D33" s="24">
        <v>2.8</v>
      </c>
      <c r="E33" s="24">
        <v>60</v>
      </c>
      <c r="F33" s="23">
        <v>1514.2</v>
      </c>
      <c r="G33" s="24">
        <v>9</v>
      </c>
      <c r="H33" s="24">
        <v>79</v>
      </c>
      <c r="I33" s="24">
        <v>77</v>
      </c>
      <c r="J33" s="24">
        <v>167.2</v>
      </c>
      <c r="K33" s="23">
        <v>1.2</v>
      </c>
      <c r="L33" s="24">
        <v>25.1</v>
      </c>
      <c r="M33" s="25">
        <v>0.1</v>
      </c>
      <c r="N33" s="24">
        <v>2819.1</v>
      </c>
      <c r="O33" s="24">
        <v>70803</v>
      </c>
      <c r="R33" s="45"/>
      <c r="U33" s="45"/>
      <c r="AC33" s="45"/>
      <c r="AD33" s="46"/>
    </row>
    <row r="34" spans="1:30" x14ac:dyDescent="0.25">
      <c r="A34" s="30" t="str">
        <f>VLOOKUP(B34,Холдинги!$A:$B,2,0)</f>
        <v>ММХ</v>
      </c>
      <c r="B34" s="31" t="s">
        <v>32</v>
      </c>
      <c r="C34" s="23">
        <v>432.7</v>
      </c>
      <c r="D34" s="24">
        <v>2.6</v>
      </c>
      <c r="E34" s="24">
        <v>116</v>
      </c>
      <c r="F34" s="23">
        <v>1319.8</v>
      </c>
      <c r="G34" s="24">
        <v>7.9</v>
      </c>
      <c r="H34" s="24">
        <v>111</v>
      </c>
      <c r="I34" s="24">
        <v>89.8</v>
      </c>
      <c r="J34" s="24">
        <v>206.1</v>
      </c>
      <c r="K34" s="23">
        <v>1.3</v>
      </c>
      <c r="L34" s="24">
        <v>27</v>
      </c>
      <c r="M34" s="25">
        <v>0.2</v>
      </c>
      <c r="N34" s="24">
        <v>921.3</v>
      </c>
      <c r="O34" s="24">
        <v>24866</v>
      </c>
      <c r="R34" s="45"/>
      <c r="U34" s="45"/>
      <c r="AC34" s="45"/>
      <c r="AD34" s="46"/>
    </row>
    <row r="35" spans="1:30" x14ac:dyDescent="0.25">
      <c r="A35" s="30" t="str">
        <f>VLOOKUP(B35,Холдинги!$A:$B,2,0)</f>
        <v>ГПМ</v>
      </c>
      <c r="B35" s="31" t="s">
        <v>9</v>
      </c>
      <c r="C35" s="23">
        <v>299.10000000000002</v>
      </c>
      <c r="D35" s="24">
        <v>1.8</v>
      </c>
      <c r="E35" s="24">
        <v>80</v>
      </c>
      <c r="F35" s="23">
        <v>1061.2</v>
      </c>
      <c r="G35" s="24">
        <v>6.3</v>
      </c>
      <c r="H35" s="24">
        <v>96</v>
      </c>
      <c r="I35" s="24">
        <v>55.2</v>
      </c>
      <c r="J35" s="24">
        <v>108.9</v>
      </c>
      <c r="K35" s="23">
        <v>0.5</v>
      </c>
      <c r="L35" s="24">
        <v>11.5</v>
      </c>
      <c r="M35" s="25">
        <v>0.1</v>
      </c>
      <c r="N35" s="24">
        <v>2912.8</v>
      </c>
      <c r="O35" s="24">
        <v>33401</v>
      </c>
      <c r="R35" s="45"/>
      <c r="U35" s="45"/>
      <c r="AC35" s="45"/>
      <c r="AD35" s="46"/>
    </row>
    <row r="36" spans="1:30" x14ac:dyDescent="0.25">
      <c r="A36" s="30" t="e">
        <f>VLOOKUP(B36,Холдинги!$A:$B,2,0)</f>
        <v>#N/A</v>
      </c>
      <c r="B36" s="31" t="s">
        <v>117</v>
      </c>
      <c r="C36" s="23">
        <v>347.3</v>
      </c>
      <c r="D36" s="24">
        <v>2.1</v>
      </c>
      <c r="E36" s="24">
        <v>97</v>
      </c>
      <c r="F36" s="23">
        <v>1013.2</v>
      </c>
      <c r="G36" s="24">
        <v>6</v>
      </c>
      <c r="H36" s="24">
        <v>105</v>
      </c>
      <c r="I36" s="24">
        <v>73.900000000000006</v>
      </c>
      <c r="J36" s="24">
        <v>177.2</v>
      </c>
      <c r="K36" s="23">
        <v>0.8</v>
      </c>
      <c r="L36" s="24">
        <v>17.8</v>
      </c>
      <c r="M36" s="25">
        <v>0.1</v>
      </c>
      <c r="N36" s="24">
        <v>794.8</v>
      </c>
      <c r="O36" s="24">
        <v>14158</v>
      </c>
      <c r="R36" s="45"/>
      <c r="U36" s="45"/>
      <c r="AC36" s="45"/>
      <c r="AD36" s="46"/>
    </row>
    <row r="37" spans="1:30" x14ac:dyDescent="0.25">
      <c r="A37" s="30" t="str">
        <f>VLOOKUP(B37,Холдинги!$A:$B,2,0)</f>
        <v>Другие</v>
      </c>
      <c r="B37" s="31" t="s">
        <v>42</v>
      </c>
      <c r="C37" s="23">
        <v>324.3</v>
      </c>
      <c r="D37" s="24">
        <v>1.9</v>
      </c>
      <c r="E37" s="24">
        <v>84</v>
      </c>
      <c r="F37" s="23">
        <v>943.2</v>
      </c>
      <c r="G37" s="24">
        <v>5.6</v>
      </c>
      <c r="H37" s="24">
        <v>94</v>
      </c>
      <c r="I37" s="24">
        <v>77.599999999999994</v>
      </c>
      <c r="J37" s="24">
        <v>186.7</v>
      </c>
      <c r="K37" s="23">
        <v>0.8</v>
      </c>
      <c r="L37" s="24">
        <v>17.5</v>
      </c>
      <c r="M37" s="25">
        <v>0.1</v>
      </c>
      <c r="N37" s="24">
        <v>2377.4</v>
      </c>
      <c r="O37" s="24">
        <v>41542</v>
      </c>
      <c r="U37" s="45"/>
      <c r="AC37" s="45"/>
      <c r="AD37" s="46"/>
    </row>
    <row r="38" spans="1:30" x14ac:dyDescent="0.25">
      <c r="A38" s="30" t="str">
        <f>VLOOKUP(B38,Холдинги!$A:$B,2,0)</f>
        <v>Другие</v>
      </c>
      <c r="B38" s="31" t="s">
        <v>69</v>
      </c>
      <c r="C38" s="23">
        <v>195.8</v>
      </c>
      <c r="D38" s="24">
        <v>1.2</v>
      </c>
      <c r="E38" s="24">
        <v>95</v>
      </c>
      <c r="F38" s="23">
        <v>637.5</v>
      </c>
      <c r="G38" s="24">
        <v>3.8</v>
      </c>
      <c r="H38" s="24">
        <v>103</v>
      </c>
      <c r="I38" s="24">
        <v>69.8</v>
      </c>
      <c r="J38" s="24">
        <v>150.1</v>
      </c>
      <c r="K38" s="23">
        <v>0.4</v>
      </c>
      <c r="L38" s="24">
        <v>9.5</v>
      </c>
      <c r="M38" s="25">
        <v>0.1</v>
      </c>
      <c r="N38" s="24">
        <v>348.9</v>
      </c>
      <c r="O38" s="24">
        <v>3313</v>
      </c>
      <c r="U38" s="45"/>
      <c r="AC38" s="45"/>
      <c r="AD38" s="46"/>
    </row>
    <row r="39" spans="1:30" x14ac:dyDescent="0.25">
      <c r="A39" s="30" t="e">
        <f>VLOOKUP(B39,Холдинги!$A:$B,2,0)</f>
        <v>#N/A</v>
      </c>
      <c r="B39" s="31" t="s">
        <v>118</v>
      </c>
      <c r="C39" s="23">
        <v>191.7</v>
      </c>
      <c r="D39" s="24">
        <v>1.1000000000000001</v>
      </c>
      <c r="E39" s="24">
        <v>124</v>
      </c>
      <c r="F39" s="23">
        <v>621.79999999999995</v>
      </c>
      <c r="G39" s="24">
        <v>3.7</v>
      </c>
      <c r="H39" s="24">
        <v>131</v>
      </c>
      <c r="I39" s="24">
        <v>60.8</v>
      </c>
      <c r="J39" s="24">
        <v>131.1</v>
      </c>
      <c r="K39" s="23">
        <v>0.4</v>
      </c>
      <c r="L39" s="24">
        <v>8.1</v>
      </c>
      <c r="M39" s="25">
        <v>0</v>
      </c>
      <c r="N39" s="24">
        <v>3625.1</v>
      </c>
      <c r="O39" s="24">
        <v>29320</v>
      </c>
      <c r="R39" s="45"/>
      <c r="U39" s="45"/>
      <c r="AC39" s="45"/>
      <c r="AD39" s="46"/>
    </row>
    <row r="40" spans="1:30" x14ac:dyDescent="0.25">
      <c r="A40" s="30" t="e">
        <f>VLOOKUP(B40,Холдинги!$A:$B,2,0)</f>
        <v>#N/A</v>
      </c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U40" s="45"/>
      <c r="AD40" s="46"/>
    </row>
    <row r="41" spans="1:30" x14ac:dyDescent="0.25">
      <c r="A41" s="2"/>
      <c r="C41" s="4"/>
      <c r="D41" s="5"/>
      <c r="E41" s="5"/>
      <c r="F41" s="4"/>
      <c r="G41" s="5"/>
      <c r="H41" s="5"/>
      <c r="I41" s="5"/>
      <c r="J41" s="5"/>
      <c r="K41" s="5"/>
    </row>
    <row r="42" spans="1:30" x14ac:dyDescent="0.25">
      <c r="A42" s="2"/>
      <c r="C42" s="4"/>
      <c r="D42" s="5"/>
      <c r="E42" s="5"/>
      <c r="F42" s="4"/>
      <c r="G42" s="5"/>
      <c r="H42" s="5"/>
      <c r="I42" s="5"/>
      <c r="J42" s="5"/>
      <c r="K42" s="5"/>
    </row>
    <row r="43" spans="1:30" x14ac:dyDescent="0.25">
      <c r="A43" s="2"/>
      <c r="B43" s="18" t="s">
        <v>87</v>
      </c>
      <c r="C43" s="4"/>
      <c r="D43" s="5"/>
      <c r="E43" s="5"/>
      <c r="F43" s="4"/>
      <c r="G43" s="5"/>
      <c r="H43" s="5"/>
      <c r="I43" s="5"/>
      <c r="J43" s="5"/>
      <c r="K43" s="5"/>
    </row>
    <row r="44" spans="1:30" x14ac:dyDescent="0.25">
      <c r="A44" s="2"/>
      <c r="B44" s="18" t="s">
        <v>88</v>
      </c>
      <c r="C44" s="4"/>
      <c r="D44" s="5"/>
      <c r="E44" s="5"/>
      <c r="F44" s="4"/>
      <c r="G44" s="5"/>
      <c r="H44" s="5"/>
      <c r="I44" s="5"/>
      <c r="J44" s="5"/>
      <c r="K44" s="5"/>
    </row>
    <row r="45" spans="1:30" x14ac:dyDescent="0.25">
      <c r="A45" s="2"/>
      <c r="B45" s="18" t="s">
        <v>89</v>
      </c>
      <c r="C45" s="4"/>
      <c r="D45" s="5"/>
      <c r="E45" s="5"/>
      <c r="F45" s="4"/>
      <c r="G45" s="5"/>
      <c r="H45" s="5"/>
      <c r="I45" s="5"/>
      <c r="J45" s="5"/>
      <c r="K45" s="5"/>
    </row>
    <row r="46" spans="1:30" x14ac:dyDescent="0.25">
      <c r="A46" s="2"/>
      <c r="B46" s="18" t="s">
        <v>90</v>
      </c>
      <c r="C46" s="4"/>
      <c r="D46" s="5"/>
      <c r="E46" s="5"/>
      <c r="F46" s="4"/>
      <c r="G46" s="5"/>
      <c r="H46" s="5"/>
      <c r="I46" s="5"/>
      <c r="J46" s="5"/>
      <c r="K46" s="5"/>
    </row>
    <row r="47" spans="1:30" x14ac:dyDescent="0.25">
      <c r="A47" s="2"/>
      <c r="B47" s="18" t="s">
        <v>92</v>
      </c>
      <c r="C47" s="4"/>
      <c r="D47" s="5"/>
      <c r="E47" s="5"/>
      <c r="F47" s="4"/>
      <c r="G47" s="5"/>
      <c r="H47" s="5"/>
      <c r="I47" s="5"/>
      <c r="J47" s="5"/>
      <c r="K47" s="5"/>
    </row>
    <row r="48" spans="1:30" x14ac:dyDescent="0.25">
      <c r="A48" s="2"/>
      <c r="B48" s="18" t="s">
        <v>86</v>
      </c>
      <c r="C48" s="4"/>
      <c r="D48" s="5"/>
      <c r="E48" s="5"/>
      <c r="F48" s="4"/>
      <c r="G48" s="5"/>
      <c r="H48" s="5"/>
      <c r="I48" s="5"/>
      <c r="J48" s="5"/>
      <c r="K48" s="5"/>
    </row>
    <row r="49" spans="1:11" x14ac:dyDescent="0.25">
      <c r="A49" s="2"/>
      <c r="B49" s="19" t="s">
        <v>91</v>
      </c>
      <c r="C49" s="4"/>
      <c r="D49" s="5"/>
      <c r="E49" s="5"/>
      <c r="F49" s="4"/>
      <c r="G49" s="5"/>
      <c r="H49" s="5"/>
      <c r="I49" s="5"/>
      <c r="J49" s="5"/>
      <c r="K49" s="5"/>
    </row>
    <row r="50" spans="1:11" x14ac:dyDescent="0.25">
      <c r="A50" s="2"/>
      <c r="B50" s="19" t="s">
        <v>94</v>
      </c>
      <c r="C50" s="4"/>
      <c r="D50" s="5"/>
      <c r="E50" s="5"/>
      <c r="F50" s="4"/>
      <c r="G50" s="5"/>
      <c r="H50" s="5"/>
      <c r="I50" s="5"/>
      <c r="J50" s="5"/>
      <c r="K50" s="5"/>
    </row>
    <row r="51" spans="1:11" x14ac:dyDescent="0.25">
      <c r="A51" s="2"/>
      <c r="B51" s="19" t="s">
        <v>93</v>
      </c>
      <c r="C51" s="4"/>
      <c r="D51" s="5"/>
      <c r="E51" s="5"/>
      <c r="F51" s="4"/>
      <c r="G51" s="5"/>
      <c r="H51" s="5"/>
      <c r="I51" s="5"/>
      <c r="J51" s="5"/>
      <c r="K51" s="5"/>
    </row>
    <row r="52" spans="1:11" x14ac:dyDescent="0.25">
      <c r="A52" s="2"/>
      <c r="C52" s="4"/>
      <c r="D52" s="5"/>
      <c r="E52" s="5"/>
      <c r="F52" s="4"/>
      <c r="G52" s="5"/>
      <c r="H52" s="5"/>
      <c r="I52" s="5"/>
      <c r="J52" s="5"/>
      <c r="K52" s="5"/>
    </row>
    <row r="53" spans="1:11" x14ac:dyDescent="0.25">
      <c r="A53" s="2"/>
      <c r="C53" s="4"/>
      <c r="D53" s="5"/>
      <c r="E53" s="5"/>
      <c r="F53" s="4"/>
      <c r="G53" s="5"/>
      <c r="H53" s="5"/>
      <c r="I53" s="5"/>
      <c r="J53" s="5"/>
      <c r="K53" s="5"/>
    </row>
    <row r="54" spans="1:11" x14ac:dyDescent="0.25">
      <c r="A54" s="2"/>
      <c r="C54" s="4"/>
      <c r="D54" s="5"/>
      <c r="E54" s="5"/>
      <c r="F54" s="4"/>
      <c r="G54" s="5"/>
      <c r="H54" s="5"/>
      <c r="I54" s="5"/>
      <c r="J54" s="5"/>
      <c r="K54" s="5"/>
    </row>
    <row r="55" spans="1:11" x14ac:dyDescent="0.25">
      <c r="A55" s="2"/>
      <c r="C55" s="4"/>
      <c r="D55" s="5"/>
      <c r="E55" s="5"/>
      <c r="F55" s="4"/>
      <c r="G55" s="5"/>
      <c r="H55" s="5"/>
      <c r="I55" s="5"/>
      <c r="J55" s="5"/>
      <c r="K55" s="5"/>
    </row>
    <row r="56" spans="1:11" x14ac:dyDescent="0.25">
      <c r="A56" s="2"/>
      <c r="C56" s="4"/>
      <c r="D56" s="5"/>
      <c r="E56" s="5"/>
      <c r="F56" s="4"/>
      <c r="G56" s="5"/>
      <c r="H56" s="5"/>
      <c r="I56" s="5"/>
      <c r="J56" s="5"/>
      <c r="K56" s="5"/>
    </row>
    <row r="57" spans="1:11" x14ac:dyDescent="0.25">
      <c r="A57" s="2"/>
      <c r="C57" s="4"/>
      <c r="D57" s="5"/>
      <c r="E57" s="5"/>
      <c r="F57" s="4"/>
      <c r="G57" s="5"/>
      <c r="H57" s="5"/>
      <c r="I57" s="5"/>
      <c r="J57" s="5"/>
      <c r="K57" s="5"/>
    </row>
    <row r="58" spans="1:11" x14ac:dyDescent="0.25">
      <c r="A58" s="2"/>
      <c r="C58" s="4"/>
      <c r="D58" s="5"/>
      <c r="E58" s="5"/>
      <c r="F58" s="4"/>
      <c r="G58" s="5"/>
      <c r="H58" s="5"/>
      <c r="I58" s="5"/>
      <c r="J58" s="5"/>
      <c r="K58" s="5"/>
    </row>
    <row r="59" spans="1:11" x14ac:dyDescent="0.25">
      <c r="A59" s="2"/>
      <c r="C59" s="4"/>
      <c r="D59" s="5"/>
      <c r="E59" s="5"/>
      <c r="F59" s="4"/>
      <c r="G59" s="5"/>
      <c r="H59" s="5"/>
      <c r="I59" s="5"/>
      <c r="J59" s="5"/>
      <c r="K59" s="5"/>
    </row>
  </sheetData>
  <autoFilter ref="A8:O8" xr:uid="{00000000-0009-0000-0000-000008000000}">
    <sortState xmlns:xlrd2="http://schemas.microsoft.com/office/spreadsheetml/2017/richdata2" ref="A9:O40">
      <sortCondition descending="1" ref="F8"/>
    </sortState>
  </autoFilter>
  <mergeCells count="1">
    <mergeCell ref="B7:E7"/>
  </mergeCells>
  <conditionalFormatting sqref="A9:B20 C10:O20 A21:O39 A40">
    <cfRule type="expression" dxfId="66" priority="11">
      <formula>$A9="ГПМ"</formula>
    </cfRule>
  </conditionalFormatting>
  <conditionalFormatting sqref="C9:O9">
    <cfRule type="expression" dxfId="65" priority="6">
      <formula>$A9="ГПМ"</formula>
    </cfRule>
  </conditionalFormatting>
  <conditionalFormatting sqref="C41:O51">
    <cfRule type="expression" dxfId="64" priority="3">
      <formula>$A41="ДРР"</formula>
    </cfRule>
  </conditionalFormatting>
  <conditionalFormatting sqref="B40">
    <cfRule type="expression" dxfId="63" priority="2">
      <formula>$A40="ГПМ"</formula>
    </cfRule>
  </conditionalFormatting>
  <conditionalFormatting sqref="C40:O40">
    <cfRule type="expression" dxfId="62" priority="1">
      <formula>$A40="ДРР"</formula>
    </cfRule>
  </conditionalFormatting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</vt:i4>
      </vt:variant>
    </vt:vector>
  </HeadingPairs>
  <TitlesOfParts>
    <vt:vector size="25" baseType="lpstr">
      <vt:lpstr>12+</vt:lpstr>
      <vt:lpstr>ж 12+</vt:lpstr>
      <vt:lpstr>м 12+</vt:lpstr>
      <vt:lpstr>18+</vt:lpstr>
      <vt:lpstr>ж 18+</vt:lpstr>
      <vt:lpstr>м 18+</vt:lpstr>
      <vt:lpstr>25-55</vt:lpstr>
      <vt:lpstr>ж 25-55</vt:lpstr>
      <vt:lpstr>м 25-55</vt:lpstr>
      <vt:lpstr>25+</vt:lpstr>
      <vt:lpstr>ж 25+</vt:lpstr>
      <vt:lpstr>м 25+</vt:lpstr>
      <vt:lpstr>18+ BC</vt:lpstr>
      <vt:lpstr>25-55 BC</vt:lpstr>
      <vt:lpstr>25+ BC</vt:lpstr>
      <vt:lpstr>18+ АВТО</vt:lpstr>
      <vt:lpstr>25-55 АВТО</vt:lpstr>
      <vt:lpstr>25+ АВТО</vt:lpstr>
      <vt:lpstr>18-40</vt:lpstr>
      <vt:lpstr>20-45</vt:lpstr>
      <vt:lpstr>35-55</vt:lpstr>
      <vt:lpstr>35+</vt:lpstr>
      <vt:lpstr>Холдинги</vt:lpstr>
      <vt:lpstr>'18-40'!Область_печати</vt:lpstr>
      <vt:lpstr>'20-45'!Область_печати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Рейтинги радиостанций Россия</dc:title>
  <dc:creator>www.brand-radio.ru</dc:creator>
  <cp:lastModifiedBy>Павел</cp:lastModifiedBy>
  <cp:lastPrinted>2019-09-12T08:01:19Z</cp:lastPrinted>
  <dcterms:created xsi:type="dcterms:W3CDTF">2001-05-15T07:47:59Z</dcterms:created>
  <dcterms:modified xsi:type="dcterms:W3CDTF">2022-03-05T06:38:44Z</dcterms:modified>
</cp:coreProperties>
</file>