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xr:revisionPtr revIDLastSave="0" documentId="13_ncr:1_{19DB4479-671A-413F-921D-E24876477CED}" xr6:coauthVersionLast="47" xr6:coauthVersionMax="47" xr10:uidLastSave="{00000000-0000-0000-0000-000000000000}"/>
  <bookViews>
    <workbookView xWindow="-120" yWindow="-120" windowWidth="20640" windowHeight="11310" tabRatio="940" xr2:uid="{00000000-000D-0000-FFFF-FFFF00000000}"/>
  </bookViews>
  <sheets>
    <sheet name="12+" sheetId="25" r:id="rId1"/>
    <sheet name="ж 12+" sheetId="29" r:id="rId2"/>
    <sheet name="м 12+" sheetId="30" r:id="rId3"/>
    <sheet name="18+" sheetId="31" r:id="rId4"/>
    <sheet name="ж 18+" sheetId="32" r:id="rId5"/>
    <sheet name="м 18+" sheetId="33" r:id="rId6"/>
    <sheet name="25-55" sheetId="43" r:id="rId7"/>
    <sheet name="ж 25-55" sheetId="44" r:id="rId8"/>
    <sheet name="м 25-55" sheetId="45" r:id="rId9"/>
    <sheet name="25+" sheetId="40" r:id="rId10"/>
    <sheet name="ж 25+" sheetId="41" r:id="rId11"/>
    <sheet name="м 25+" sheetId="42" r:id="rId12"/>
    <sheet name="18+ BC" sheetId="46" r:id="rId13"/>
    <sheet name="25-55 BC" sheetId="50" r:id="rId14"/>
    <sheet name="25+ BC" sheetId="49" r:id="rId15"/>
    <sheet name="18+ АВТО" sheetId="51" r:id="rId16"/>
    <sheet name="25-55 АВТО" sheetId="53" r:id="rId17"/>
    <sheet name="25+ АВТО" sheetId="52" r:id="rId18"/>
    <sheet name="18-40" sheetId="34" r:id="rId19"/>
    <sheet name="20-45" sheetId="37" r:id="rId20"/>
    <sheet name="35+" sheetId="54" r:id="rId21"/>
    <sheet name="35-55" sheetId="55" r:id="rId22"/>
    <sheet name="Холдинги" sheetId="28" state="hidden" r:id="rId23"/>
  </sheets>
  <definedNames>
    <definedName name="_xlnm._FilterDatabase" localSheetId="0" hidden="1">'12+'!$A$8:$O$8</definedName>
    <definedName name="_xlnm._FilterDatabase" localSheetId="3" hidden="1">'18+'!$A$8:$O$8</definedName>
    <definedName name="_xlnm._FilterDatabase" localSheetId="12" hidden="1">'18+ BC'!$B$8:$O$8</definedName>
    <definedName name="_xlnm._FilterDatabase" localSheetId="15" hidden="1">'18+ АВТО'!$A$8:$O$8</definedName>
    <definedName name="_xlnm._FilterDatabase" localSheetId="18" hidden="1">'18-40'!$A$8:$O$8</definedName>
    <definedName name="_xlnm._FilterDatabase" localSheetId="19" hidden="1">'20-45'!$A$8:$O$8</definedName>
    <definedName name="_xlnm._FilterDatabase" localSheetId="9" hidden="1">'25+'!$A$8:$O$8</definedName>
    <definedName name="_xlnm._FilterDatabase" localSheetId="14" hidden="1">'25+ BC'!$A$8:$O$8</definedName>
    <definedName name="_xlnm._FilterDatabase" localSheetId="17" hidden="1">'25+ АВТО'!$A$8:$O$8</definedName>
    <definedName name="_xlnm._FilterDatabase" localSheetId="6" hidden="1">'25-55'!$A$8:$O$8</definedName>
    <definedName name="_xlnm._FilterDatabase" localSheetId="13" hidden="1">'25-55 BC'!$A$8:$O$52</definedName>
    <definedName name="_xlnm._FilterDatabase" localSheetId="16" hidden="1">'25-55 АВТО'!$A$8:$O$8</definedName>
    <definedName name="_xlnm._FilterDatabase" localSheetId="20" hidden="1">'35+'!$A$8:$O$8</definedName>
    <definedName name="_xlnm._FilterDatabase" localSheetId="21" hidden="1">'35-55'!$A$8:$O$8</definedName>
    <definedName name="_xlnm._FilterDatabase" localSheetId="1" hidden="1">'ж 12+'!$A$8:$O$8</definedName>
    <definedName name="_xlnm._FilterDatabase" localSheetId="4" hidden="1">'ж 18+'!$A$8:$O$8</definedName>
    <definedName name="_xlnm._FilterDatabase" localSheetId="10" hidden="1">'ж 25+'!$A$8:$O$8</definedName>
    <definedName name="_xlnm._FilterDatabase" localSheetId="7" hidden="1">'ж 25-55'!$A$8:$O$8</definedName>
    <definedName name="_xlnm._FilterDatabase" localSheetId="2" hidden="1">'м 12+'!$A$8:$O$8</definedName>
    <definedName name="_xlnm._FilterDatabase" localSheetId="5" hidden="1">'м 18+'!$A$8:$O$8</definedName>
    <definedName name="_xlnm._FilterDatabase" localSheetId="11" hidden="1">'м 25+'!$A$8:$O$8</definedName>
    <definedName name="_xlnm._FilterDatabase" localSheetId="8" hidden="1">'м 25-55'!$A$8:$O$8</definedName>
    <definedName name="_xlnm._FilterDatabase" localSheetId="22" hidden="1">Холдинги!$A$1:$B$48</definedName>
    <definedName name="_xlnm.Print_Area" localSheetId="0">'12+'!$A$1:$O$77</definedName>
    <definedName name="_xlnm.Print_Area" localSheetId="18">'18-40'!$B$1:$P$53</definedName>
    <definedName name="_xlnm.Print_Area" localSheetId="19">'20-45'!$B$1:$Q$53</definedName>
    <definedName name="_xlnm.Print_Area" localSheetId="1">'ж 12+'!$A$1:$O$85</definedName>
    <definedName name="_xlnm.Print_Area" localSheetId="2">'м 12+'!$A$1:$O$84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3" i="46" l="1"/>
  <c r="A52" i="46"/>
  <c r="A51" i="46"/>
  <c r="A50" i="46"/>
  <c r="A49" i="46"/>
  <c r="A48" i="46"/>
  <c r="A47" i="46"/>
  <c r="A46" i="46"/>
  <c r="A45" i="46"/>
  <c r="A44" i="46"/>
  <c r="A43" i="46"/>
  <c r="A42" i="46"/>
  <c r="A41" i="46"/>
  <c r="A40" i="46"/>
  <c r="A39" i="46"/>
  <c r="A38" i="46"/>
  <c r="A37" i="46"/>
  <c r="A36" i="46"/>
  <c r="A35" i="46"/>
  <c r="A34" i="46"/>
  <c r="A33" i="46"/>
  <c r="A32" i="46"/>
  <c r="A31" i="46"/>
  <c r="A30" i="46"/>
  <c r="A29" i="46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10" i="55" l="1"/>
  <c r="A10" i="54"/>
  <c r="A10" i="52"/>
  <c r="A10" i="53"/>
  <c r="A11" i="51"/>
  <c r="A27" i="51"/>
  <c r="A51" i="51"/>
  <c r="A21" i="51"/>
  <c r="A52" i="51"/>
  <c r="A43" i="51"/>
  <c r="A36" i="51"/>
  <c r="A40" i="51"/>
  <c r="A15" i="51"/>
  <c r="A12" i="51"/>
  <c r="A47" i="51"/>
  <c r="A22" i="51"/>
  <c r="A39" i="51"/>
  <c r="A44" i="51"/>
  <c r="A35" i="51"/>
  <c r="A29" i="51"/>
  <c r="A30" i="51"/>
  <c r="A33" i="51"/>
  <c r="A45" i="51"/>
  <c r="A19" i="51"/>
  <c r="A46" i="51"/>
  <c r="A26" i="51"/>
  <c r="A20" i="51"/>
  <c r="A31" i="51"/>
  <c r="A37" i="51"/>
  <c r="A50" i="51"/>
  <c r="A23" i="51"/>
  <c r="A41" i="51"/>
  <c r="A48" i="51"/>
  <c r="A38" i="51"/>
  <c r="A17" i="51"/>
  <c r="A42" i="51"/>
  <c r="A16" i="51"/>
  <c r="A28" i="51"/>
  <c r="A13" i="51"/>
  <c r="A32" i="51"/>
  <c r="A14" i="51"/>
  <c r="A34" i="51"/>
  <c r="A53" i="51"/>
  <c r="A49" i="51"/>
  <c r="A25" i="51"/>
  <c r="A24" i="51"/>
  <c r="A18" i="51"/>
  <c r="A9" i="51"/>
  <c r="A10" i="51"/>
  <c r="A10" i="49"/>
  <c r="A10" i="50"/>
  <c r="A10" i="42"/>
  <c r="A10" i="41"/>
  <c r="A10" i="40" l="1"/>
  <c r="A10" i="45" l="1"/>
  <c r="A10" i="44"/>
  <c r="A10" i="43"/>
  <c r="A10" i="37" l="1"/>
  <c r="A10" i="34" l="1"/>
  <c r="A10" i="33"/>
  <c r="A10" i="32"/>
  <c r="A10" i="31"/>
  <c r="A10" i="30"/>
  <c r="A10" i="29"/>
  <c r="A30" i="25" l="1"/>
  <c r="A41" i="25"/>
  <c r="A50" i="25"/>
  <c r="A9" i="55" l="1"/>
  <c r="A17" i="55"/>
  <c r="A26" i="55"/>
  <c r="A24" i="55"/>
  <c r="A46" i="55"/>
  <c r="A53" i="55"/>
  <c r="A31" i="55"/>
  <c r="A14" i="55"/>
  <c r="A32" i="55"/>
  <c r="A12" i="55"/>
  <c r="A25" i="55"/>
  <c r="A18" i="55"/>
  <c r="A41" i="55"/>
  <c r="A21" i="55"/>
  <c r="A40" i="55"/>
  <c r="A43" i="55"/>
  <c r="A38" i="55"/>
  <c r="A19" i="55"/>
  <c r="A50" i="55"/>
  <c r="A39" i="55"/>
  <c r="A33" i="55"/>
  <c r="A22" i="55"/>
  <c r="A23" i="55"/>
  <c r="A45" i="55"/>
  <c r="A16" i="55"/>
  <c r="A47" i="55"/>
  <c r="A34" i="55"/>
  <c r="A28" i="55"/>
  <c r="A30" i="55"/>
  <c r="A37" i="55"/>
  <c r="A49" i="55"/>
  <c r="A42" i="55"/>
  <c r="A20" i="55"/>
  <c r="A48" i="55"/>
  <c r="A13" i="55"/>
  <c r="A15" i="55"/>
  <c r="A36" i="55"/>
  <c r="A35" i="55"/>
  <c r="A44" i="55"/>
  <c r="A52" i="55"/>
  <c r="A27" i="55"/>
  <c r="A51" i="55"/>
  <c r="A29" i="55"/>
  <c r="A11" i="55"/>
  <c r="A9" i="54"/>
  <c r="A20" i="54"/>
  <c r="A16" i="54"/>
  <c r="A31" i="54"/>
  <c r="A48" i="54"/>
  <c r="A53" i="54"/>
  <c r="A28" i="54"/>
  <c r="A15" i="54"/>
  <c r="A33" i="54"/>
  <c r="A12" i="54"/>
  <c r="A24" i="54"/>
  <c r="A29" i="54"/>
  <c r="A44" i="54"/>
  <c r="A13" i="54"/>
  <c r="A43" i="54"/>
  <c r="A37" i="54"/>
  <c r="A42" i="54"/>
  <c r="A21" i="54"/>
  <c r="A47" i="54"/>
  <c r="A30" i="54"/>
  <c r="A32" i="54"/>
  <c r="A18" i="54"/>
  <c r="A23" i="54"/>
  <c r="A49" i="54"/>
  <c r="A26" i="54"/>
  <c r="A41" i="54"/>
  <c r="A22" i="54"/>
  <c r="A36" i="54"/>
  <c r="A38" i="54"/>
  <c r="A46" i="54"/>
  <c r="A35" i="54"/>
  <c r="A34" i="54"/>
  <c r="A27" i="54"/>
  <c r="A50" i="54"/>
  <c r="A17" i="54"/>
  <c r="A14" i="54"/>
  <c r="A40" i="54"/>
  <c r="A45" i="54"/>
  <c r="A39" i="54"/>
  <c r="A52" i="54"/>
  <c r="A19" i="54"/>
  <c r="A51" i="54"/>
  <c r="A25" i="54"/>
  <c r="A11" i="54"/>
  <c r="A37" i="29" l="1"/>
  <c r="A32" i="30"/>
  <c r="A31" i="31"/>
  <c r="A31" i="32"/>
  <c r="A32" i="33"/>
  <c r="A36" i="34"/>
  <c r="A35" i="37"/>
  <c r="A35" i="43"/>
  <c r="A33" i="44"/>
  <c r="A35" i="45"/>
  <c r="A31" i="40"/>
  <c r="A31" i="41"/>
  <c r="A32" i="42"/>
  <c r="A35" i="50"/>
  <c r="A30" i="49"/>
  <c r="A35" i="53"/>
  <c r="A31" i="52"/>
  <c r="A27" i="25"/>
  <c r="A37" i="31"/>
  <c r="A46" i="32"/>
  <c r="A36" i="33"/>
  <c r="A49" i="34"/>
  <c r="A44" i="37"/>
  <c r="A44" i="43"/>
  <c r="A48" i="44"/>
  <c r="A38" i="45"/>
  <c r="A38" i="40"/>
  <c r="A46" i="41"/>
  <c r="A35" i="42"/>
  <c r="A44" i="50"/>
  <c r="A38" i="49"/>
  <c r="A44" i="53"/>
  <c r="A38" i="52"/>
  <c r="A11" i="32" l="1"/>
  <c r="A32" i="32"/>
  <c r="A51" i="32"/>
  <c r="A24" i="32"/>
  <c r="A52" i="32"/>
  <c r="A42" i="32"/>
  <c r="A40" i="32"/>
  <c r="A36" i="32"/>
  <c r="A15" i="32"/>
  <c r="A12" i="32"/>
  <c r="A49" i="32"/>
  <c r="A28" i="32"/>
  <c r="A43" i="32"/>
  <c r="A33" i="32"/>
  <c r="A25" i="32"/>
  <c r="A35" i="32"/>
  <c r="A29" i="32"/>
  <c r="A45" i="32"/>
  <c r="A27" i="32"/>
  <c r="A48" i="32"/>
  <c r="A23" i="32"/>
  <c r="A17" i="32"/>
  <c r="A34" i="32"/>
  <c r="A47" i="32"/>
  <c r="A20" i="32"/>
  <c r="A37" i="32"/>
  <c r="A39" i="32"/>
  <c r="A38" i="32"/>
  <c r="A16" i="32"/>
  <c r="A41" i="32"/>
  <c r="A19" i="32"/>
  <c r="A22" i="32"/>
  <c r="A14" i="32"/>
  <c r="A44" i="32"/>
  <c r="A13" i="32"/>
  <c r="A30" i="32"/>
  <c r="A53" i="32"/>
  <c r="A50" i="32"/>
  <c r="A26" i="32"/>
  <c r="A18" i="32"/>
  <c r="A21" i="32"/>
  <c r="A9" i="32"/>
  <c r="A9" i="25"/>
  <c r="A19" i="25"/>
  <c r="A14" i="25"/>
  <c r="A38" i="25"/>
  <c r="A13" i="25"/>
  <c r="A16" i="25"/>
  <c r="A45" i="25"/>
  <c r="A36" i="25"/>
  <c r="A32" i="25"/>
  <c r="A17" i="25"/>
  <c r="A28" i="25"/>
  <c r="A31" i="25"/>
  <c r="A46" i="25"/>
  <c r="A15" i="25"/>
  <c r="A21" i="25"/>
  <c r="A24" i="25"/>
  <c r="A23" i="25"/>
  <c r="A34" i="25"/>
  <c r="A49" i="25"/>
  <c r="A37" i="25"/>
  <c r="A44" i="25"/>
  <c r="A51" i="25"/>
  <c r="A40" i="25"/>
  <c r="A29" i="25"/>
  <c r="A52" i="25"/>
  <c r="A18" i="25"/>
  <c r="A25" i="25"/>
  <c r="A47" i="25"/>
  <c r="A39" i="25"/>
  <c r="A22" i="25"/>
  <c r="A48" i="25"/>
  <c r="A33" i="25"/>
  <c r="A12" i="25"/>
  <c r="A35" i="25"/>
  <c r="A10" i="25"/>
  <c r="A42" i="25"/>
  <c r="A53" i="25"/>
  <c r="A20" i="25"/>
  <c r="A43" i="25"/>
  <c r="A11" i="25"/>
  <c r="A26" i="25"/>
  <c r="A9" i="30"/>
  <c r="A53" i="30"/>
  <c r="A11" i="30"/>
  <c r="A41" i="30"/>
  <c r="A27" i="30"/>
  <c r="A20" i="30"/>
  <c r="A25" i="30"/>
  <c r="A14" i="30"/>
  <c r="A33" i="30"/>
  <c r="A42" i="30"/>
  <c r="A38" i="30"/>
  <c r="A50" i="30"/>
  <c r="A36" i="30"/>
  <c r="A22" i="30"/>
  <c r="A51" i="30"/>
  <c r="A43" i="30"/>
  <c r="A37" i="30"/>
  <c r="A35" i="30"/>
  <c r="A12" i="30"/>
  <c r="A23" i="30"/>
  <c r="A46" i="30"/>
  <c r="A47" i="30"/>
  <c r="A49" i="30"/>
  <c r="A29" i="30"/>
  <c r="A24" i="30"/>
  <c r="A39" i="30"/>
  <c r="A44" i="30"/>
  <c r="A21" i="30"/>
  <c r="A48" i="30"/>
  <c r="A26" i="30"/>
  <c r="A40" i="30"/>
  <c r="A34" i="30"/>
  <c r="A19" i="30"/>
  <c r="A52" i="30"/>
  <c r="A15" i="30"/>
  <c r="A16" i="30"/>
  <c r="A13" i="30"/>
  <c r="A45" i="30"/>
  <c r="A28" i="30"/>
  <c r="A30" i="30"/>
  <c r="A18" i="30"/>
  <c r="A17" i="30"/>
  <c r="A31" i="30"/>
  <c r="A11" i="29"/>
  <c r="A9" i="53" l="1"/>
  <c r="A19" i="53"/>
  <c r="A30" i="53"/>
  <c r="A20" i="53"/>
  <c r="A46" i="53"/>
  <c r="A53" i="53"/>
  <c r="A34" i="53"/>
  <c r="A13" i="53"/>
  <c r="A33" i="53"/>
  <c r="A15" i="53"/>
  <c r="A27" i="53"/>
  <c r="A14" i="53"/>
  <c r="A40" i="53"/>
  <c r="A25" i="53"/>
  <c r="A37" i="53"/>
  <c r="A47" i="53"/>
  <c r="A39" i="53"/>
  <c r="A21" i="53"/>
  <c r="A52" i="53"/>
  <c r="A41" i="53"/>
  <c r="A26" i="53"/>
  <c r="A24" i="53"/>
  <c r="A42" i="53"/>
  <c r="A16" i="53"/>
  <c r="A48" i="53"/>
  <c r="A36" i="53"/>
  <c r="A22" i="53"/>
  <c r="A23" i="53"/>
  <c r="A32" i="53"/>
  <c r="A50" i="53"/>
  <c r="A17" i="53"/>
  <c r="A43" i="53"/>
  <c r="A11" i="53"/>
  <c r="A18" i="53"/>
  <c r="A38" i="53"/>
  <c r="A29" i="53"/>
  <c r="A45" i="53"/>
  <c r="A51" i="53"/>
  <c r="A28" i="53"/>
  <c r="A49" i="53"/>
  <c r="A31" i="53"/>
  <c r="A12" i="53"/>
  <c r="A9" i="52"/>
  <c r="A18" i="52"/>
  <c r="A22" i="52"/>
  <c r="A25" i="52"/>
  <c r="A49" i="52"/>
  <c r="A53" i="52"/>
  <c r="A34" i="52"/>
  <c r="A14" i="52"/>
  <c r="A32" i="52"/>
  <c r="A12" i="52"/>
  <c r="A28" i="52"/>
  <c r="A17" i="52"/>
  <c r="A42" i="52"/>
  <c r="A16" i="52"/>
  <c r="A40" i="52"/>
  <c r="A46" i="52"/>
  <c r="A41" i="52"/>
  <c r="A24" i="52"/>
  <c r="A50" i="52"/>
  <c r="A37" i="52"/>
  <c r="A20" i="52"/>
  <c r="A26" i="52"/>
  <c r="A47" i="52"/>
  <c r="A19" i="52"/>
  <c r="A45" i="52"/>
  <c r="A33" i="52"/>
  <c r="A29" i="52"/>
  <c r="A30" i="52"/>
  <c r="A36" i="52"/>
  <c r="A44" i="52"/>
  <c r="A23" i="52"/>
  <c r="A48" i="52"/>
  <c r="A13" i="52"/>
  <c r="A15" i="52"/>
  <c r="A39" i="52"/>
  <c r="A35" i="52"/>
  <c r="A43" i="52"/>
  <c r="A52" i="52"/>
  <c r="A21" i="52"/>
  <c r="A51" i="52"/>
  <c r="A27" i="52"/>
  <c r="A11" i="52"/>
  <c r="A9" i="50"/>
  <c r="A19" i="50"/>
  <c r="A21" i="50"/>
  <c r="A28" i="50"/>
  <c r="A45" i="50"/>
  <c r="A53" i="50"/>
  <c r="A34" i="50"/>
  <c r="A13" i="50"/>
  <c r="A33" i="50"/>
  <c r="A14" i="50"/>
  <c r="A27" i="50"/>
  <c r="A15" i="50"/>
  <c r="A39" i="50"/>
  <c r="A22" i="50"/>
  <c r="A37" i="50"/>
  <c r="A47" i="50"/>
  <c r="A40" i="50"/>
  <c r="A20" i="50"/>
  <c r="A52" i="50"/>
  <c r="A41" i="50"/>
  <c r="A24" i="50"/>
  <c r="A23" i="50"/>
  <c r="A42" i="50"/>
  <c r="A16" i="50"/>
  <c r="A48" i="50"/>
  <c r="A36" i="50"/>
  <c r="A26" i="50"/>
  <c r="A25" i="50"/>
  <c r="A31" i="50"/>
  <c r="A49" i="50"/>
  <c r="A17" i="50"/>
  <c r="A43" i="50"/>
  <c r="A11" i="50"/>
  <c r="A18" i="50"/>
  <c r="A38" i="50"/>
  <c r="A30" i="50"/>
  <c r="A46" i="50"/>
  <c r="A51" i="50"/>
  <c r="A29" i="50"/>
  <c r="A50" i="50"/>
  <c r="A32" i="50"/>
  <c r="A12" i="50"/>
  <c r="A9" i="49"/>
  <c r="A18" i="49"/>
  <c r="A17" i="49"/>
  <c r="A27" i="49"/>
  <c r="A48" i="49"/>
  <c r="A53" i="49"/>
  <c r="A32" i="49"/>
  <c r="A14" i="49"/>
  <c r="A34" i="49"/>
  <c r="A12" i="49"/>
  <c r="A25" i="49"/>
  <c r="A21" i="49"/>
  <c r="A46" i="49"/>
  <c r="A16" i="49"/>
  <c r="A43" i="49"/>
  <c r="A42" i="49"/>
  <c r="A44" i="49"/>
  <c r="A22" i="49"/>
  <c r="A47" i="49"/>
  <c r="A35" i="49"/>
  <c r="A19" i="49"/>
  <c r="A26" i="49"/>
  <c r="A49" i="49"/>
  <c r="A23" i="49"/>
  <c r="A45" i="49"/>
  <c r="A29" i="49"/>
  <c r="A33" i="49"/>
  <c r="A31" i="49"/>
  <c r="A37" i="49"/>
  <c r="A41" i="49"/>
  <c r="A24" i="49"/>
  <c r="A50" i="49"/>
  <c r="A13" i="49"/>
  <c r="A15" i="49"/>
  <c r="A39" i="49"/>
  <c r="A36" i="49"/>
  <c r="A40" i="49"/>
  <c r="A52" i="49"/>
  <c r="A20" i="49"/>
  <c r="A51" i="49"/>
  <c r="A28" i="49"/>
  <c r="A11" i="49"/>
  <c r="A9" i="45"/>
  <c r="A18" i="45"/>
  <c r="A24" i="45"/>
  <c r="A23" i="45"/>
  <c r="A46" i="45"/>
  <c r="A53" i="45"/>
  <c r="A34" i="45"/>
  <c r="A16" i="45"/>
  <c r="A27" i="45"/>
  <c r="A13" i="45"/>
  <c r="A31" i="45"/>
  <c r="A14" i="45"/>
  <c r="A39" i="45"/>
  <c r="A22" i="45"/>
  <c r="A40" i="45"/>
  <c r="A49" i="45"/>
  <c r="A42" i="45"/>
  <c r="A21" i="45"/>
  <c r="A52" i="45"/>
  <c r="A37" i="45"/>
  <c r="A30" i="45"/>
  <c r="A28" i="45"/>
  <c r="A44" i="45"/>
  <c r="A15" i="45"/>
  <c r="A48" i="45"/>
  <c r="A36" i="45"/>
  <c r="A20" i="45"/>
  <c r="A32" i="45"/>
  <c r="A33" i="45"/>
  <c r="A47" i="45"/>
  <c r="A17" i="45"/>
  <c r="A45" i="45"/>
  <c r="A12" i="45"/>
  <c r="A19" i="45"/>
  <c r="A41" i="45"/>
  <c r="A29" i="45"/>
  <c r="A43" i="45"/>
  <c r="A50" i="45"/>
  <c r="A25" i="45"/>
  <c r="A51" i="45"/>
  <c r="A26" i="45"/>
  <c r="A11" i="45"/>
  <c r="A9" i="44"/>
  <c r="A23" i="44"/>
  <c r="A29" i="44"/>
  <c r="A18" i="44"/>
  <c r="A44" i="44"/>
  <c r="A53" i="44"/>
  <c r="A34" i="44"/>
  <c r="A12" i="44"/>
  <c r="A40" i="44"/>
  <c r="A14" i="44"/>
  <c r="A24" i="44"/>
  <c r="A15" i="44"/>
  <c r="A37" i="44"/>
  <c r="A26" i="44"/>
  <c r="A36" i="44"/>
  <c r="A45" i="44"/>
  <c r="A35" i="44"/>
  <c r="A19" i="44"/>
  <c r="A50" i="44"/>
  <c r="A43" i="44"/>
  <c r="A21" i="44"/>
  <c r="A25" i="44"/>
  <c r="A41" i="44"/>
  <c r="A20" i="44"/>
  <c r="A47" i="44"/>
  <c r="A38" i="44"/>
  <c r="A28" i="44"/>
  <c r="A17" i="44"/>
  <c r="A27" i="44"/>
  <c r="A52" i="44"/>
  <c r="A22" i="44"/>
  <c r="A42" i="44"/>
  <c r="A11" i="44"/>
  <c r="A16" i="44"/>
  <c r="A31" i="44"/>
  <c r="A30" i="44"/>
  <c r="A51" i="44"/>
  <c r="A49" i="44"/>
  <c r="A32" i="44"/>
  <c r="A46" i="44"/>
  <c r="A39" i="44"/>
  <c r="A13" i="44"/>
  <c r="A9" i="43"/>
  <c r="A19" i="43"/>
  <c r="A28" i="43"/>
  <c r="A21" i="43"/>
  <c r="A45" i="43"/>
  <c r="A53" i="43"/>
  <c r="A34" i="43"/>
  <c r="A13" i="43"/>
  <c r="A33" i="43"/>
  <c r="A14" i="43"/>
  <c r="A27" i="43"/>
  <c r="A15" i="43"/>
  <c r="A39" i="43"/>
  <c r="A22" i="43"/>
  <c r="A38" i="43"/>
  <c r="A47" i="43"/>
  <c r="A40" i="43"/>
  <c r="A20" i="43"/>
  <c r="A52" i="43"/>
  <c r="A41" i="43"/>
  <c r="A24" i="43"/>
  <c r="A23" i="43"/>
  <c r="A42" i="43"/>
  <c r="A16" i="43"/>
  <c r="A48" i="43"/>
  <c r="A36" i="43"/>
  <c r="A26" i="43"/>
  <c r="A25" i="43"/>
  <c r="A31" i="43"/>
  <c r="A50" i="43"/>
  <c r="A17" i="43"/>
  <c r="A43" i="43"/>
  <c r="A11" i="43"/>
  <c r="A18" i="43"/>
  <c r="A37" i="43"/>
  <c r="A30" i="43"/>
  <c r="A46" i="43"/>
  <c r="A51" i="43"/>
  <c r="A29" i="43"/>
  <c r="A49" i="43"/>
  <c r="A32" i="43"/>
  <c r="A12" i="43"/>
  <c r="A9" i="42"/>
  <c r="A18" i="42"/>
  <c r="A17" i="42"/>
  <c r="A30" i="42"/>
  <c r="A47" i="42"/>
  <c r="A53" i="42"/>
  <c r="A33" i="42"/>
  <c r="A16" i="42"/>
  <c r="A27" i="42"/>
  <c r="A12" i="42"/>
  <c r="A29" i="42"/>
  <c r="A21" i="42"/>
  <c r="A44" i="42"/>
  <c r="A15" i="42"/>
  <c r="A43" i="42"/>
  <c r="A42" i="42"/>
  <c r="A46" i="42"/>
  <c r="A25" i="42"/>
  <c r="A49" i="42"/>
  <c r="A34" i="42"/>
  <c r="A24" i="42"/>
  <c r="A28" i="42"/>
  <c r="A48" i="42"/>
  <c r="A20" i="42"/>
  <c r="A41" i="42"/>
  <c r="A26" i="42"/>
  <c r="A31" i="42"/>
  <c r="A38" i="42"/>
  <c r="A39" i="42"/>
  <c r="A37" i="42"/>
  <c r="A23" i="42"/>
  <c r="A50" i="42"/>
  <c r="A13" i="42"/>
  <c r="A14" i="42"/>
  <c r="A45" i="42"/>
  <c r="A36" i="42"/>
  <c r="A40" i="42"/>
  <c r="A52" i="42"/>
  <c r="A19" i="42"/>
  <c r="A51" i="42"/>
  <c r="A22" i="42"/>
  <c r="A11" i="42"/>
  <c r="A9" i="41"/>
  <c r="A20" i="41"/>
  <c r="A18" i="41"/>
  <c r="A25" i="41"/>
  <c r="A50" i="41"/>
  <c r="A53" i="41"/>
  <c r="A30" i="41"/>
  <c r="A12" i="41"/>
  <c r="A44" i="41"/>
  <c r="A14" i="41"/>
  <c r="A21" i="41"/>
  <c r="A24" i="41"/>
  <c r="A41" i="41"/>
  <c r="A16" i="41"/>
  <c r="A39" i="41"/>
  <c r="A37" i="41"/>
  <c r="A38" i="41"/>
  <c r="A19" i="41"/>
  <c r="A47" i="41"/>
  <c r="A33" i="41"/>
  <c r="A17" i="41"/>
  <c r="A22" i="41"/>
  <c r="A48" i="41"/>
  <c r="A27" i="41"/>
  <c r="A45" i="41"/>
  <c r="A28" i="41"/>
  <c r="A35" i="41"/>
  <c r="A26" i="41"/>
  <c r="A36" i="41"/>
  <c r="A43" i="41"/>
  <c r="A29" i="41"/>
  <c r="A49" i="41"/>
  <c r="A13" i="41"/>
  <c r="A15" i="41"/>
  <c r="A34" i="41"/>
  <c r="A40" i="41"/>
  <c r="A42" i="41"/>
  <c r="A52" i="41"/>
  <c r="A23" i="41"/>
  <c r="A51" i="41"/>
  <c r="A32" i="41"/>
  <c r="A11" i="41"/>
  <c r="A9" i="40"/>
  <c r="A19" i="40"/>
  <c r="A17" i="40"/>
  <c r="A28" i="40"/>
  <c r="A48" i="40"/>
  <c r="A53" i="40"/>
  <c r="A30" i="40"/>
  <c r="A14" i="40"/>
  <c r="A35" i="40"/>
  <c r="A12" i="40"/>
  <c r="A26" i="40"/>
  <c r="A21" i="40"/>
  <c r="A46" i="40"/>
  <c r="A16" i="40"/>
  <c r="A43" i="40"/>
  <c r="A41" i="40"/>
  <c r="A44" i="40"/>
  <c r="A22" i="40"/>
  <c r="A47" i="40"/>
  <c r="A34" i="40"/>
  <c r="A18" i="40"/>
  <c r="A25" i="40"/>
  <c r="A49" i="40"/>
  <c r="A23" i="40"/>
  <c r="A45" i="40"/>
  <c r="A27" i="40"/>
  <c r="A33" i="40"/>
  <c r="A32" i="40"/>
  <c r="A37" i="40"/>
  <c r="A39" i="40"/>
  <c r="A24" i="40"/>
  <c r="A50" i="40"/>
  <c r="A13" i="40"/>
  <c r="A15" i="40"/>
  <c r="A40" i="40"/>
  <c r="A36" i="40"/>
  <c r="A42" i="40"/>
  <c r="A52" i="40"/>
  <c r="A20" i="40"/>
  <c r="A51" i="40"/>
  <c r="A29" i="40"/>
  <c r="A11" i="40"/>
  <c r="A9" i="37"/>
  <c r="A21" i="37"/>
  <c r="A30" i="37"/>
  <c r="A19" i="37"/>
  <c r="A45" i="37"/>
  <c r="A50" i="37"/>
  <c r="A38" i="37"/>
  <c r="A13" i="37"/>
  <c r="A31" i="37"/>
  <c r="A17" i="37"/>
  <c r="A27" i="37"/>
  <c r="A12" i="37"/>
  <c r="A37" i="37"/>
  <c r="A29" i="37"/>
  <c r="A36" i="37"/>
  <c r="A51" i="37"/>
  <c r="A39" i="37"/>
  <c r="A22" i="37"/>
  <c r="A52" i="37"/>
  <c r="A43" i="37"/>
  <c r="A26" i="37"/>
  <c r="A28" i="37"/>
  <c r="A41" i="37"/>
  <c r="A15" i="37"/>
  <c r="A49" i="37"/>
  <c r="A40" i="37"/>
  <c r="A23" i="37"/>
  <c r="A18" i="37"/>
  <c r="A24" i="37"/>
  <c r="A53" i="37"/>
  <c r="A16" i="37"/>
  <c r="A42" i="37"/>
  <c r="A11" i="37"/>
  <c r="A20" i="37"/>
  <c r="A34" i="37"/>
  <c r="A25" i="37"/>
  <c r="A47" i="37"/>
  <c r="A46" i="37"/>
  <c r="A32" i="37"/>
  <c r="A48" i="37"/>
  <c r="A33" i="37"/>
  <c r="A14" i="37"/>
  <c r="A9" i="34"/>
  <c r="A24" i="34"/>
  <c r="A31" i="34"/>
  <c r="A19" i="34"/>
  <c r="A44" i="34"/>
  <c r="A43" i="34"/>
  <c r="A40" i="34"/>
  <c r="A13" i="34"/>
  <c r="A30" i="34"/>
  <c r="A20" i="34"/>
  <c r="A27" i="34"/>
  <c r="A12" i="34"/>
  <c r="A37" i="34"/>
  <c r="A29" i="34"/>
  <c r="A33" i="34"/>
  <c r="A51" i="34"/>
  <c r="A41" i="34"/>
  <c r="A23" i="34"/>
  <c r="A53" i="34"/>
  <c r="A50" i="34"/>
  <c r="A26" i="34"/>
  <c r="A28" i="34"/>
  <c r="A39" i="34"/>
  <c r="A16" i="34"/>
  <c r="A46" i="34"/>
  <c r="A42" i="34"/>
  <c r="A25" i="34"/>
  <c r="A17" i="34"/>
  <c r="A18" i="34"/>
  <c r="A52" i="34"/>
  <c r="A15" i="34"/>
  <c r="A38" i="34"/>
  <c r="A11" i="34"/>
  <c r="A21" i="34"/>
  <c r="A35" i="34"/>
  <c r="A22" i="34"/>
  <c r="A45" i="34"/>
  <c r="A47" i="34"/>
  <c r="A32" i="34"/>
  <c r="A48" i="34"/>
  <c r="A34" i="34"/>
  <c r="A14" i="34"/>
  <c r="A9" i="33"/>
  <c r="A17" i="33"/>
  <c r="A18" i="33"/>
  <c r="A29" i="33"/>
  <c r="A47" i="33"/>
  <c r="A53" i="33"/>
  <c r="A33" i="33"/>
  <c r="A16" i="33"/>
  <c r="A27" i="33"/>
  <c r="A12" i="33"/>
  <c r="A30" i="33"/>
  <c r="A20" i="33"/>
  <c r="A45" i="33"/>
  <c r="A15" i="33"/>
  <c r="A43" i="33"/>
  <c r="A42" i="33"/>
  <c r="A46" i="33"/>
  <c r="A25" i="33"/>
  <c r="A50" i="33"/>
  <c r="A34" i="33"/>
  <c r="A24" i="33"/>
  <c r="A28" i="33"/>
  <c r="A48" i="33"/>
  <c r="A21" i="33"/>
  <c r="A41" i="33"/>
  <c r="A26" i="33"/>
  <c r="A31" i="33"/>
  <c r="A37" i="33"/>
  <c r="A38" i="33"/>
  <c r="A39" i="33"/>
  <c r="A22" i="33"/>
  <c r="A49" i="33"/>
  <c r="A13" i="33"/>
  <c r="A14" i="33"/>
  <c r="A44" i="33"/>
  <c r="A35" i="33"/>
  <c r="A40" i="33"/>
  <c r="A52" i="33"/>
  <c r="A19" i="33"/>
  <c r="A51" i="33"/>
  <c r="A23" i="33"/>
  <c r="A11" i="33"/>
  <c r="A9" i="31"/>
  <c r="A19" i="31"/>
  <c r="A17" i="31"/>
  <c r="A26" i="31"/>
  <c r="A51" i="31"/>
  <c r="A53" i="31"/>
  <c r="A32" i="31"/>
  <c r="A14" i="31"/>
  <c r="A33" i="31"/>
  <c r="A13" i="31"/>
  <c r="A25" i="31"/>
  <c r="A20" i="31"/>
  <c r="A46" i="31"/>
  <c r="A16" i="31"/>
  <c r="A43" i="31"/>
  <c r="A41" i="31"/>
  <c r="A44" i="31"/>
  <c r="A22" i="31"/>
  <c r="A50" i="31"/>
  <c r="A35" i="31"/>
  <c r="A18" i="31"/>
  <c r="A27" i="31"/>
  <c r="A48" i="31"/>
  <c r="A23" i="31"/>
  <c r="A42" i="31"/>
  <c r="A30" i="31"/>
  <c r="A34" i="31"/>
  <c r="A29" i="31"/>
  <c r="A38" i="31"/>
  <c r="A45" i="31"/>
  <c r="A24" i="31"/>
  <c r="A47" i="31"/>
  <c r="A12" i="31"/>
  <c r="A15" i="31"/>
  <c r="A39" i="31"/>
  <c r="A36" i="31"/>
  <c r="A40" i="31"/>
  <c r="A52" i="31"/>
  <c r="A21" i="31"/>
  <c r="A49" i="31"/>
  <c r="A28" i="31"/>
  <c r="A11" i="31"/>
  <c r="A9" i="29"/>
  <c r="A28" i="29"/>
  <c r="A26" i="29"/>
  <c r="A27" i="29"/>
  <c r="A49" i="29"/>
  <c r="A53" i="29"/>
  <c r="A24" i="29"/>
  <c r="A15" i="29"/>
  <c r="A44" i="29"/>
  <c r="A14" i="29"/>
  <c r="A23" i="29"/>
  <c r="A19" i="29"/>
  <c r="A33" i="29"/>
  <c r="A20" i="29"/>
  <c r="A47" i="29"/>
  <c r="A32" i="29"/>
  <c r="A38" i="29"/>
  <c r="A17" i="29"/>
  <c r="A34" i="29"/>
  <c r="A42" i="29"/>
  <c r="A18" i="29"/>
  <c r="A16" i="29"/>
  <c r="A43" i="29"/>
  <c r="A22" i="29"/>
  <c r="A39" i="29"/>
  <c r="A41" i="29"/>
  <c r="A31" i="29"/>
  <c r="A36" i="29"/>
  <c r="A25" i="29"/>
  <c r="A40" i="29"/>
  <c r="A45" i="29"/>
  <c r="A29" i="29"/>
  <c r="A50" i="29"/>
  <c r="A12" i="29"/>
  <c r="A13" i="29"/>
  <c r="A35" i="29"/>
  <c r="A30" i="29"/>
  <c r="A48" i="29"/>
  <c r="A52" i="29"/>
  <c r="A21" i="29"/>
  <c r="A51" i="29"/>
  <c r="A46" i="29"/>
</calcChain>
</file>

<file path=xl/sharedStrings.xml><?xml version="1.0" encoding="utf-8"?>
<sst xmlns="http://schemas.openxmlformats.org/spreadsheetml/2006/main" count="1750" uniqueCount="169">
  <si>
    <t>AQH</t>
  </si>
  <si>
    <t>AQH %</t>
  </si>
  <si>
    <t>TSL Dly</t>
  </si>
  <si>
    <t>TSL Wly</t>
  </si>
  <si>
    <t>AQH Share</t>
  </si>
  <si>
    <t>Авторадио</t>
  </si>
  <si>
    <t>Business FM</t>
  </si>
  <si>
    <t>Вести FM</t>
  </si>
  <si>
    <t>DFM</t>
  </si>
  <si>
    <t>Детское Радио</t>
  </si>
  <si>
    <t>Дорожное Радио</t>
  </si>
  <si>
    <t>Европа Плюс</t>
  </si>
  <si>
    <t>Comedy Radio</t>
  </si>
  <si>
    <t>КоммерсантъFM</t>
  </si>
  <si>
    <t>Комсомольская правда</t>
  </si>
  <si>
    <t>Love Radio</t>
  </si>
  <si>
    <t>Maximum</t>
  </si>
  <si>
    <t>Маяк</t>
  </si>
  <si>
    <t>Москва FM</t>
  </si>
  <si>
    <t>Наше Радио</t>
  </si>
  <si>
    <t>Радио Дача</t>
  </si>
  <si>
    <t>Радио Джаз</t>
  </si>
  <si>
    <t>Радио Монте-Карло</t>
  </si>
  <si>
    <t>Радио Romantika</t>
  </si>
  <si>
    <t>Радио России</t>
  </si>
  <si>
    <t>Радио Шансон</t>
  </si>
  <si>
    <t>Радио Шоколад</t>
  </si>
  <si>
    <t>Радио ENERGY</t>
  </si>
  <si>
    <t>Relax FM</t>
  </si>
  <si>
    <t>Ретро FM</t>
  </si>
  <si>
    <t>Rock FM</t>
  </si>
  <si>
    <t>Русское Радио</t>
  </si>
  <si>
    <t>Серебряный Дождь</t>
  </si>
  <si>
    <t>Такси FM</t>
  </si>
  <si>
    <t>Эхо Москвы</t>
  </si>
  <si>
    <t>Юмор FM</t>
  </si>
  <si>
    <t>Радио 7 на семи холмах</t>
  </si>
  <si>
    <t>Говорит Москва</t>
  </si>
  <si>
    <t>Другие радиостанции</t>
  </si>
  <si>
    <t>Like FM</t>
  </si>
  <si>
    <t>Весна FM</t>
  </si>
  <si>
    <t>Восток FM</t>
  </si>
  <si>
    <t>Радио Звезда</t>
  </si>
  <si>
    <t>Новое Радио</t>
  </si>
  <si>
    <t>Хит FM</t>
  </si>
  <si>
    <t>Радио Русский Хит</t>
  </si>
  <si>
    <t>Мегаполис FM</t>
  </si>
  <si>
    <t>Радио Культура</t>
  </si>
  <si>
    <t>Studio 21 / Спорт FM</t>
  </si>
  <si>
    <t>18+</t>
  </si>
  <si>
    <t>CPT AQH ('000)</t>
  </si>
  <si>
    <t>COST</t>
  </si>
  <si>
    <t xml:space="preserve">*Отранжированно по WEEKLY  REACH </t>
  </si>
  <si>
    <t>DAILY REACH ('000)</t>
  </si>
  <si>
    <t>DAILY REACH %</t>
  </si>
  <si>
    <t>Affinity Index DAILY REACH</t>
  </si>
  <si>
    <t>WEEKLY REACH ('000)</t>
  </si>
  <si>
    <t>WEEKLY  REACH %</t>
  </si>
  <si>
    <t>Affinity Index WEEKLY  REACH</t>
  </si>
  <si>
    <t>Целевая аудитория:</t>
  </si>
  <si>
    <t>Станция</t>
  </si>
  <si>
    <t>Холдинг</t>
  </si>
  <si>
    <t>Ру медиа</t>
  </si>
  <si>
    <t>РМГ</t>
  </si>
  <si>
    <t>Крутой Медиа</t>
  </si>
  <si>
    <t>ММХ</t>
  </si>
  <si>
    <t>ЕМГ</t>
  </si>
  <si>
    <t>Другие</t>
  </si>
  <si>
    <t>Радио Рекорд</t>
  </si>
  <si>
    <t>Радио Мир</t>
  </si>
  <si>
    <t>12+</t>
  </si>
  <si>
    <t>Женщины 12+</t>
  </si>
  <si>
    <t>Мужчины 12+</t>
  </si>
  <si>
    <t>Женщины 18+</t>
  </si>
  <si>
    <t>Мужчины 18+</t>
  </si>
  <si>
    <t>18-40</t>
  </si>
  <si>
    <t>20-45</t>
  </si>
  <si>
    <t>25+</t>
  </si>
  <si>
    <t>Женщины 25+</t>
  </si>
  <si>
    <t>Мужчины 25+</t>
  </si>
  <si>
    <t>25-55</t>
  </si>
  <si>
    <t>Женщины 25-55</t>
  </si>
  <si>
    <t>Мужчины 25-55</t>
  </si>
  <si>
    <t>18+, водят автомобиль</t>
  </si>
  <si>
    <t>25+, водят автомобиль</t>
  </si>
  <si>
    <t>25-55, водят автомобиль</t>
  </si>
  <si>
    <t>AQH - средний рейтинг 15-минутного интервала (в тыс.чел. и % от населения 12+)</t>
  </si>
  <si>
    <t>Reach Dly – накопленное суточное количество слушателей радиостанции  (в тыс.чел. и % от населения 12+)</t>
  </si>
  <si>
    <t>Reach Wly – накопленный охват за неделю (в тыс.чел. и % от населения 12+)</t>
  </si>
  <si>
    <t>TSL Dly -продолжительность прослушивания радиостанции в среднем за сутки (в мин., для слушателей )</t>
  </si>
  <si>
    <t>TSL Wly -продолжительность прослушивания радиостанции за неделю (в мин., для слушателей )</t>
  </si>
  <si>
    <t>AQH Share - доля слушателей станции от слушателей радио в целом</t>
  </si>
  <si>
    <t>Affinity Index - индекс соответствия; отражает различия в составе аудитории радиостанции за день и составе всего населения 12+.</t>
  </si>
  <si>
    <t>Cost — стоимость размещения рекламы</t>
  </si>
  <si>
    <t>CPT for AQH — стоимость достижения 1000 человек в целевой группе (в средний 15-мин. интервал)</t>
  </si>
  <si>
    <t>Capital FM</t>
  </si>
  <si>
    <t>Целеваяаудитория:</t>
  </si>
  <si>
    <t>*ОтранжированнопоWEEKLYREACH</t>
  </si>
  <si>
    <t>ReachDly–накопленноесуточноеколичествослушателейрадиостанции(втыс.чел.и%отнаселения12+)</t>
  </si>
  <si>
    <t>ReachWly–накопленныйохватзанеделю(втыс.чел.и%отнаселения12+)</t>
  </si>
  <si>
    <t>TSLDly-продолжительностьпрослушиваниярадиостанциивсреднемзасутки(вмин.,дляслушателей)</t>
  </si>
  <si>
    <t>TSLWly-продолжительностьпрослушиваниярадиостанциизанеделю(вмин.,дляслушателей)</t>
  </si>
  <si>
    <t>AffinityIndex-индекссоответствия;отражаетразличиявсоставеаудиториирадиостанциизаденьисоставевсегонаселения12+.</t>
  </si>
  <si>
    <t>AQH-среднийрейтинг15-минутногоинтервала(втыс.чел.и%отнаселения12+)</t>
  </si>
  <si>
    <t>AQHShare-доляслушателейстанцииотслушателейрадиовцелом</t>
  </si>
  <si>
    <t>CPTforAQH—стоимостьдостижения1000человеквцелевойгруппе(всредний15-мин.интервал)</t>
  </si>
  <si>
    <t>Cost—стоимостьразмещениярекламы</t>
  </si>
  <si>
    <t>Дорожное радио</t>
  </si>
  <si>
    <t>Жара FM</t>
  </si>
  <si>
    <t>ВГТРК</t>
  </si>
  <si>
    <t>ММ</t>
  </si>
  <si>
    <t>18+, со средним и высоким материальным положением</t>
  </si>
  <si>
    <t>25-55, со средним и высоким материальным положением</t>
  </si>
  <si>
    <t>25+, со средним и высоким материальным положением</t>
  </si>
  <si>
    <t>35+</t>
  </si>
  <si>
    <t>35-55</t>
  </si>
  <si>
    <t>Radio Active Buyers Moscow</t>
  </si>
  <si>
    <t>Radio Female Moscow</t>
  </si>
  <si>
    <t>ГПМ</t>
  </si>
  <si>
    <t>Размер (%): 100.0%</t>
  </si>
  <si>
    <t>STUDIO 21</t>
  </si>
  <si>
    <t>Орфей</t>
  </si>
  <si>
    <t>Размер генеральной совокупности (тыс.): 10 939.5</t>
  </si>
  <si>
    <t>Радио Комсомольская правда / Радио КП</t>
  </si>
  <si>
    <t>Размер (%): 54.6%</t>
  </si>
  <si>
    <t>Размер (%): 45.4%</t>
  </si>
  <si>
    <t>Размер (%): 49.1%</t>
  </si>
  <si>
    <t>Размер (%): 42.4%</t>
  </si>
  <si>
    <t>Размер (%): 39.8%</t>
  </si>
  <si>
    <t>База данных: Radio Index - Москва. Май - Июль 2022</t>
  </si>
  <si>
    <t>Размер целевой группы (тыс.): 10 939.5     Выборка: 14 480</t>
  </si>
  <si>
    <t>Радио Sputnik</t>
  </si>
  <si>
    <t>Размер целевой группы (тыс.): 5 967.8     Выборка: 7 503</t>
  </si>
  <si>
    <t>Размер целевой группы (тыс.): 4 971.7     Выборка: 6 977</t>
  </si>
  <si>
    <t>Размер целевой группы (тыс.): 10 426.6     Выборка: 14 008</t>
  </si>
  <si>
    <t>Размер (%): 95.3%</t>
  </si>
  <si>
    <t>Размер целевой группы (тыс.): 5 714.5     Выборка: 7 252</t>
  </si>
  <si>
    <t>Размер (%): 52.2%</t>
  </si>
  <si>
    <t>Размер целевой группы (тыс.): 4 712.1     Выборка: 6 756</t>
  </si>
  <si>
    <t>Размер (%): 43.1%</t>
  </si>
  <si>
    <t>Размер целевой группы (тыс.): 5 953.1     Выборка: 9 620</t>
  </si>
  <si>
    <t>Размер (%): 54.4%</t>
  </si>
  <si>
    <t>Размер целевой группы (тыс.): 3 100.0     Выборка: 4 791</t>
  </si>
  <si>
    <t>Размер (%): 28.3%</t>
  </si>
  <si>
    <t>Размер целевой группы (тыс.): 2 853.0     Выборка: 4 829</t>
  </si>
  <si>
    <t>Размер (%): 26.1%</t>
  </si>
  <si>
    <t>Размер целевой группы (тыс.): 9 636.1     Выборка: 12 910</t>
  </si>
  <si>
    <t>Размер (%): 88.1%</t>
  </si>
  <si>
    <t>Размер целевой группы (тыс.): 5 322.0     Выборка: 6 716</t>
  </si>
  <si>
    <t>Размер (%): 48.6%</t>
  </si>
  <si>
    <t>Размер целевой группы (тыс.): 4 314.0     Выборка: 6 194</t>
  </si>
  <si>
    <t>Размер (%): 39.4%</t>
  </si>
  <si>
    <t>Размер целевой группы (тыс.): 9 088.5     Выборка: 12 331</t>
  </si>
  <si>
    <t>Размер (%): 83.1%</t>
  </si>
  <si>
    <t>Размер целевой группы (тыс.): 8 382.2     Выборка: 11 347</t>
  </si>
  <si>
    <t>Размер (%): 76.6%</t>
  </si>
  <si>
    <t>Размер целевой группы (тыс.): 5 369.5     Выборка: 8 674</t>
  </si>
  <si>
    <t>Размер целевой группы (тыс.): 6 792.9     Выборка: 8 906</t>
  </si>
  <si>
    <t>Размер (%): 62.1%</t>
  </si>
  <si>
    <t>Размер целевой группы (тыс.): 4 188.3     Выборка: 6 422</t>
  </si>
  <si>
    <t>Размер (%): 38.3%</t>
  </si>
  <si>
    <t>Размер целевой группы (тыс.): 6 271.4     Выборка: 8 201</t>
  </si>
  <si>
    <t>Размер (%): 57.3%</t>
  </si>
  <si>
    <t>Размер целевой группы (тыс.): 3 897.1     Выборка: 6 556</t>
  </si>
  <si>
    <t>Размер (%): 35.6%</t>
  </si>
  <si>
    <t>Размер целевой группы (тыс.): 4 637.4     Выборка: 7 823</t>
  </si>
  <si>
    <t>Размер целевой группы (тыс.): 8 039.4     Выборка: 10 011</t>
  </si>
  <si>
    <t>Размер (%): 73.5%</t>
  </si>
  <si>
    <t>Размер целевой группы (тыс.): 4 356.4     Выборка: 6 721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</si>
</sst>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_ ;\-#,##0.0\ "/>
    <numFmt numFmtId="166" formatCode="#,##0_ ;\-#,##0\ "/>
    <numFmt numFmtId="167" formatCode="#,##0.00_ ;\-#,##0.00\ 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i/>
      <sz val="9"/>
      <color theme="1" tint="0.14999847407452621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 tint="0.14999847407452621"/>
      <name val="Arial"/>
      <family val="2"/>
      <charset val="204"/>
    </font>
    <font>
      <sz val="11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ABC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59">
    <xf numFmtId="0" fontId="0" fillId="0" borderId="0" xfId="0"/>
    <xf numFmtId="0" fontId="9" fillId="3" borderId="0" xfId="3" applyFont="1" applyFill="1"/>
    <xf numFmtId="0" fontId="5" fillId="3" borderId="0" xfId="3" applyFill="1"/>
    <xf numFmtId="0" fontId="5" fillId="3" borderId="0" xfId="3" applyFill="1" applyAlignment="1">
      <alignment horizontal="center"/>
    </xf>
    <xf numFmtId="165" fontId="0" fillId="3" borderId="0" xfId="5" applyNumberFormat="1" applyFont="1" applyFill="1" applyAlignment="1">
      <alignment horizontal="center"/>
    </xf>
    <xf numFmtId="165" fontId="0" fillId="3" borderId="0" xfId="5" applyNumberFormat="1" applyFont="1" applyFill="1"/>
    <xf numFmtId="0" fontId="10" fillId="3" borderId="0" xfId="3" applyFont="1" applyFill="1"/>
    <xf numFmtId="0" fontId="10" fillId="3" borderId="0" xfId="3" applyFont="1" applyFill="1" applyAlignment="1">
      <alignment horizontal="center"/>
    </xf>
    <xf numFmtId="0" fontId="11" fillId="3" borderId="0" xfId="3" applyFont="1" applyFill="1"/>
    <xf numFmtId="0" fontId="11" fillId="3" borderId="0" xfId="3" applyFont="1" applyFill="1" applyAlignment="1">
      <alignment horizontal="center"/>
    </xf>
    <xf numFmtId="0" fontId="12" fillId="3" borderId="0" xfId="3" applyFont="1" applyFill="1" applyBorder="1" applyAlignment="1">
      <alignment horizontal="left" vertical="center"/>
    </xf>
    <xf numFmtId="0" fontId="5" fillId="0" borderId="1" xfId="3" applyBorder="1"/>
    <xf numFmtId="0" fontId="5" fillId="0" borderId="0" xfId="3"/>
    <xf numFmtId="0" fontId="5" fillId="2" borderId="1" xfId="3" applyFill="1" applyBorder="1"/>
    <xf numFmtId="0" fontId="5" fillId="5" borderId="1" xfId="3" applyFill="1" applyBorder="1"/>
    <xf numFmtId="0" fontId="5" fillId="0" borderId="3" xfId="3" applyBorder="1"/>
    <xf numFmtId="0" fontId="9" fillId="3" borderId="0" xfId="3" applyFont="1" applyFill="1" applyAlignment="1">
      <alignment horizontal="right"/>
    </xf>
    <xf numFmtId="0" fontId="5" fillId="3" borderId="0" xfId="3" applyFill="1" applyAlignment="1">
      <alignment horizontal="right"/>
    </xf>
    <xf numFmtId="0" fontId="13" fillId="2" borderId="0" xfId="0" applyFont="1" applyFill="1" applyAlignment="1">
      <alignment vertical="center"/>
    </xf>
    <xf numFmtId="0" fontId="13" fillId="3" borderId="0" xfId="3" applyFont="1" applyFill="1"/>
    <xf numFmtId="0" fontId="12" fillId="3" borderId="0" xfId="3" applyFont="1" applyFill="1" applyBorder="1" applyAlignment="1">
      <alignment horizontal="left" vertical="center"/>
    </xf>
    <xf numFmtId="3" fontId="15" fillId="4" borderId="1" xfId="4" applyNumberFormat="1" applyFont="1" applyFill="1" applyBorder="1" applyAlignment="1">
      <alignment horizontal="left" vertical="center" wrapText="1"/>
    </xf>
    <xf numFmtId="3" fontId="16" fillId="4" borderId="1" xfId="4" applyNumberFormat="1" applyFont="1" applyFill="1" applyBorder="1" applyAlignment="1">
      <alignment horizontal="center" vertical="center" wrapText="1"/>
    </xf>
    <xf numFmtId="165" fontId="18" fillId="0" borderId="2" xfId="10" applyNumberFormat="1" applyFont="1" applyFill="1" applyBorder="1" applyAlignment="1">
      <alignment horizontal="center" vertical="center"/>
    </xf>
    <xf numFmtId="166" fontId="18" fillId="0" borderId="2" xfId="10" applyNumberFormat="1" applyFont="1" applyFill="1" applyBorder="1" applyAlignment="1">
      <alignment horizontal="center" vertical="center"/>
    </xf>
    <xf numFmtId="167" fontId="18" fillId="0" borderId="2" xfId="10" applyNumberFormat="1" applyFont="1" applyFill="1" applyBorder="1" applyAlignment="1">
      <alignment horizontal="center" vertical="center"/>
    </xf>
    <xf numFmtId="0" fontId="10" fillId="3" borderId="0" xfId="3" applyFont="1" applyFill="1" applyAlignment="1">
      <alignment horizontal="right"/>
    </xf>
    <xf numFmtId="0" fontId="11" fillId="3" borderId="0" xfId="3" applyFont="1" applyFill="1" applyAlignment="1">
      <alignment horizontal="right"/>
    </xf>
    <xf numFmtId="0" fontId="11" fillId="3" borderId="1" xfId="3" applyFont="1" applyFill="1" applyBorder="1" applyAlignment="1">
      <alignment horizontal="right"/>
    </xf>
    <xf numFmtId="0" fontId="3" fillId="3" borderId="0" xfId="3" applyFont="1" applyFill="1" applyAlignment="1">
      <alignment horizontal="right"/>
    </xf>
    <xf numFmtId="0" fontId="3" fillId="3" borderId="1" xfId="3" applyFont="1" applyFill="1" applyBorder="1" applyAlignment="1">
      <alignment horizontal="right"/>
    </xf>
    <xf numFmtId="0" fontId="17" fillId="0" borderId="2" xfId="8" applyFont="1" applyFill="1" applyBorder="1" applyAlignment="1">
      <alignment horizontal="left" vertical="center" wrapText="1"/>
    </xf>
    <xf numFmtId="0" fontId="11" fillId="3" borderId="0" xfId="3" applyFont="1" applyFill="1" applyBorder="1" applyAlignment="1">
      <alignment horizontal="right"/>
    </xf>
    <xf numFmtId="0" fontId="17" fillId="6" borderId="0" xfId="8" applyFont="1" applyFill="1" applyBorder="1" applyAlignment="1">
      <alignment horizontal="left" vertical="center" wrapText="1"/>
    </xf>
    <xf numFmtId="1" fontId="18" fillId="0" borderId="2" xfId="10" applyNumberFormat="1" applyFont="1" applyFill="1" applyBorder="1" applyAlignment="1">
      <alignment horizontal="center" vertical="center"/>
    </xf>
    <xf numFmtId="3" fontId="18" fillId="0" borderId="2" xfId="10" applyNumberFormat="1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right"/>
    </xf>
    <xf numFmtId="0" fontId="5" fillId="0" borderId="1" xfId="3" applyFill="1" applyBorder="1"/>
    <xf numFmtId="0" fontId="5" fillId="0" borderId="0" xfId="3" applyFill="1"/>
    <xf numFmtId="0" fontId="17" fillId="0" borderId="2" xfId="0" applyFont="1" applyFill="1" applyBorder="1" applyAlignment="1">
      <alignment horizontal="left" vertical="center" wrapText="1"/>
    </xf>
    <xf numFmtId="0" fontId="19" fillId="0" borderId="1" xfId="3" applyFont="1" applyFill="1" applyBorder="1"/>
    <xf numFmtId="0" fontId="19" fillId="0" borderId="2" xfId="0" applyFont="1" applyFill="1" applyBorder="1" applyAlignment="1">
      <alignment horizontal="left" vertical="center" wrapText="1"/>
    </xf>
    <xf numFmtId="0" fontId="19" fillId="0" borderId="2" xfId="8" applyFont="1" applyFill="1" applyBorder="1" applyAlignment="1">
      <alignment horizontal="left" vertical="center" wrapText="1"/>
    </xf>
    <xf numFmtId="165" fontId="18" fillId="3" borderId="0" xfId="10" applyNumberFormat="1" applyFont="1" applyFill="1" applyBorder="1" applyAlignment="1">
      <alignment horizontal="center" vertical="center"/>
    </xf>
    <xf numFmtId="166" fontId="18" fillId="3" borderId="0" xfId="10" applyNumberFormat="1" applyFont="1" applyFill="1" applyBorder="1" applyAlignment="1">
      <alignment horizontal="center" vertical="center"/>
    </xf>
    <xf numFmtId="167" fontId="18" fillId="3" borderId="0" xfId="10" applyNumberFormat="1" applyFont="1" applyFill="1" applyBorder="1" applyAlignment="1">
      <alignment horizontal="center" vertical="center"/>
    </xf>
    <xf numFmtId="0" fontId="12" fillId="3" borderId="0" xfId="3" applyFont="1" applyFill="1" applyBorder="1" applyAlignment="1">
      <alignment horizontal="left" vertical="center"/>
    </xf>
    <xf numFmtId="0" fontId="2" fillId="0" borderId="1" xfId="3" applyFont="1" applyFill="1" applyBorder="1"/>
    <xf numFmtId="0" fontId="1" fillId="0" borderId="1" xfId="3" applyFont="1" applyBorder="1"/>
    <xf numFmtId="0" fontId="1" fillId="0" borderId="1" xfId="3" applyFont="1" applyFill="1" applyBorder="1"/>
    <xf numFmtId="4" fontId="5" fillId="3" borderId="0" xfId="3" applyNumberFormat="1" applyFill="1"/>
    <xf numFmtId="3" fontId="5" fillId="3" borderId="0" xfId="3" applyNumberFormat="1" applyFill="1"/>
    <xf numFmtId="0" fontId="17" fillId="3" borderId="2" xfId="8" applyFont="1" applyFill="1" applyBorder="1" applyAlignment="1">
      <alignment horizontal="left" vertical="center" wrapText="1"/>
    </xf>
    <xf numFmtId="165" fontId="18" fillId="3" borderId="2" xfId="10" applyNumberFormat="1" applyFont="1" applyFill="1" applyBorder="1" applyAlignment="1">
      <alignment horizontal="center" vertical="center"/>
    </xf>
    <xf numFmtId="166" fontId="18" fillId="3" borderId="2" xfId="10" applyNumberFormat="1" applyFont="1" applyFill="1" applyBorder="1" applyAlignment="1">
      <alignment horizontal="center" vertical="center"/>
    </xf>
    <xf numFmtId="167" fontId="18" fillId="3" borderId="2" xfId="10" applyNumberFormat="1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horizontal="left" vertical="center"/>
    </xf>
    <xf numFmtId="0" fontId="12" fillId="3" borderId="0" xfId="3" applyFont="1" applyFill="1" applyBorder="1" applyAlignment="1">
      <alignment horizontal="left" vertical="center"/>
    </xf>
    <xf numFmtId="0" fontId="14" fillId="3" borderId="4" xfId="3" applyFont="1" applyFill="1" applyBorder="1" applyAlignment="1">
      <alignment horizontal="left" vertical="center"/>
    </xf>
  </cellXfs>
  <cellStyles count="11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2 3" xfId="8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4 2" xfId="9" xr:uid="{00000000-0005-0000-0000-000006000000}"/>
    <cellStyle name="Обычный 5" xfId="7" xr:uid="{00000000-0005-0000-0000-000007000000}"/>
    <cellStyle name="Обычный 6" xfId="6" xr:uid="{00000000-0005-0000-0000-000008000000}"/>
    <cellStyle name="Финансовый 2" xfId="5" xr:uid="{00000000-0005-0000-0000-000009000000}"/>
    <cellStyle name="Финансовый 2 2" xfId="10" xr:uid="{00000000-0005-0000-0000-00000A000000}"/>
  </cellStyles>
  <dxfs count="63"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7466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384969</xdr:colOff>
      <xdr:row>2</xdr:row>
      <xdr:rowOff>103186</xdr:rowOff>
    </xdr:from>
    <xdr:to>
      <xdr:col>14</xdr:col>
      <xdr:colOff>854893</xdr:colOff>
      <xdr:row>5</xdr:row>
      <xdr:rowOff>58763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4094" y="484186"/>
          <a:ext cx="469924" cy="5270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4</xdr:row>
      <xdr:rowOff>63500</xdr:rowOff>
    </xdr:from>
    <xdr:to>
      <xdr:col>14</xdr:col>
      <xdr:colOff>755674</xdr:colOff>
      <xdr:row>5</xdr:row>
      <xdr:rowOff>400077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0125" y="825500"/>
          <a:ext cx="469924" cy="52707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254000</xdr:colOff>
      <xdr:row>4</xdr:row>
      <xdr:rowOff>63500</xdr:rowOff>
    </xdr:from>
    <xdr:to>
      <xdr:col>14</xdr:col>
      <xdr:colOff>723924</xdr:colOff>
      <xdr:row>5</xdr:row>
      <xdr:rowOff>400077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825500"/>
          <a:ext cx="469924" cy="52707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269875</xdr:colOff>
      <xdr:row>4</xdr:row>
      <xdr:rowOff>63500</xdr:rowOff>
    </xdr:from>
    <xdr:to>
      <xdr:col>14</xdr:col>
      <xdr:colOff>739799</xdr:colOff>
      <xdr:row>5</xdr:row>
      <xdr:rowOff>400077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4250" y="825500"/>
          <a:ext cx="469924" cy="52707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238125</xdr:colOff>
      <xdr:row>5</xdr:row>
      <xdr:rowOff>0</xdr:rowOff>
    </xdr:from>
    <xdr:to>
      <xdr:col>14</xdr:col>
      <xdr:colOff>708049</xdr:colOff>
      <xdr:row>6</xdr:row>
      <xdr:rowOff>66702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952500"/>
          <a:ext cx="469924" cy="52707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227542</xdr:colOff>
      <xdr:row>3</xdr:row>
      <xdr:rowOff>158750</xdr:rowOff>
    </xdr:from>
    <xdr:to>
      <xdr:col>14</xdr:col>
      <xdr:colOff>697466</xdr:colOff>
      <xdr:row>5</xdr:row>
      <xdr:rowOff>304827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1542" y="730250"/>
          <a:ext cx="469924" cy="52707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273845</xdr:colOff>
      <xdr:row>4</xdr:row>
      <xdr:rowOff>111125</xdr:rowOff>
    </xdr:from>
    <xdr:to>
      <xdr:col>14</xdr:col>
      <xdr:colOff>743769</xdr:colOff>
      <xdr:row>5</xdr:row>
      <xdr:rowOff>447702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8220" y="873125"/>
          <a:ext cx="469924" cy="52707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206375</xdr:colOff>
      <xdr:row>5</xdr:row>
      <xdr:rowOff>7937</xdr:rowOff>
    </xdr:from>
    <xdr:to>
      <xdr:col>14</xdr:col>
      <xdr:colOff>676299</xdr:colOff>
      <xdr:row>6</xdr:row>
      <xdr:rowOff>74639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0" y="960437"/>
          <a:ext cx="469924" cy="52707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301625</xdr:colOff>
      <xdr:row>4</xdr:row>
      <xdr:rowOff>79375</xdr:rowOff>
    </xdr:from>
    <xdr:to>
      <xdr:col>14</xdr:col>
      <xdr:colOff>771549</xdr:colOff>
      <xdr:row>5</xdr:row>
      <xdr:rowOff>415952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841375"/>
          <a:ext cx="469924" cy="52707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301625</xdr:colOff>
      <xdr:row>4</xdr:row>
      <xdr:rowOff>182562</xdr:rowOff>
    </xdr:from>
    <xdr:to>
      <xdr:col>14</xdr:col>
      <xdr:colOff>771549</xdr:colOff>
      <xdr:row>6</xdr:row>
      <xdr:rowOff>58764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944562"/>
          <a:ext cx="469924" cy="52707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238125</xdr:colOff>
      <xdr:row>3</xdr:row>
      <xdr:rowOff>174625</xdr:rowOff>
    </xdr:from>
    <xdr:to>
      <xdr:col>14</xdr:col>
      <xdr:colOff>708049</xdr:colOff>
      <xdr:row>5</xdr:row>
      <xdr:rowOff>320702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746125"/>
          <a:ext cx="469924" cy="527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195262</xdr:colOff>
      <xdr:row>3</xdr:row>
      <xdr:rowOff>98425</xdr:rowOff>
    </xdr:from>
    <xdr:to>
      <xdr:col>14</xdr:col>
      <xdr:colOff>665186</xdr:colOff>
      <xdr:row>5</xdr:row>
      <xdr:rowOff>244502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6462" y="669925"/>
          <a:ext cx="469924" cy="52707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55</xdr:row>
      <xdr:rowOff>174625</xdr:rowOff>
    </xdr:from>
    <xdr:to>
      <xdr:col>17</xdr:col>
      <xdr:colOff>469924</xdr:colOff>
      <xdr:row>58</xdr:row>
      <xdr:rowOff>130202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5125" y="11731625"/>
          <a:ext cx="469924" cy="527077"/>
        </a:xfrm>
        <a:prstGeom prst="rect">
          <a:avLst/>
        </a:prstGeom>
      </xdr:spPr>
    </xdr:pic>
    <xdr:clientData/>
  </xdr:twoCellAnchor>
  <xdr:twoCellAnchor editAs="oneCell">
    <xdr:from>
      <xdr:col>14</xdr:col>
      <xdr:colOff>269875</xdr:colOff>
      <xdr:row>4</xdr:row>
      <xdr:rowOff>79375</xdr:rowOff>
    </xdr:from>
    <xdr:to>
      <xdr:col>14</xdr:col>
      <xdr:colOff>739799</xdr:colOff>
      <xdr:row>5</xdr:row>
      <xdr:rowOff>415952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4250" y="841375"/>
          <a:ext cx="469924" cy="52707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317500</xdr:colOff>
      <xdr:row>4</xdr:row>
      <xdr:rowOff>95250</xdr:rowOff>
    </xdr:from>
    <xdr:to>
      <xdr:col>14</xdr:col>
      <xdr:colOff>787424</xdr:colOff>
      <xdr:row>5</xdr:row>
      <xdr:rowOff>431827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1875" y="857250"/>
          <a:ext cx="469924" cy="52707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222250</xdr:colOff>
      <xdr:row>4</xdr:row>
      <xdr:rowOff>127000</xdr:rowOff>
    </xdr:from>
    <xdr:to>
      <xdr:col>14</xdr:col>
      <xdr:colOff>692174</xdr:colOff>
      <xdr:row>6</xdr:row>
      <xdr:rowOff>3202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0" y="889000"/>
          <a:ext cx="469924" cy="5270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238125</xdr:colOff>
      <xdr:row>4</xdr:row>
      <xdr:rowOff>7937</xdr:rowOff>
    </xdr:from>
    <xdr:to>
      <xdr:col>14</xdr:col>
      <xdr:colOff>708049</xdr:colOff>
      <xdr:row>5</xdr:row>
      <xdr:rowOff>344514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769937"/>
          <a:ext cx="469924" cy="5270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166688</xdr:colOff>
      <xdr:row>3</xdr:row>
      <xdr:rowOff>0</xdr:rowOff>
    </xdr:from>
    <xdr:to>
      <xdr:col>14</xdr:col>
      <xdr:colOff>636612</xdr:colOff>
      <xdr:row>5</xdr:row>
      <xdr:rowOff>146077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1063" y="571500"/>
          <a:ext cx="469924" cy="5270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297090</xdr:colOff>
      <xdr:row>3</xdr:row>
      <xdr:rowOff>87086</xdr:rowOff>
    </xdr:from>
    <xdr:to>
      <xdr:col>14</xdr:col>
      <xdr:colOff>758850</xdr:colOff>
      <xdr:row>6</xdr:row>
      <xdr:rowOff>56270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8290" y="658586"/>
          <a:ext cx="461760" cy="5216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301626</xdr:colOff>
      <xdr:row>4</xdr:row>
      <xdr:rowOff>127000</xdr:rowOff>
    </xdr:from>
    <xdr:to>
      <xdr:col>14</xdr:col>
      <xdr:colOff>771550</xdr:colOff>
      <xdr:row>6</xdr:row>
      <xdr:rowOff>3202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1" y="889000"/>
          <a:ext cx="469924" cy="5270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301625</xdr:colOff>
      <xdr:row>4</xdr:row>
      <xdr:rowOff>15875</xdr:rowOff>
    </xdr:from>
    <xdr:to>
      <xdr:col>14</xdr:col>
      <xdr:colOff>771549</xdr:colOff>
      <xdr:row>5</xdr:row>
      <xdr:rowOff>352452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777875"/>
          <a:ext cx="469924" cy="5270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174625</xdr:colOff>
      <xdr:row>3</xdr:row>
      <xdr:rowOff>142875</xdr:rowOff>
    </xdr:from>
    <xdr:to>
      <xdr:col>14</xdr:col>
      <xdr:colOff>644549</xdr:colOff>
      <xdr:row>5</xdr:row>
      <xdr:rowOff>288952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714375"/>
          <a:ext cx="469924" cy="52707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222250</xdr:colOff>
      <xdr:row>3</xdr:row>
      <xdr:rowOff>95250</xdr:rowOff>
    </xdr:from>
    <xdr:to>
      <xdr:col>14</xdr:col>
      <xdr:colOff>692174</xdr:colOff>
      <xdr:row>5</xdr:row>
      <xdr:rowOff>241327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6625" y="666750"/>
          <a:ext cx="469924" cy="527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"/>
  <sheetViews>
    <sheetView tabSelected="1" topLeftCell="B1" zoomScale="80" zoomScaleNormal="80" workbookViewId="0">
      <selection activeCell="O7" sqref="O7"/>
    </sheetView>
  </sheetViews>
  <sheetFormatPr defaultColWidth="9.140625" defaultRowHeight="15" x14ac:dyDescent="0.25"/>
  <cols>
    <col min="1" max="1" width="19.5703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7" width="9.140625" style="2" customWidth="1"/>
    <col min="18" max="16384" width="9.140625" style="2"/>
  </cols>
  <sheetData>
    <row r="1" spans="1:30" s="1" customFormat="1" x14ac:dyDescent="0.25">
      <c r="A1" s="16"/>
      <c r="B1" s="6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8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8" t="s">
        <v>130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8" t="s">
        <v>119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6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96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70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97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2760.9</v>
      </c>
      <c r="D9" s="24">
        <v>25.2</v>
      </c>
      <c r="E9" s="24">
        <v>100</v>
      </c>
      <c r="F9" s="23">
        <v>5601</v>
      </c>
      <c r="G9" s="24">
        <v>51.2</v>
      </c>
      <c r="H9" s="24">
        <v>100</v>
      </c>
      <c r="I9" s="24">
        <v>91</v>
      </c>
      <c r="J9" s="24">
        <v>314</v>
      </c>
      <c r="K9" s="23">
        <v>16.100000000000001</v>
      </c>
      <c r="L9" s="24">
        <v>174.5</v>
      </c>
      <c r="M9" s="25">
        <v>1.6</v>
      </c>
      <c r="N9" s="35">
        <v>1377.5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2080.5</v>
      </c>
      <c r="D10" s="24">
        <v>19</v>
      </c>
      <c r="E10" s="24">
        <v>100</v>
      </c>
      <c r="F10" s="23">
        <v>4430.8</v>
      </c>
      <c r="G10" s="24">
        <v>40.5</v>
      </c>
      <c r="H10" s="24">
        <v>100</v>
      </c>
      <c r="I10" s="24">
        <v>86.2</v>
      </c>
      <c r="J10" s="24">
        <v>283.39999999999998</v>
      </c>
      <c r="K10" s="23">
        <v>11.5</v>
      </c>
      <c r="L10" s="24">
        <v>124.6</v>
      </c>
      <c r="M10" s="25">
        <v>1.1000000000000001</v>
      </c>
      <c r="N10" s="34">
        <v>1394.3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31" t="s">
        <v>5</v>
      </c>
      <c r="C11" s="23">
        <v>1195.5999999999999</v>
      </c>
      <c r="D11" s="24">
        <v>10.9</v>
      </c>
      <c r="E11" s="24">
        <v>100</v>
      </c>
      <c r="F11" s="23">
        <v>3071.9</v>
      </c>
      <c r="G11" s="24">
        <v>28.1</v>
      </c>
      <c r="H11" s="24">
        <v>100</v>
      </c>
      <c r="I11" s="24">
        <v>61.8</v>
      </c>
      <c r="J11" s="24">
        <v>168.4</v>
      </c>
      <c r="K11" s="23">
        <v>4.7</v>
      </c>
      <c r="L11" s="24">
        <v>51.3</v>
      </c>
      <c r="M11" s="25">
        <v>0.5</v>
      </c>
      <c r="N11" s="34">
        <v>1886.7</v>
      </c>
      <c r="O11" s="24">
        <v>96845</v>
      </c>
      <c r="Q11" s="50"/>
      <c r="R11" s="50"/>
      <c r="T11" s="50"/>
      <c r="U11" s="50"/>
      <c r="V11" s="50"/>
      <c r="AB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29</v>
      </c>
      <c r="C12" s="23">
        <v>1042.4000000000001</v>
      </c>
      <c r="D12" s="24">
        <v>9.5</v>
      </c>
      <c r="E12" s="24">
        <v>100</v>
      </c>
      <c r="F12" s="23">
        <v>2644.5</v>
      </c>
      <c r="G12" s="24">
        <v>24.2</v>
      </c>
      <c r="H12" s="24">
        <v>100</v>
      </c>
      <c r="I12" s="24">
        <v>75</v>
      </c>
      <c r="J12" s="24">
        <v>207.1</v>
      </c>
      <c r="K12" s="23">
        <v>5</v>
      </c>
      <c r="L12" s="24">
        <v>54.3</v>
      </c>
      <c r="M12" s="25">
        <v>0.5</v>
      </c>
      <c r="N12" s="34">
        <v>1649.9</v>
      </c>
      <c r="O12" s="24">
        <v>89632</v>
      </c>
      <c r="Q12" s="50"/>
      <c r="R12" s="50"/>
      <c r="T12" s="50"/>
      <c r="U12" s="50"/>
      <c r="V12" s="50"/>
      <c r="AB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1" t="s">
        <v>107</v>
      </c>
      <c r="C13" s="23">
        <v>999.7</v>
      </c>
      <c r="D13" s="24">
        <v>9.1</v>
      </c>
      <c r="E13" s="24">
        <v>100</v>
      </c>
      <c r="F13" s="23">
        <v>2579.9</v>
      </c>
      <c r="G13" s="24">
        <v>23.6</v>
      </c>
      <c r="H13" s="24">
        <v>100</v>
      </c>
      <c r="I13" s="24">
        <v>61.8</v>
      </c>
      <c r="J13" s="24">
        <v>167.7</v>
      </c>
      <c r="K13" s="23">
        <v>4</v>
      </c>
      <c r="L13" s="24">
        <v>42.9</v>
      </c>
      <c r="M13" s="25">
        <v>0.4</v>
      </c>
      <c r="N13" s="34">
        <v>780.4</v>
      </c>
      <c r="O13" s="24">
        <v>33504</v>
      </c>
      <c r="R13" s="50"/>
      <c r="T13" s="50"/>
      <c r="U13" s="50"/>
      <c r="V13" s="50"/>
      <c r="AB13" s="50"/>
      <c r="AC13" s="50"/>
      <c r="AD13" s="51"/>
    </row>
    <row r="14" spans="1:30" ht="17.25" customHeight="1" x14ac:dyDescent="0.25">
      <c r="A14" s="30" t="str">
        <f>VLOOKUP(B14,Холдинги!$A:$B,2,0)</f>
        <v>ЕМГ</v>
      </c>
      <c r="B14" s="31" t="s">
        <v>11</v>
      </c>
      <c r="C14" s="23">
        <v>1012.6</v>
      </c>
      <c r="D14" s="24">
        <v>9.3000000000000007</v>
      </c>
      <c r="E14" s="24">
        <v>100</v>
      </c>
      <c r="F14" s="23">
        <v>2491.1999999999998</v>
      </c>
      <c r="G14" s="24">
        <v>22.8</v>
      </c>
      <c r="H14" s="24">
        <v>100</v>
      </c>
      <c r="I14" s="24">
        <v>64.099999999999994</v>
      </c>
      <c r="J14" s="24">
        <v>182.3</v>
      </c>
      <c r="K14" s="23">
        <v>4.2</v>
      </c>
      <c r="L14" s="24">
        <v>45</v>
      </c>
      <c r="M14" s="25">
        <v>0.4</v>
      </c>
      <c r="N14" s="34">
        <v>2183.6999999999998</v>
      </c>
      <c r="O14" s="24">
        <v>98363</v>
      </c>
      <c r="R14" s="50"/>
      <c r="T14" s="50"/>
      <c r="U14" s="50"/>
      <c r="V14" s="50"/>
      <c r="AB14" s="50"/>
      <c r="AC14" s="51"/>
      <c r="AD14" s="51"/>
    </row>
    <row r="15" spans="1:30" ht="17.25" customHeight="1" x14ac:dyDescent="0.25">
      <c r="A15" s="30" t="str">
        <f>VLOOKUP(B15,Холдинги!$A:$B,2,0)</f>
        <v>РМГ</v>
      </c>
      <c r="B15" s="31" t="s">
        <v>31</v>
      </c>
      <c r="C15" s="23">
        <v>964.1</v>
      </c>
      <c r="D15" s="24">
        <v>8.8000000000000007</v>
      </c>
      <c r="E15" s="24">
        <v>100</v>
      </c>
      <c r="F15" s="23">
        <v>2465.3000000000002</v>
      </c>
      <c r="G15" s="24">
        <v>22.5</v>
      </c>
      <c r="H15" s="24">
        <v>100</v>
      </c>
      <c r="I15" s="24">
        <v>62.2</v>
      </c>
      <c r="J15" s="24">
        <v>170.2</v>
      </c>
      <c r="K15" s="23">
        <v>3.8</v>
      </c>
      <c r="L15" s="24">
        <v>41.6</v>
      </c>
      <c r="M15" s="25">
        <v>0.4</v>
      </c>
      <c r="N15" s="34">
        <v>2024.4</v>
      </c>
      <c r="O15" s="24">
        <v>84250</v>
      </c>
      <c r="R15" s="50"/>
      <c r="T15" s="50"/>
      <c r="U15" s="50"/>
      <c r="V15" s="50"/>
      <c r="AB15" s="50"/>
      <c r="AC15" s="50"/>
      <c r="AD15" s="51"/>
    </row>
    <row r="16" spans="1:30" ht="17.25" customHeight="1" x14ac:dyDescent="0.25">
      <c r="A16" s="30" t="str">
        <f>VLOOKUP(B16,Холдинги!$A:$B,2,0)</f>
        <v>Крутой Медиа</v>
      </c>
      <c r="B16" s="31" t="s">
        <v>20</v>
      </c>
      <c r="C16" s="23">
        <v>824</v>
      </c>
      <c r="D16" s="24">
        <v>7.5</v>
      </c>
      <c r="E16" s="24">
        <v>100</v>
      </c>
      <c r="F16" s="23">
        <v>2148.5</v>
      </c>
      <c r="G16" s="24">
        <v>19.600000000000001</v>
      </c>
      <c r="H16" s="24">
        <v>100</v>
      </c>
      <c r="I16" s="24">
        <v>63.4</v>
      </c>
      <c r="J16" s="24">
        <v>170.3</v>
      </c>
      <c r="K16" s="23">
        <v>3.4</v>
      </c>
      <c r="L16" s="24">
        <v>36.299999999999997</v>
      </c>
      <c r="M16" s="25">
        <v>0.3</v>
      </c>
      <c r="N16" s="34">
        <v>1134</v>
      </c>
      <c r="O16" s="24">
        <v>41167</v>
      </c>
      <c r="R16" s="50"/>
      <c r="T16" s="50"/>
      <c r="U16" s="50"/>
      <c r="V16" s="50"/>
      <c r="AB16" s="50"/>
      <c r="AC16" s="50"/>
      <c r="AD16" s="51"/>
    </row>
    <row r="17" spans="1:30" ht="17.25" customHeight="1" x14ac:dyDescent="0.25">
      <c r="A17" s="30" t="str">
        <f>VLOOKUP(B17,Холдинги!$A:$B,2,0)</f>
        <v>Другие</v>
      </c>
      <c r="B17" s="31" t="s">
        <v>25</v>
      </c>
      <c r="C17" s="23">
        <v>869.2</v>
      </c>
      <c r="D17" s="24">
        <v>7.9</v>
      </c>
      <c r="E17" s="24">
        <v>100</v>
      </c>
      <c r="F17" s="23">
        <v>2079.6999999999998</v>
      </c>
      <c r="G17" s="24">
        <v>19</v>
      </c>
      <c r="H17" s="24">
        <v>100</v>
      </c>
      <c r="I17" s="24">
        <v>74.3</v>
      </c>
      <c r="J17" s="24">
        <v>217.4</v>
      </c>
      <c r="K17" s="23">
        <v>4.0999999999999996</v>
      </c>
      <c r="L17" s="24">
        <v>44.9</v>
      </c>
      <c r="M17" s="25">
        <v>0.4</v>
      </c>
      <c r="N17" s="34">
        <v>1170</v>
      </c>
      <c r="O17" s="24">
        <v>52490</v>
      </c>
      <c r="T17" s="50"/>
      <c r="U17" s="50"/>
      <c r="V17" s="50"/>
      <c r="AC17" s="50"/>
      <c r="AD17" s="51"/>
    </row>
    <row r="18" spans="1:30" ht="17.25" customHeight="1" x14ac:dyDescent="0.25">
      <c r="A18" s="30" t="str">
        <f>VLOOKUP(B18,Холдинги!$A:$B,2,0)</f>
        <v>ГПМ</v>
      </c>
      <c r="B18" s="31" t="s">
        <v>27</v>
      </c>
      <c r="C18" s="23">
        <v>751.8</v>
      </c>
      <c r="D18" s="24">
        <v>6.9</v>
      </c>
      <c r="E18" s="24">
        <v>100</v>
      </c>
      <c r="F18" s="23">
        <v>2016.5</v>
      </c>
      <c r="G18" s="24">
        <v>18.399999999999999</v>
      </c>
      <c r="H18" s="24">
        <v>100</v>
      </c>
      <c r="I18" s="24">
        <v>62.3</v>
      </c>
      <c r="J18" s="24">
        <v>162.6</v>
      </c>
      <c r="K18" s="23">
        <v>3</v>
      </c>
      <c r="L18" s="24">
        <v>32.5</v>
      </c>
      <c r="M18" s="25">
        <v>0.3</v>
      </c>
      <c r="N18" s="34">
        <v>2671.2</v>
      </c>
      <c r="O18" s="24">
        <v>86869</v>
      </c>
      <c r="Q18" s="50"/>
      <c r="R18" s="50"/>
      <c r="T18" s="50"/>
      <c r="U18" s="50"/>
      <c r="V18" s="50"/>
      <c r="AC18" s="50"/>
      <c r="AD18" s="51"/>
    </row>
    <row r="19" spans="1:30" ht="17.25" customHeight="1" x14ac:dyDescent="0.25">
      <c r="A19" s="30" t="str">
        <f>VLOOKUP(B19,Холдинги!$A:$B,2,0)</f>
        <v>ВГТРК</v>
      </c>
      <c r="B19" s="31" t="s">
        <v>7</v>
      </c>
      <c r="C19" s="23">
        <v>1079.9000000000001</v>
      </c>
      <c r="D19" s="24">
        <v>9.9</v>
      </c>
      <c r="E19" s="24">
        <v>100</v>
      </c>
      <c r="F19" s="23">
        <v>1993.3</v>
      </c>
      <c r="G19" s="24">
        <v>18.2</v>
      </c>
      <c r="H19" s="24">
        <v>100</v>
      </c>
      <c r="I19" s="24">
        <v>95.9</v>
      </c>
      <c r="J19" s="24">
        <v>363.9</v>
      </c>
      <c r="K19" s="23">
        <v>6.6</v>
      </c>
      <c r="L19" s="24">
        <v>72</v>
      </c>
      <c r="M19" s="25">
        <v>0.7</v>
      </c>
      <c r="N19" s="35">
        <v>768.1</v>
      </c>
      <c r="O19" s="24">
        <v>55266</v>
      </c>
      <c r="T19" s="50"/>
      <c r="U19" s="50"/>
      <c r="V19" s="50"/>
      <c r="AB19" s="50"/>
      <c r="AC19" s="51"/>
      <c r="AD19" s="51"/>
    </row>
    <row r="20" spans="1:30" x14ac:dyDescent="0.25">
      <c r="A20" s="30" t="str">
        <f>VLOOKUP(B20,Холдинги!$A:$B,2,0)</f>
        <v>ГПМ</v>
      </c>
      <c r="B20" s="31" t="s">
        <v>35</v>
      </c>
      <c r="C20" s="23">
        <v>672.8</v>
      </c>
      <c r="D20" s="24">
        <v>6.2</v>
      </c>
      <c r="E20" s="24">
        <v>100</v>
      </c>
      <c r="F20" s="23">
        <v>1886</v>
      </c>
      <c r="G20" s="24">
        <v>17.2</v>
      </c>
      <c r="H20" s="24">
        <v>100</v>
      </c>
      <c r="I20" s="24">
        <v>51.4</v>
      </c>
      <c r="J20" s="24">
        <v>128.4</v>
      </c>
      <c r="K20" s="23">
        <v>2.2000000000000002</v>
      </c>
      <c r="L20" s="24">
        <v>24</v>
      </c>
      <c r="M20" s="25">
        <v>0.2</v>
      </c>
      <c r="N20" s="34">
        <v>1674.7</v>
      </c>
      <c r="O20" s="24">
        <v>40244</v>
      </c>
      <c r="R20" s="50"/>
      <c r="T20" s="50"/>
      <c r="U20" s="50"/>
      <c r="V20" s="50"/>
      <c r="AB20" s="50"/>
      <c r="AC20" s="50"/>
      <c r="AD20" s="51"/>
    </row>
    <row r="21" spans="1:30" x14ac:dyDescent="0.25">
      <c r="A21" s="30" t="str">
        <f>VLOOKUP(B21,Холдинги!$A:$B,2,0)</f>
        <v>РМГ</v>
      </c>
      <c r="B21" s="31" t="s">
        <v>22</v>
      </c>
      <c r="C21" s="23">
        <v>717</v>
      </c>
      <c r="D21" s="24">
        <v>6.6</v>
      </c>
      <c r="E21" s="24">
        <v>100</v>
      </c>
      <c r="F21" s="23">
        <v>1873.2</v>
      </c>
      <c r="G21" s="24">
        <v>17.100000000000001</v>
      </c>
      <c r="H21" s="24">
        <v>100</v>
      </c>
      <c r="I21" s="24">
        <v>66</v>
      </c>
      <c r="J21" s="24">
        <v>176.9</v>
      </c>
      <c r="K21" s="23">
        <v>3</v>
      </c>
      <c r="L21" s="24">
        <v>32.9</v>
      </c>
      <c r="M21" s="25">
        <v>0.3</v>
      </c>
      <c r="N21" s="34">
        <v>1054.7</v>
      </c>
      <c r="O21" s="24">
        <v>34667</v>
      </c>
      <c r="R21" s="50"/>
      <c r="T21" s="50"/>
      <c r="U21" s="50"/>
      <c r="V21" s="50"/>
      <c r="AC21" s="50"/>
      <c r="AD21" s="51"/>
    </row>
    <row r="22" spans="1:30" x14ac:dyDescent="0.25">
      <c r="A22" s="30" t="str">
        <f>VLOOKUP(B22,Холдинги!$A:$B,2,0)</f>
        <v>ММХ</v>
      </c>
      <c r="B22" s="31" t="s">
        <v>19</v>
      </c>
      <c r="C22" s="23">
        <v>657.1</v>
      </c>
      <c r="D22" s="24">
        <v>6</v>
      </c>
      <c r="E22" s="24">
        <v>100</v>
      </c>
      <c r="F22" s="23">
        <v>1718.4</v>
      </c>
      <c r="G22" s="24">
        <v>15.7</v>
      </c>
      <c r="H22" s="24">
        <v>100</v>
      </c>
      <c r="I22" s="24">
        <v>76.3</v>
      </c>
      <c r="J22" s="24">
        <v>204.2</v>
      </c>
      <c r="K22" s="23">
        <v>3.2</v>
      </c>
      <c r="L22" s="24">
        <v>34.799999999999997</v>
      </c>
      <c r="M22" s="25">
        <v>0.3</v>
      </c>
      <c r="N22" s="34">
        <v>1481.3</v>
      </c>
      <c r="O22" s="24">
        <v>51579</v>
      </c>
      <c r="T22" s="50"/>
      <c r="U22" s="50"/>
      <c r="V22" s="50"/>
      <c r="AB22" s="50"/>
      <c r="AC22" s="50"/>
      <c r="AD22" s="51"/>
    </row>
    <row r="23" spans="1:30" x14ac:dyDescent="0.25">
      <c r="A23" s="30" t="str">
        <f>VLOOKUP(B23,Холдинги!$A:$B,2,0)</f>
        <v>ГПМ</v>
      </c>
      <c r="B23" s="31" t="s">
        <v>12</v>
      </c>
      <c r="C23" s="23">
        <v>566.70000000000005</v>
      </c>
      <c r="D23" s="24">
        <v>5.2</v>
      </c>
      <c r="E23" s="24">
        <v>100</v>
      </c>
      <c r="F23" s="23">
        <v>1624.5</v>
      </c>
      <c r="G23" s="24">
        <v>14.8</v>
      </c>
      <c r="H23" s="24">
        <v>100</v>
      </c>
      <c r="I23" s="24">
        <v>51.3</v>
      </c>
      <c r="J23" s="24">
        <v>125.2</v>
      </c>
      <c r="K23" s="23">
        <v>1.9</v>
      </c>
      <c r="L23" s="24">
        <v>20.2</v>
      </c>
      <c r="M23" s="25">
        <v>0.2</v>
      </c>
      <c r="N23" s="34">
        <v>2561</v>
      </c>
      <c r="O23" s="24">
        <v>51667</v>
      </c>
      <c r="T23" s="50"/>
      <c r="U23" s="50"/>
      <c r="V23" s="50"/>
      <c r="AC23" s="50"/>
      <c r="AD23" s="51"/>
    </row>
    <row r="24" spans="1:30" x14ac:dyDescent="0.25">
      <c r="A24" s="30" t="str">
        <f>VLOOKUP(B24,Холдинги!$A:$B,2,0)</f>
        <v>РМГ</v>
      </c>
      <c r="B24" s="31" t="s">
        <v>44</v>
      </c>
      <c r="C24" s="23">
        <v>572.9</v>
      </c>
      <c r="D24" s="24">
        <v>5.2</v>
      </c>
      <c r="E24" s="24">
        <v>100</v>
      </c>
      <c r="F24" s="23">
        <v>1599.7</v>
      </c>
      <c r="G24" s="24">
        <v>14.6</v>
      </c>
      <c r="H24" s="24">
        <v>100</v>
      </c>
      <c r="I24" s="24">
        <v>45.2</v>
      </c>
      <c r="J24" s="24">
        <v>113.4</v>
      </c>
      <c r="K24" s="23">
        <v>1.7</v>
      </c>
      <c r="L24" s="24">
        <v>18</v>
      </c>
      <c r="M24" s="25">
        <v>0.2</v>
      </c>
      <c r="N24" s="34">
        <v>1427.6</v>
      </c>
      <c r="O24" s="24">
        <v>25688</v>
      </c>
      <c r="T24" s="50"/>
      <c r="U24" s="50"/>
      <c r="V24" s="50"/>
      <c r="AB24" s="50"/>
      <c r="AC24" s="51"/>
      <c r="AD24" s="51"/>
    </row>
    <row r="25" spans="1:30" x14ac:dyDescent="0.25">
      <c r="A25" s="30" t="str">
        <f>VLOOKUP(B25,Холдинги!$A:$B,2,0)</f>
        <v>ГПМ</v>
      </c>
      <c r="B25" s="31" t="s">
        <v>28</v>
      </c>
      <c r="C25" s="23">
        <v>634.9</v>
      </c>
      <c r="D25" s="24">
        <v>5.8</v>
      </c>
      <c r="E25" s="24">
        <v>100</v>
      </c>
      <c r="F25" s="23">
        <v>1596.4</v>
      </c>
      <c r="G25" s="24">
        <v>14.6</v>
      </c>
      <c r="H25" s="24">
        <v>100</v>
      </c>
      <c r="I25" s="24">
        <v>71.900000000000006</v>
      </c>
      <c r="J25" s="24">
        <v>200.3</v>
      </c>
      <c r="K25" s="23">
        <v>2.9</v>
      </c>
      <c r="L25" s="24">
        <v>31.7</v>
      </c>
      <c r="M25" s="25">
        <v>0.3</v>
      </c>
      <c r="N25" s="34">
        <v>1371</v>
      </c>
      <c r="O25" s="24">
        <v>43488</v>
      </c>
      <c r="T25" s="50"/>
      <c r="U25" s="50"/>
      <c r="V25" s="50"/>
      <c r="AB25" s="50"/>
      <c r="AC25" s="50"/>
      <c r="AD25" s="51"/>
    </row>
    <row r="26" spans="1:30" x14ac:dyDescent="0.25">
      <c r="A26" s="30" t="str">
        <f>VLOOKUP(B26,Холдинги!$A:$B,2,0)</f>
        <v>ЕМГ</v>
      </c>
      <c r="B26" s="31" t="s">
        <v>36</v>
      </c>
      <c r="C26" s="23">
        <v>578</v>
      </c>
      <c r="D26" s="24">
        <v>5.3</v>
      </c>
      <c r="E26" s="24">
        <v>100</v>
      </c>
      <c r="F26" s="23">
        <v>1588.2</v>
      </c>
      <c r="G26" s="24">
        <v>14.5</v>
      </c>
      <c r="H26" s="24">
        <v>100</v>
      </c>
      <c r="I26" s="24">
        <v>82.2</v>
      </c>
      <c r="J26" s="24">
        <v>209.4</v>
      </c>
      <c r="K26" s="23">
        <v>3</v>
      </c>
      <c r="L26" s="24">
        <v>33</v>
      </c>
      <c r="M26" s="25">
        <v>0.3</v>
      </c>
      <c r="N26" s="34">
        <v>1449.7</v>
      </c>
      <c r="O26" s="24">
        <v>47839</v>
      </c>
      <c r="T26" s="50"/>
      <c r="U26" s="50"/>
      <c r="V26" s="50"/>
      <c r="AB26" s="50"/>
      <c r="AC26" s="50"/>
      <c r="AD26" s="51"/>
    </row>
    <row r="27" spans="1:30" x14ac:dyDescent="0.25">
      <c r="A27" s="30" t="str">
        <f>VLOOKUP(B27,Холдинги!$A:$B,2,0)</f>
        <v>Ру медиа</v>
      </c>
      <c r="B27" s="31" t="s">
        <v>6</v>
      </c>
      <c r="C27" s="23">
        <v>754.3</v>
      </c>
      <c r="D27" s="24">
        <v>6.9</v>
      </c>
      <c r="E27" s="24">
        <v>100</v>
      </c>
      <c r="F27" s="23">
        <v>1575.6</v>
      </c>
      <c r="G27" s="24">
        <v>14.4</v>
      </c>
      <c r="H27" s="24">
        <v>100</v>
      </c>
      <c r="I27" s="24">
        <v>52.8</v>
      </c>
      <c r="J27" s="24">
        <v>177</v>
      </c>
      <c r="K27" s="23">
        <v>2.6</v>
      </c>
      <c r="L27" s="24">
        <v>27.7</v>
      </c>
      <c r="M27" s="25">
        <v>0.3</v>
      </c>
      <c r="N27" s="34">
        <v>1344.6</v>
      </c>
      <c r="O27" s="24">
        <v>37193</v>
      </c>
      <c r="T27" s="50"/>
      <c r="U27" s="50"/>
      <c r="V27" s="50"/>
      <c r="AC27" s="50"/>
      <c r="AD27" s="51"/>
    </row>
    <row r="28" spans="1:30" x14ac:dyDescent="0.25">
      <c r="A28" s="30" t="str">
        <f>VLOOKUP(B28,Холдинги!$A:$B,2,0)</f>
        <v>ВГТРК</v>
      </c>
      <c r="B28" s="31" t="s">
        <v>17</v>
      </c>
      <c r="C28" s="23">
        <v>585.29999999999995</v>
      </c>
      <c r="D28" s="24">
        <v>5.4</v>
      </c>
      <c r="E28" s="24">
        <v>100</v>
      </c>
      <c r="F28" s="23">
        <v>1516.3</v>
      </c>
      <c r="G28" s="24">
        <v>13.9</v>
      </c>
      <c r="H28" s="24">
        <v>100</v>
      </c>
      <c r="I28" s="24">
        <v>65.5</v>
      </c>
      <c r="J28" s="24">
        <v>177.1</v>
      </c>
      <c r="K28" s="23">
        <v>2.5</v>
      </c>
      <c r="L28" s="24">
        <v>26.6</v>
      </c>
      <c r="M28" s="25">
        <v>0.2</v>
      </c>
      <c r="N28" s="34">
        <v>1451</v>
      </c>
      <c r="O28" s="24">
        <v>38660</v>
      </c>
      <c r="T28" s="50"/>
      <c r="U28" s="50"/>
      <c r="V28" s="50"/>
      <c r="AB28" s="50"/>
      <c r="AC28" s="50"/>
      <c r="AD28" s="51"/>
    </row>
    <row r="29" spans="1:30" x14ac:dyDescent="0.25">
      <c r="A29" s="30" t="str">
        <f>VLOOKUP(B29,Холдинги!$A:$B,2,0)</f>
        <v>Крутой Медиа</v>
      </c>
      <c r="B29" s="31" t="s">
        <v>15</v>
      </c>
      <c r="C29" s="23">
        <v>486.2</v>
      </c>
      <c r="D29" s="24">
        <v>4.4000000000000004</v>
      </c>
      <c r="E29" s="24">
        <v>100</v>
      </c>
      <c r="F29" s="23">
        <v>1426.7</v>
      </c>
      <c r="G29" s="24">
        <v>13</v>
      </c>
      <c r="H29" s="24">
        <v>100</v>
      </c>
      <c r="I29" s="24">
        <v>44</v>
      </c>
      <c r="J29" s="24">
        <v>105</v>
      </c>
      <c r="K29" s="23">
        <v>1.4</v>
      </c>
      <c r="L29" s="24">
        <v>14.9</v>
      </c>
      <c r="M29" s="25">
        <v>0.1</v>
      </c>
      <c r="N29" s="34">
        <v>3065.5</v>
      </c>
      <c r="O29" s="24">
        <v>45542</v>
      </c>
      <c r="T29" s="50"/>
      <c r="U29" s="50"/>
      <c r="V29" s="50"/>
      <c r="AB29" s="50"/>
      <c r="AC29" s="50"/>
      <c r="AD29" s="51"/>
    </row>
    <row r="30" spans="1:30" x14ac:dyDescent="0.25">
      <c r="A30" s="30" t="str">
        <f>VLOOKUP(B30,Холдинги!$A:$B,2,0)</f>
        <v>ММХ</v>
      </c>
      <c r="B30" s="31" t="s">
        <v>21</v>
      </c>
      <c r="C30" s="23">
        <v>508.6</v>
      </c>
      <c r="D30" s="24">
        <v>4.5999999999999996</v>
      </c>
      <c r="E30" s="24">
        <v>100</v>
      </c>
      <c r="F30" s="23">
        <v>1302.9000000000001</v>
      </c>
      <c r="G30" s="24">
        <v>11.9</v>
      </c>
      <c r="H30" s="24">
        <v>100</v>
      </c>
      <c r="I30" s="24">
        <v>63.4</v>
      </c>
      <c r="J30" s="24">
        <v>173.2</v>
      </c>
      <c r="K30" s="23">
        <v>2.1</v>
      </c>
      <c r="L30" s="24">
        <v>22.4</v>
      </c>
      <c r="M30" s="25">
        <v>0.2</v>
      </c>
      <c r="N30" s="34">
        <v>1307.0999999999999</v>
      </c>
      <c r="O30" s="24">
        <v>29263</v>
      </c>
      <c r="T30" s="50"/>
      <c r="U30" s="50"/>
      <c r="V30" s="50"/>
      <c r="AB30" s="50"/>
      <c r="AC30" s="50"/>
      <c r="AD30" s="51"/>
    </row>
    <row r="31" spans="1:30" x14ac:dyDescent="0.25">
      <c r="A31" s="30" t="str">
        <f>VLOOKUP(B31,Холдинги!$A:$B,2,0)</f>
        <v>РМГ</v>
      </c>
      <c r="B31" s="31" t="s">
        <v>16</v>
      </c>
      <c r="C31" s="23">
        <v>445.1</v>
      </c>
      <c r="D31" s="24">
        <v>4.0999999999999996</v>
      </c>
      <c r="E31" s="24">
        <v>100</v>
      </c>
      <c r="F31" s="23">
        <v>1228</v>
      </c>
      <c r="G31" s="24">
        <v>11.2</v>
      </c>
      <c r="H31" s="24">
        <v>100</v>
      </c>
      <c r="I31" s="24">
        <v>56.1</v>
      </c>
      <c r="J31" s="24">
        <v>142.19999999999999</v>
      </c>
      <c r="K31" s="23">
        <v>1.6</v>
      </c>
      <c r="L31" s="24">
        <v>17.3</v>
      </c>
      <c r="M31" s="25">
        <v>0.2</v>
      </c>
      <c r="N31" s="34">
        <v>1989</v>
      </c>
      <c r="O31" s="24">
        <v>34458</v>
      </c>
      <c r="T31" s="50"/>
      <c r="U31" s="50"/>
      <c r="V31" s="50"/>
      <c r="AB31" s="50"/>
      <c r="AC31" s="50"/>
      <c r="AD31" s="51"/>
    </row>
    <row r="32" spans="1:30" x14ac:dyDescent="0.25">
      <c r="A32" s="30" t="str">
        <f>VLOOKUP(B32,Холдинги!$A:$B,2,0)</f>
        <v>Другие</v>
      </c>
      <c r="B32" s="31" t="s">
        <v>42</v>
      </c>
      <c r="C32" s="23">
        <v>535.1</v>
      </c>
      <c r="D32" s="24">
        <v>4.9000000000000004</v>
      </c>
      <c r="E32" s="24">
        <v>100</v>
      </c>
      <c r="F32" s="23">
        <v>1216.0999999999999</v>
      </c>
      <c r="G32" s="24">
        <v>11.1</v>
      </c>
      <c r="H32" s="24">
        <v>100</v>
      </c>
      <c r="I32" s="24">
        <v>65.3</v>
      </c>
      <c r="J32" s="24">
        <v>201.1</v>
      </c>
      <c r="K32" s="23">
        <v>2.2000000000000002</v>
      </c>
      <c r="L32" s="24">
        <v>24.3</v>
      </c>
      <c r="M32" s="25">
        <v>0.2</v>
      </c>
      <c r="N32" s="34">
        <v>929</v>
      </c>
      <c r="O32" s="24">
        <v>22542</v>
      </c>
      <c r="T32" s="50"/>
      <c r="U32" s="50"/>
      <c r="V32" s="50"/>
      <c r="AB32" s="50"/>
      <c r="AC32" s="50"/>
      <c r="AD32" s="51"/>
    </row>
    <row r="33" spans="1:30" x14ac:dyDescent="0.25">
      <c r="A33" s="30" t="str">
        <f>VLOOKUP(B33,Холдинги!$A:$B,2,0)</f>
        <v>ММХ</v>
      </c>
      <c r="B33" s="31" t="s">
        <v>30</v>
      </c>
      <c r="C33" s="23">
        <v>454.6</v>
      </c>
      <c r="D33" s="24">
        <v>4.2</v>
      </c>
      <c r="E33" s="24">
        <v>100</v>
      </c>
      <c r="F33" s="23">
        <v>1158.3</v>
      </c>
      <c r="G33" s="24">
        <v>10.6</v>
      </c>
      <c r="H33" s="24">
        <v>100</v>
      </c>
      <c r="I33" s="24">
        <v>72.400000000000006</v>
      </c>
      <c r="J33" s="24">
        <v>198.8</v>
      </c>
      <c r="K33" s="23">
        <v>2.1</v>
      </c>
      <c r="L33" s="24">
        <v>22.8</v>
      </c>
      <c r="M33" s="25">
        <v>0.2</v>
      </c>
      <c r="N33" s="34">
        <v>1132.8</v>
      </c>
      <c r="O33" s="24">
        <v>25879</v>
      </c>
      <c r="T33" s="50"/>
      <c r="U33" s="50"/>
      <c r="V33" s="50"/>
      <c r="AB33" s="50"/>
      <c r="AC33" s="50"/>
      <c r="AD33" s="51"/>
    </row>
    <row r="34" spans="1:30" x14ac:dyDescent="0.25">
      <c r="A34" s="30" t="str">
        <f>VLOOKUP(B34,Холдинги!$A:$B,2,0)</f>
        <v>ММХ</v>
      </c>
      <c r="B34" s="31" t="s">
        <v>32</v>
      </c>
      <c r="C34" s="23">
        <v>363.5</v>
      </c>
      <c r="D34" s="24">
        <v>3.3</v>
      </c>
      <c r="E34" s="24">
        <v>100</v>
      </c>
      <c r="F34" s="23">
        <v>1097.9000000000001</v>
      </c>
      <c r="G34" s="24">
        <v>10</v>
      </c>
      <c r="H34" s="24">
        <v>100</v>
      </c>
      <c r="I34" s="24">
        <v>53.5</v>
      </c>
      <c r="J34" s="24">
        <v>124.1</v>
      </c>
      <c r="K34" s="23">
        <v>1.2</v>
      </c>
      <c r="L34" s="24">
        <v>13.5</v>
      </c>
      <c r="M34" s="25">
        <v>0.1</v>
      </c>
      <c r="N34" s="34">
        <v>1533.4</v>
      </c>
      <c r="O34" s="24">
        <v>20721</v>
      </c>
      <c r="T34" s="50"/>
      <c r="U34" s="50"/>
      <c r="V34" s="50"/>
      <c r="AB34" s="50"/>
      <c r="AC34" s="50"/>
      <c r="AD34" s="51"/>
    </row>
    <row r="35" spans="1:30" x14ac:dyDescent="0.25">
      <c r="A35" s="30" t="str">
        <f>VLOOKUP(B35,Холдинги!$A:$B,2,0)</f>
        <v>ГПМ</v>
      </c>
      <c r="B35" s="31" t="s">
        <v>39</v>
      </c>
      <c r="C35" s="23">
        <v>425.3</v>
      </c>
      <c r="D35" s="24">
        <v>3.9</v>
      </c>
      <c r="E35" s="24">
        <v>100</v>
      </c>
      <c r="F35" s="23">
        <v>1087.5999999999999</v>
      </c>
      <c r="G35" s="24">
        <v>9.9</v>
      </c>
      <c r="H35" s="24">
        <v>100</v>
      </c>
      <c r="I35" s="24">
        <v>49.8</v>
      </c>
      <c r="J35" s="24">
        <v>136.30000000000001</v>
      </c>
      <c r="K35" s="23">
        <v>1.4</v>
      </c>
      <c r="L35" s="24">
        <v>14.7</v>
      </c>
      <c r="M35" s="25">
        <v>0.1</v>
      </c>
      <c r="N35" s="34">
        <v>2282.6999999999998</v>
      </c>
      <c r="O35" s="24">
        <v>33571</v>
      </c>
      <c r="T35" s="50"/>
      <c r="U35" s="50"/>
      <c r="V35" s="50"/>
      <c r="AB35" s="50"/>
      <c r="AC35" s="51"/>
      <c r="AD35" s="51"/>
    </row>
    <row r="36" spans="1:30" x14ac:dyDescent="0.25">
      <c r="A36" s="30" t="str">
        <f>VLOOKUP(B36,Холдинги!$A:$B,2,0)</f>
        <v>РМГ</v>
      </c>
      <c r="B36" s="31" t="s">
        <v>8</v>
      </c>
      <c r="C36" s="23">
        <v>408.9</v>
      </c>
      <c r="D36" s="24">
        <v>3.7</v>
      </c>
      <c r="E36" s="24">
        <v>100</v>
      </c>
      <c r="F36" s="23">
        <v>1062.7</v>
      </c>
      <c r="G36" s="24">
        <v>9.6999999999999993</v>
      </c>
      <c r="H36" s="24">
        <v>100</v>
      </c>
      <c r="I36" s="24">
        <v>48.4</v>
      </c>
      <c r="J36" s="24">
        <v>130.4</v>
      </c>
      <c r="K36" s="23">
        <v>1.3</v>
      </c>
      <c r="L36" s="24">
        <v>13.7</v>
      </c>
      <c r="M36" s="25">
        <v>0.1</v>
      </c>
      <c r="N36" s="34">
        <v>2062.3000000000002</v>
      </c>
      <c r="O36" s="24">
        <v>28342</v>
      </c>
      <c r="T36" s="50"/>
      <c r="U36" s="50"/>
      <c r="V36" s="50"/>
      <c r="AB36" s="50"/>
      <c r="AC36" s="51"/>
      <c r="AD36" s="51"/>
    </row>
    <row r="37" spans="1:30" x14ac:dyDescent="0.25">
      <c r="A37" s="30" t="e">
        <f>VLOOKUP(B37,Холдинги!$A:$B,2,0)</f>
        <v>#N/A</v>
      </c>
      <c r="B37" s="31" t="s">
        <v>123</v>
      </c>
      <c r="C37" s="23">
        <v>481.2</v>
      </c>
      <c r="D37" s="24">
        <v>4.4000000000000004</v>
      </c>
      <c r="E37" s="24">
        <v>100</v>
      </c>
      <c r="F37" s="23">
        <v>1042.7</v>
      </c>
      <c r="G37" s="24">
        <v>9.5</v>
      </c>
      <c r="H37" s="24">
        <v>100</v>
      </c>
      <c r="I37" s="24">
        <v>65.900000000000006</v>
      </c>
      <c r="J37" s="24">
        <v>213</v>
      </c>
      <c r="K37" s="23">
        <v>2</v>
      </c>
      <c r="L37" s="24">
        <v>22</v>
      </c>
      <c r="M37" s="25">
        <v>0.2</v>
      </c>
      <c r="N37" s="34">
        <v>545.4</v>
      </c>
      <c r="O37" s="24">
        <v>12017</v>
      </c>
      <c r="T37" s="50"/>
      <c r="U37" s="50"/>
      <c r="V37" s="50"/>
      <c r="AC37" s="51"/>
      <c r="AD37" s="51"/>
    </row>
    <row r="38" spans="1:30" x14ac:dyDescent="0.25">
      <c r="A38" s="30" t="str">
        <f>VLOOKUP(B38,Холдинги!$A:$B,2,0)</f>
        <v>Другие</v>
      </c>
      <c r="B38" s="31" t="s">
        <v>13</v>
      </c>
      <c r="C38" s="23">
        <v>449.2</v>
      </c>
      <c r="D38" s="24">
        <v>4.0999999999999996</v>
      </c>
      <c r="E38" s="24">
        <v>100</v>
      </c>
      <c r="F38" s="23">
        <v>1031</v>
      </c>
      <c r="G38" s="24">
        <v>9.4</v>
      </c>
      <c r="H38" s="24">
        <v>100</v>
      </c>
      <c r="I38" s="24">
        <v>59.6</v>
      </c>
      <c r="J38" s="24">
        <v>181.9</v>
      </c>
      <c r="K38" s="23">
        <v>1.7</v>
      </c>
      <c r="L38" s="24">
        <v>18.600000000000001</v>
      </c>
      <c r="M38" s="25">
        <v>0.2</v>
      </c>
      <c r="N38" s="34">
        <v>1371.4</v>
      </c>
      <c r="O38" s="24">
        <v>25512</v>
      </c>
      <c r="T38" s="50"/>
      <c r="U38" s="50"/>
      <c r="V38" s="50"/>
      <c r="AB38" s="50"/>
      <c r="AC38" s="50"/>
      <c r="AD38" s="51"/>
    </row>
    <row r="39" spans="1:30" x14ac:dyDescent="0.25">
      <c r="A39" s="30" t="str">
        <f>VLOOKUP(B39,Холдинги!$A:$B,2,0)</f>
        <v>Крутой Медиа</v>
      </c>
      <c r="B39" s="31" t="s">
        <v>45</v>
      </c>
      <c r="C39" s="23">
        <v>393.5</v>
      </c>
      <c r="D39" s="24">
        <v>3.6</v>
      </c>
      <c r="E39" s="24">
        <v>100</v>
      </c>
      <c r="F39" s="23">
        <v>986.4</v>
      </c>
      <c r="G39" s="24">
        <v>9</v>
      </c>
      <c r="H39" s="24">
        <v>100</v>
      </c>
      <c r="I39" s="24">
        <v>32.799999999999997</v>
      </c>
      <c r="J39" s="24">
        <v>91.7</v>
      </c>
      <c r="K39" s="23">
        <v>0.8</v>
      </c>
      <c r="L39" s="24">
        <v>9</v>
      </c>
      <c r="M39" s="25">
        <v>0.1</v>
      </c>
      <c r="N39" s="34">
        <v>2493.9</v>
      </c>
      <c r="O39" s="24">
        <v>22375</v>
      </c>
      <c r="T39" s="50"/>
      <c r="U39" s="50"/>
      <c r="V39" s="50"/>
      <c r="AB39" s="50"/>
      <c r="AC39" s="50"/>
      <c r="AD39" s="51"/>
    </row>
    <row r="40" spans="1:30" x14ac:dyDescent="0.25">
      <c r="A40" s="30" t="str">
        <f>VLOOKUP(B40,Холдинги!$A:$B,2,0)</f>
        <v>ВГТРК</v>
      </c>
      <c r="B40" s="31" t="s">
        <v>24</v>
      </c>
      <c r="C40" s="23">
        <v>443.7</v>
      </c>
      <c r="D40" s="24">
        <v>4.0999999999999996</v>
      </c>
      <c r="E40" s="24">
        <v>100</v>
      </c>
      <c r="F40" s="23">
        <v>972.7</v>
      </c>
      <c r="G40" s="24">
        <v>8.9</v>
      </c>
      <c r="H40" s="24">
        <v>100</v>
      </c>
      <c r="I40" s="24">
        <v>98.8</v>
      </c>
      <c r="J40" s="24">
        <v>315.5</v>
      </c>
      <c r="K40" s="23">
        <v>2.8</v>
      </c>
      <c r="L40" s="24">
        <v>30.4</v>
      </c>
      <c r="M40" s="25">
        <v>0.3</v>
      </c>
      <c r="N40" s="34">
        <v>2325.5</v>
      </c>
      <c r="O40" s="24">
        <v>70803</v>
      </c>
      <c r="U40" s="50"/>
      <c r="V40" s="50"/>
      <c r="AB40" s="50"/>
      <c r="AC40" s="50"/>
      <c r="AD40" s="51"/>
    </row>
    <row r="41" spans="1:30" x14ac:dyDescent="0.25">
      <c r="A41" s="30" t="str">
        <f>VLOOKUP(B41,Холдинги!$A:$B,2,0)</f>
        <v>ГПМ</v>
      </c>
      <c r="B41" s="31" t="s">
        <v>9</v>
      </c>
      <c r="C41" s="23">
        <v>341</v>
      </c>
      <c r="D41" s="24">
        <v>3.1</v>
      </c>
      <c r="E41" s="24">
        <v>100</v>
      </c>
      <c r="F41" s="23">
        <v>934.3</v>
      </c>
      <c r="G41" s="24">
        <v>8.5</v>
      </c>
      <c r="H41" s="24">
        <v>100</v>
      </c>
      <c r="I41" s="24">
        <v>54.6</v>
      </c>
      <c r="J41" s="24">
        <v>139.4</v>
      </c>
      <c r="K41" s="23">
        <v>1.2</v>
      </c>
      <c r="L41" s="24">
        <v>12.9</v>
      </c>
      <c r="M41" s="25">
        <v>0.1</v>
      </c>
      <c r="N41" s="35">
        <v>2152.6</v>
      </c>
      <c r="O41" s="24">
        <v>27812</v>
      </c>
      <c r="U41" s="50"/>
      <c r="AB41" s="50"/>
      <c r="AC41" s="50"/>
      <c r="AD41" s="51"/>
    </row>
    <row r="42" spans="1:30" x14ac:dyDescent="0.25">
      <c r="A42" s="30" t="str">
        <f>VLOOKUP(B42,Холдинги!$A:$B,2,0)</f>
        <v>ГПМ</v>
      </c>
      <c r="B42" s="31" t="s">
        <v>23</v>
      </c>
      <c r="C42" s="23">
        <v>303.60000000000002</v>
      </c>
      <c r="D42" s="24">
        <v>2.8</v>
      </c>
      <c r="E42" s="24">
        <v>100</v>
      </c>
      <c r="F42" s="23">
        <v>919.8</v>
      </c>
      <c r="G42" s="24">
        <v>8.4</v>
      </c>
      <c r="H42" s="24">
        <v>100</v>
      </c>
      <c r="I42" s="24">
        <v>59.4</v>
      </c>
      <c r="J42" s="24">
        <v>137.30000000000001</v>
      </c>
      <c r="K42" s="23">
        <v>1.2</v>
      </c>
      <c r="L42" s="24">
        <v>12.5</v>
      </c>
      <c r="M42" s="25">
        <v>0.1</v>
      </c>
      <c r="N42" s="34">
        <v>1288.8</v>
      </c>
      <c r="O42" s="24">
        <v>16143</v>
      </c>
      <c r="AB42" s="50"/>
      <c r="AC42" s="51"/>
      <c r="AD42" s="51"/>
    </row>
    <row r="43" spans="1:30" x14ac:dyDescent="0.25">
      <c r="A43" s="30" t="str">
        <f>VLOOKUP(B43,Холдинги!$A:$B,2,0)</f>
        <v>Ру медиа</v>
      </c>
      <c r="B43" s="31" t="s">
        <v>26</v>
      </c>
      <c r="C43" s="23">
        <v>327.8</v>
      </c>
      <c r="D43" s="24">
        <v>3</v>
      </c>
      <c r="E43" s="24">
        <v>100</v>
      </c>
      <c r="F43" s="23">
        <v>903.9</v>
      </c>
      <c r="G43" s="24">
        <v>8.3000000000000007</v>
      </c>
      <c r="H43" s="24">
        <v>100</v>
      </c>
      <c r="I43" s="24">
        <v>61.4</v>
      </c>
      <c r="J43" s="24">
        <v>155.9</v>
      </c>
      <c r="K43" s="23">
        <v>1.3</v>
      </c>
      <c r="L43" s="24">
        <v>14</v>
      </c>
      <c r="M43" s="25">
        <v>0.1</v>
      </c>
      <c r="N43" s="34">
        <v>524.79999999999995</v>
      </c>
      <c r="O43" s="24">
        <v>7335</v>
      </c>
      <c r="U43" s="50"/>
      <c r="AB43" s="50"/>
      <c r="AC43" s="50"/>
      <c r="AD43" s="51"/>
    </row>
    <row r="44" spans="1:30" x14ac:dyDescent="0.25">
      <c r="A44" s="30" t="str">
        <f>VLOOKUP(B44,Холдинги!$A:$B,2,0)</f>
        <v>ММ</v>
      </c>
      <c r="B44" s="31" t="s">
        <v>18</v>
      </c>
      <c r="C44" s="23">
        <v>300.60000000000002</v>
      </c>
      <c r="D44" s="24">
        <v>2.7</v>
      </c>
      <c r="E44" s="24">
        <v>100</v>
      </c>
      <c r="F44" s="23">
        <v>882.5</v>
      </c>
      <c r="G44" s="24">
        <v>8.1</v>
      </c>
      <c r="H44" s="24">
        <v>100</v>
      </c>
      <c r="I44" s="24">
        <v>39.4</v>
      </c>
      <c r="J44" s="24">
        <v>94</v>
      </c>
      <c r="K44" s="23">
        <v>0.8</v>
      </c>
      <c r="L44" s="24">
        <v>8.1999999999999993</v>
      </c>
      <c r="M44" s="25">
        <v>0.1</v>
      </c>
      <c r="N44" s="34">
        <v>1239.5999999999999</v>
      </c>
      <c r="O44" s="24">
        <v>10200</v>
      </c>
      <c r="U44" s="50"/>
      <c r="AB44" s="50"/>
      <c r="AC44" s="50"/>
      <c r="AD44" s="51"/>
    </row>
    <row r="45" spans="1:30" x14ac:dyDescent="0.25">
      <c r="A45" s="30" t="str">
        <f>VLOOKUP(B45,Холдинги!$A:$B,2,0)</f>
        <v>Крутой Медиа</v>
      </c>
      <c r="B45" s="31" t="s">
        <v>37</v>
      </c>
      <c r="C45" s="23">
        <v>360.1</v>
      </c>
      <c r="D45" s="24">
        <v>3.3</v>
      </c>
      <c r="E45" s="24">
        <v>100</v>
      </c>
      <c r="F45" s="23">
        <v>851.2</v>
      </c>
      <c r="G45" s="24">
        <v>7.8</v>
      </c>
      <c r="H45" s="24">
        <v>100</v>
      </c>
      <c r="I45" s="24">
        <v>57.7</v>
      </c>
      <c r="J45" s="24">
        <v>170.8</v>
      </c>
      <c r="K45" s="23">
        <v>1.3</v>
      </c>
      <c r="L45" s="24">
        <v>14.4</v>
      </c>
      <c r="M45" s="25">
        <v>0.1</v>
      </c>
      <c r="N45" s="34">
        <v>1362.1</v>
      </c>
      <c r="O45" s="24">
        <v>19646</v>
      </c>
      <c r="U45" s="50"/>
      <c r="AB45" s="50"/>
      <c r="AC45" s="50"/>
      <c r="AD45" s="51"/>
    </row>
    <row r="46" spans="1:30" x14ac:dyDescent="0.25">
      <c r="A46" s="30" t="e">
        <f>VLOOKUP(B46,Холдинги!$A:$B,2,0)</f>
        <v>#N/A</v>
      </c>
      <c r="B46" s="31" t="s">
        <v>108</v>
      </c>
      <c r="C46" s="23">
        <v>239.8</v>
      </c>
      <c r="D46" s="24">
        <v>2.2000000000000002</v>
      </c>
      <c r="E46" s="24">
        <v>100</v>
      </c>
      <c r="F46" s="23">
        <v>790.4</v>
      </c>
      <c r="G46" s="24">
        <v>7.2</v>
      </c>
      <c r="H46" s="24">
        <v>100</v>
      </c>
      <c r="I46" s="24">
        <v>36.4</v>
      </c>
      <c r="J46" s="24">
        <v>77.400000000000006</v>
      </c>
      <c r="K46" s="23">
        <v>0.6</v>
      </c>
      <c r="L46" s="24">
        <v>6.1</v>
      </c>
      <c r="M46" s="25">
        <v>0.1</v>
      </c>
      <c r="N46" s="34">
        <v>1354.7</v>
      </c>
      <c r="O46" s="24">
        <v>8220</v>
      </c>
      <c r="U46" s="50"/>
      <c r="AC46" s="51"/>
      <c r="AD46" s="51"/>
    </row>
    <row r="47" spans="1:30" x14ac:dyDescent="0.25">
      <c r="A47" s="30" t="str">
        <f>VLOOKUP(B47,Холдинги!$A:$B,2,0)</f>
        <v>ВГТРК</v>
      </c>
      <c r="B47" s="31" t="s">
        <v>47</v>
      </c>
      <c r="C47" s="23">
        <v>244.2</v>
      </c>
      <c r="D47" s="24">
        <v>2.2000000000000002</v>
      </c>
      <c r="E47" s="24">
        <v>100</v>
      </c>
      <c r="F47" s="23">
        <v>760.3</v>
      </c>
      <c r="G47" s="24">
        <v>7</v>
      </c>
      <c r="H47" s="24">
        <v>100</v>
      </c>
      <c r="I47" s="24">
        <v>40.799999999999997</v>
      </c>
      <c r="J47" s="24">
        <v>91.6</v>
      </c>
      <c r="K47" s="23">
        <v>0.6</v>
      </c>
      <c r="L47" s="24">
        <v>6.9</v>
      </c>
      <c r="M47" s="25">
        <v>0.1</v>
      </c>
      <c r="N47" s="34">
        <v>780</v>
      </c>
      <c r="O47" s="24">
        <v>5392</v>
      </c>
      <c r="U47" s="50"/>
      <c r="AC47" s="50"/>
      <c r="AD47" s="51"/>
    </row>
    <row r="48" spans="1:30" x14ac:dyDescent="0.25">
      <c r="A48" s="30" t="str">
        <f>VLOOKUP(B48,Холдинги!$A:$B,2,0)</f>
        <v>ЕМГ</v>
      </c>
      <c r="B48" s="31" t="s">
        <v>43</v>
      </c>
      <c r="C48" s="23">
        <v>294.5</v>
      </c>
      <c r="D48" s="24">
        <v>2.7</v>
      </c>
      <c r="E48" s="24">
        <v>100</v>
      </c>
      <c r="F48" s="23">
        <v>758.1</v>
      </c>
      <c r="G48" s="24">
        <v>6.9</v>
      </c>
      <c r="H48" s="24">
        <v>100</v>
      </c>
      <c r="I48" s="24">
        <v>44.6</v>
      </c>
      <c r="J48" s="24">
        <v>121.3</v>
      </c>
      <c r="K48" s="23">
        <v>0.8</v>
      </c>
      <c r="L48" s="24">
        <v>9.1</v>
      </c>
      <c r="M48" s="25">
        <v>0.1</v>
      </c>
      <c r="N48" s="34">
        <v>2746.4</v>
      </c>
      <c r="O48" s="24">
        <v>25049</v>
      </c>
      <c r="U48" s="50"/>
      <c r="AB48" s="50"/>
      <c r="AC48" s="50"/>
      <c r="AD48" s="51"/>
    </row>
    <row r="49" spans="1:30" x14ac:dyDescent="0.25">
      <c r="A49" s="30" t="str">
        <f>VLOOKUP(B49,Холдинги!$A:$B,2,0)</f>
        <v>Крутой Медиа</v>
      </c>
      <c r="B49" s="31" t="s">
        <v>33</v>
      </c>
      <c r="C49" s="23">
        <v>225.6</v>
      </c>
      <c r="D49" s="24">
        <v>2.1</v>
      </c>
      <c r="E49" s="24">
        <v>100</v>
      </c>
      <c r="F49" s="23">
        <v>732.6</v>
      </c>
      <c r="G49" s="24">
        <v>6.7</v>
      </c>
      <c r="H49" s="24">
        <v>100</v>
      </c>
      <c r="I49" s="24">
        <v>29.2</v>
      </c>
      <c r="J49" s="24">
        <v>63</v>
      </c>
      <c r="K49" s="23">
        <v>0.4</v>
      </c>
      <c r="L49" s="24">
        <v>4.5999999999999996</v>
      </c>
      <c r="M49" s="25">
        <v>0</v>
      </c>
      <c r="N49" s="34">
        <v>4922.8</v>
      </c>
      <c r="O49" s="24">
        <v>22542</v>
      </c>
      <c r="AB49" s="50"/>
      <c r="AC49" s="50"/>
      <c r="AD49" s="51"/>
    </row>
    <row r="50" spans="1:30" x14ac:dyDescent="0.25">
      <c r="A50" s="30" t="e">
        <f>VLOOKUP(B50,Холдинги!$A:$B,2,0)</f>
        <v>#N/A</v>
      </c>
      <c r="B50" s="31" t="s">
        <v>121</v>
      </c>
      <c r="C50" s="23">
        <v>252</v>
      </c>
      <c r="D50" s="24">
        <v>2.2999999999999998</v>
      </c>
      <c r="E50" s="24">
        <v>100</v>
      </c>
      <c r="F50" s="23">
        <v>656.4</v>
      </c>
      <c r="G50" s="24">
        <v>6</v>
      </c>
      <c r="H50" s="24">
        <v>100</v>
      </c>
      <c r="I50" s="24">
        <v>64.400000000000006</v>
      </c>
      <c r="J50" s="24">
        <v>173.1</v>
      </c>
      <c r="K50" s="23">
        <v>1</v>
      </c>
      <c r="L50" s="24">
        <v>11.3</v>
      </c>
      <c r="M50" s="25">
        <v>0.1</v>
      </c>
      <c r="N50" s="35">
        <v>619</v>
      </c>
      <c r="O50" s="24">
        <v>6979</v>
      </c>
      <c r="AB50" s="50"/>
      <c r="AC50" s="50"/>
      <c r="AD50" s="51"/>
    </row>
    <row r="51" spans="1:30" x14ac:dyDescent="0.25">
      <c r="A51" s="30" t="str">
        <f>VLOOKUP(B51,Холдинги!$A:$B,2,0)</f>
        <v>Крутой Медиа</v>
      </c>
      <c r="B51" s="31" t="s">
        <v>41</v>
      </c>
      <c r="C51" s="23">
        <v>183.2</v>
      </c>
      <c r="D51" s="24">
        <v>1.7</v>
      </c>
      <c r="E51" s="24">
        <v>100</v>
      </c>
      <c r="F51" s="23">
        <v>555.20000000000005</v>
      </c>
      <c r="G51" s="24">
        <v>5.0999999999999996</v>
      </c>
      <c r="H51" s="24">
        <v>100</v>
      </c>
      <c r="I51" s="24">
        <v>37.6</v>
      </c>
      <c r="J51" s="24">
        <v>86.8</v>
      </c>
      <c r="K51" s="23">
        <v>0.4</v>
      </c>
      <c r="L51" s="24">
        <v>4.8</v>
      </c>
      <c r="M51" s="25">
        <v>0</v>
      </c>
      <c r="N51" s="34">
        <v>4585.8</v>
      </c>
      <c r="O51" s="24">
        <v>21917</v>
      </c>
      <c r="U51" s="50"/>
      <c r="AC51" s="51"/>
      <c r="AD51" s="51"/>
    </row>
    <row r="52" spans="1:30" x14ac:dyDescent="0.25">
      <c r="A52" s="30" t="e">
        <f>VLOOKUP(B52,Холдинги!$A:$B,2,0)</f>
        <v>#N/A</v>
      </c>
      <c r="B52" s="31" t="s">
        <v>131</v>
      </c>
      <c r="C52" s="23">
        <v>215.4</v>
      </c>
      <c r="D52" s="24">
        <v>2</v>
      </c>
      <c r="E52" s="24">
        <v>100</v>
      </c>
      <c r="F52" s="23">
        <v>543.20000000000005</v>
      </c>
      <c r="G52" s="24">
        <v>5</v>
      </c>
      <c r="H52" s="24">
        <v>100</v>
      </c>
      <c r="I52" s="24">
        <v>57.3</v>
      </c>
      <c r="J52" s="24">
        <v>159</v>
      </c>
      <c r="K52" s="23">
        <v>0.8</v>
      </c>
      <c r="L52" s="24">
        <v>8.6</v>
      </c>
      <c r="M52" s="25">
        <v>0.1</v>
      </c>
      <c r="N52" s="34">
        <v>6874.9</v>
      </c>
      <c r="O52" s="24">
        <v>58917</v>
      </c>
      <c r="U52" s="50"/>
      <c r="AB52" s="50"/>
      <c r="AC52" s="51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137.9</v>
      </c>
      <c r="D53" s="24">
        <v>1.3</v>
      </c>
      <c r="E53" s="24">
        <v>100</v>
      </c>
      <c r="F53" s="23">
        <v>402.1</v>
      </c>
      <c r="G53" s="24">
        <v>3.7</v>
      </c>
      <c r="H53" s="24">
        <v>100</v>
      </c>
      <c r="I53" s="24">
        <v>38.6</v>
      </c>
      <c r="J53" s="24">
        <v>92.6</v>
      </c>
      <c r="K53" s="23">
        <v>0.3</v>
      </c>
      <c r="L53" s="24">
        <v>3.7</v>
      </c>
      <c r="M53" s="25">
        <v>0</v>
      </c>
      <c r="N53" s="34">
        <v>3428.3</v>
      </c>
      <c r="O53" s="24">
        <v>12667</v>
      </c>
      <c r="U53" s="50"/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B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B55" s="50"/>
      <c r="AC55" s="50"/>
      <c r="AD55" s="51"/>
    </row>
    <row r="56" spans="1:30" x14ac:dyDescent="0.25">
      <c r="A56" s="2"/>
      <c r="B56" s="18" t="s">
        <v>98</v>
      </c>
      <c r="C56" s="4"/>
      <c r="D56" s="5"/>
      <c r="E56" s="5"/>
      <c r="F56" s="4"/>
      <c r="G56" s="5"/>
      <c r="H56" s="5"/>
      <c r="I56" s="5"/>
      <c r="J56" s="5"/>
      <c r="K56" s="5"/>
      <c r="AB56" s="50"/>
      <c r="AC56" s="51"/>
      <c r="AD56" s="51"/>
    </row>
    <row r="57" spans="1:30" x14ac:dyDescent="0.25">
      <c r="A57" s="2"/>
      <c r="B57" s="18" t="s">
        <v>99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A58" s="2"/>
      <c r="B58" s="18" t="s">
        <v>100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A59" s="2"/>
      <c r="B59" s="18" t="s">
        <v>101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A60" s="2"/>
      <c r="B60" s="18" t="s">
        <v>102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A61" s="2"/>
      <c r="B61" s="18" t="s">
        <v>103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A62" s="2"/>
      <c r="B62" s="19" t="s">
        <v>104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A63" s="2"/>
      <c r="B63" s="19" t="s">
        <v>105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106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</sheetData>
  <autoFilter ref="A8:O8" xr:uid="{00000000-0009-0000-0000-000000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53 A9:B52 B54:O54 C55:O57">
    <cfRule type="expression" dxfId="62" priority="15">
      <formula>$A9="ГПМ"</formula>
    </cfRule>
  </conditionalFormatting>
  <conditionalFormatting sqref="B65:O515 C58:O64">
    <cfRule type="expression" dxfId="61" priority="13">
      <formula>$A58="ДРР"</formula>
    </cfRule>
  </conditionalFormatting>
  <conditionalFormatting sqref="C9:M52 O9:O52">
    <cfRule type="expression" dxfId="60" priority="12">
      <formula>$A9="ГПМ"</formula>
    </cfRule>
  </conditionalFormatting>
  <conditionalFormatting sqref="N9:N52">
    <cfRule type="expression" dxfId="59" priority="6">
      <formula>$A9="ГПМ"</formula>
    </cfRule>
  </conditionalFormatting>
  <conditionalFormatting sqref="B62:B64">
    <cfRule type="expression" dxfId="58" priority="17">
      <formula>$A55="ДРР"</formula>
    </cfRule>
  </conditionalFormatting>
  <conditionalFormatting sqref="B53">
    <cfRule type="expression" dxfId="57" priority="3">
      <formula>$A53="ДРР"</formula>
    </cfRule>
  </conditionalFormatting>
  <conditionalFormatting sqref="C53:M53 O53">
    <cfRule type="expression" dxfId="56" priority="2">
      <formula>$A53="ГПМ"</formula>
    </cfRule>
  </conditionalFormatting>
  <conditionalFormatting sqref="N53">
    <cfRule type="expression" dxfId="55" priority="1">
      <formula>$A53="ГПМ"</formula>
    </cfRule>
  </conditionalFormatting>
  <conditionalFormatting sqref="B56:B61">
    <cfRule type="expression" dxfId="54" priority="20">
      <formula>#REF!="ДРР"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85"/>
  <sheetViews>
    <sheetView topLeftCell="B1" zoomScale="80" zoomScaleNormal="80" workbookViewId="0">
      <selection activeCell="B30" sqref="B30"/>
    </sheetView>
  </sheetViews>
  <sheetFormatPr defaultColWidth="9.140625" defaultRowHeight="15" x14ac:dyDescent="0.25"/>
  <cols>
    <col min="1" max="1" width="11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146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147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77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2346.9</v>
      </c>
      <c r="D9" s="24">
        <v>24.4</v>
      </c>
      <c r="E9" s="24">
        <v>97</v>
      </c>
      <c r="F9" s="23">
        <v>4837.3999999999996</v>
      </c>
      <c r="G9" s="24">
        <v>50.2</v>
      </c>
      <c r="H9" s="24">
        <v>98</v>
      </c>
      <c r="I9" s="24">
        <v>93.6</v>
      </c>
      <c r="J9" s="24">
        <v>317.7</v>
      </c>
      <c r="K9" s="23">
        <v>15.7</v>
      </c>
      <c r="L9" s="24">
        <v>152.5</v>
      </c>
      <c r="M9" s="25">
        <v>1.6</v>
      </c>
      <c r="N9" s="24">
        <v>1576.4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1723.3</v>
      </c>
      <c r="D10" s="24">
        <v>17.899999999999999</v>
      </c>
      <c r="E10" s="24">
        <v>94</v>
      </c>
      <c r="F10" s="23">
        <v>3748.4</v>
      </c>
      <c r="G10" s="24">
        <v>38.9</v>
      </c>
      <c r="H10" s="24">
        <v>96</v>
      </c>
      <c r="I10" s="24">
        <v>89.8</v>
      </c>
      <c r="J10" s="24">
        <v>289.10000000000002</v>
      </c>
      <c r="K10" s="23">
        <v>11</v>
      </c>
      <c r="L10" s="24">
        <v>107.5</v>
      </c>
      <c r="M10" s="25">
        <v>1.1000000000000001</v>
      </c>
      <c r="N10" s="24">
        <v>1615.7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2" t="s">
        <v>5</v>
      </c>
      <c r="C11" s="23">
        <v>1056.4000000000001</v>
      </c>
      <c r="D11" s="24">
        <v>11</v>
      </c>
      <c r="E11" s="24">
        <v>100</v>
      </c>
      <c r="F11" s="23">
        <v>2716.5</v>
      </c>
      <c r="G11" s="24">
        <v>28.2</v>
      </c>
      <c r="H11" s="24">
        <v>100</v>
      </c>
      <c r="I11" s="24">
        <v>63.8</v>
      </c>
      <c r="J11" s="24">
        <v>173.6</v>
      </c>
      <c r="K11" s="23">
        <v>4.8</v>
      </c>
      <c r="L11" s="24">
        <v>46.8</v>
      </c>
      <c r="M11" s="25">
        <v>0.5</v>
      </c>
      <c r="N11" s="24">
        <v>2070.1999999999998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29</v>
      </c>
      <c r="C12" s="23">
        <v>931.9</v>
      </c>
      <c r="D12" s="24">
        <v>9.6999999999999993</v>
      </c>
      <c r="E12" s="24">
        <v>101</v>
      </c>
      <c r="F12" s="23">
        <v>2354.1999999999998</v>
      </c>
      <c r="G12" s="24">
        <v>24.4</v>
      </c>
      <c r="H12" s="24">
        <v>101</v>
      </c>
      <c r="I12" s="24">
        <v>79.3</v>
      </c>
      <c r="J12" s="24">
        <v>219.8</v>
      </c>
      <c r="K12" s="23">
        <v>5.3</v>
      </c>
      <c r="L12" s="24">
        <v>51.3</v>
      </c>
      <c r="M12" s="25">
        <v>0.5</v>
      </c>
      <c r="N12" s="24">
        <v>1745.9</v>
      </c>
      <c r="O12" s="24">
        <v>89632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1" t="s">
        <v>107</v>
      </c>
      <c r="C13" s="23">
        <v>866.3</v>
      </c>
      <c r="D13" s="24">
        <v>9</v>
      </c>
      <c r="E13" s="24">
        <v>98</v>
      </c>
      <c r="F13" s="23">
        <v>2228.8000000000002</v>
      </c>
      <c r="G13" s="24">
        <v>23.1</v>
      </c>
      <c r="H13" s="24">
        <v>98</v>
      </c>
      <c r="I13" s="24">
        <v>65.599999999999994</v>
      </c>
      <c r="J13" s="24">
        <v>178.6</v>
      </c>
      <c r="K13" s="23">
        <v>4.0999999999999996</v>
      </c>
      <c r="L13" s="24">
        <v>39.5</v>
      </c>
      <c r="M13" s="25">
        <v>0.4</v>
      </c>
      <c r="N13" s="24">
        <v>848.6</v>
      </c>
      <c r="O13" s="24">
        <v>33504</v>
      </c>
      <c r="R13" s="50"/>
      <c r="U13" s="50"/>
      <c r="AC13" s="50"/>
      <c r="AD13" s="51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811.7</v>
      </c>
      <c r="D14" s="24">
        <v>8.4</v>
      </c>
      <c r="E14" s="24">
        <v>96</v>
      </c>
      <c r="F14" s="23">
        <v>2117.4</v>
      </c>
      <c r="G14" s="24">
        <v>22</v>
      </c>
      <c r="H14" s="24">
        <v>98</v>
      </c>
      <c r="I14" s="24">
        <v>64.900000000000006</v>
      </c>
      <c r="J14" s="24">
        <v>174.2</v>
      </c>
      <c r="K14" s="23">
        <v>3.8</v>
      </c>
      <c r="L14" s="24">
        <v>36.6</v>
      </c>
      <c r="M14" s="25">
        <v>0.4</v>
      </c>
      <c r="N14" s="24">
        <v>2302.6</v>
      </c>
      <c r="O14" s="24">
        <v>84250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ЕМГ</v>
      </c>
      <c r="B15" s="31" t="s">
        <v>11</v>
      </c>
      <c r="C15" s="23">
        <v>788.4</v>
      </c>
      <c r="D15" s="24">
        <v>8.1999999999999993</v>
      </c>
      <c r="E15" s="24">
        <v>88</v>
      </c>
      <c r="F15" s="23">
        <v>1979.9</v>
      </c>
      <c r="G15" s="24">
        <v>20.5</v>
      </c>
      <c r="H15" s="24">
        <v>90</v>
      </c>
      <c r="I15" s="24">
        <v>62.6</v>
      </c>
      <c r="J15" s="24">
        <v>174.6</v>
      </c>
      <c r="K15" s="23">
        <v>3.5</v>
      </c>
      <c r="L15" s="24">
        <v>34.299999999999997</v>
      </c>
      <c r="M15" s="25">
        <v>0.4</v>
      </c>
      <c r="N15" s="24">
        <v>2867.7</v>
      </c>
      <c r="O15" s="24">
        <v>98363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Крутой Медиа</v>
      </c>
      <c r="B16" s="31" t="s">
        <v>20</v>
      </c>
      <c r="C16" s="23">
        <v>730.9</v>
      </c>
      <c r="D16" s="24">
        <v>7.6</v>
      </c>
      <c r="E16" s="24">
        <v>101</v>
      </c>
      <c r="F16" s="23">
        <v>1894.5</v>
      </c>
      <c r="G16" s="24">
        <v>19.7</v>
      </c>
      <c r="H16" s="24">
        <v>100</v>
      </c>
      <c r="I16" s="24">
        <v>66.8</v>
      </c>
      <c r="J16" s="24">
        <v>180.5</v>
      </c>
      <c r="K16" s="23">
        <v>3.5</v>
      </c>
      <c r="L16" s="24">
        <v>33.9</v>
      </c>
      <c r="M16" s="25">
        <v>0.4</v>
      </c>
      <c r="N16" s="24">
        <v>1213.5999999999999</v>
      </c>
      <c r="O16" s="24">
        <v>41167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Другие</v>
      </c>
      <c r="B17" s="31" t="s">
        <v>25</v>
      </c>
      <c r="C17" s="23">
        <v>779.5</v>
      </c>
      <c r="D17" s="24">
        <v>8.1</v>
      </c>
      <c r="E17" s="24">
        <v>102</v>
      </c>
      <c r="F17" s="23">
        <v>1862.6</v>
      </c>
      <c r="G17" s="24">
        <v>19.3</v>
      </c>
      <c r="H17" s="24">
        <v>102</v>
      </c>
      <c r="I17" s="24">
        <v>79</v>
      </c>
      <c r="J17" s="24">
        <v>231.3</v>
      </c>
      <c r="K17" s="23">
        <v>4.4000000000000004</v>
      </c>
      <c r="L17" s="24">
        <v>42.7</v>
      </c>
      <c r="M17" s="25">
        <v>0.4</v>
      </c>
      <c r="N17" s="24">
        <v>1228.0999999999999</v>
      </c>
      <c r="O17" s="24">
        <v>52490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ВГТРК</v>
      </c>
      <c r="B18" s="31" t="s">
        <v>7</v>
      </c>
      <c r="C18" s="23">
        <v>995</v>
      </c>
      <c r="D18" s="24">
        <v>10.3</v>
      </c>
      <c r="E18" s="24">
        <v>105</v>
      </c>
      <c r="F18" s="23">
        <v>1785</v>
      </c>
      <c r="G18" s="24">
        <v>18.5</v>
      </c>
      <c r="H18" s="24">
        <v>102</v>
      </c>
      <c r="I18" s="24">
        <v>100.6</v>
      </c>
      <c r="J18" s="24">
        <v>392.5</v>
      </c>
      <c r="K18" s="23">
        <v>7.1</v>
      </c>
      <c r="L18" s="24">
        <v>69.5</v>
      </c>
      <c r="M18" s="25">
        <v>0.7</v>
      </c>
      <c r="N18" s="24">
        <v>795.1</v>
      </c>
      <c r="O18" s="24">
        <v>55266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РМГ</v>
      </c>
      <c r="B19" s="31" t="s">
        <v>22</v>
      </c>
      <c r="C19" s="23">
        <v>627.70000000000005</v>
      </c>
      <c r="D19" s="24">
        <v>6.5</v>
      </c>
      <c r="E19" s="24">
        <v>99</v>
      </c>
      <c r="F19" s="23">
        <v>1633.4</v>
      </c>
      <c r="G19" s="24">
        <v>17</v>
      </c>
      <c r="H19" s="24">
        <v>99</v>
      </c>
      <c r="I19" s="24">
        <v>68.900000000000006</v>
      </c>
      <c r="J19" s="24">
        <v>185.3</v>
      </c>
      <c r="K19" s="23">
        <v>3.1</v>
      </c>
      <c r="L19" s="24">
        <v>30</v>
      </c>
      <c r="M19" s="25">
        <v>0.3</v>
      </c>
      <c r="N19" s="24">
        <v>1154.5999999999999</v>
      </c>
      <c r="O19" s="24">
        <v>34667</v>
      </c>
      <c r="U19" s="50"/>
      <c r="AC19" s="50"/>
      <c r="AD19" s="51"/>
    </row>
    <row r="20" spans="1:30" x14ac:dyDescent="0.25">
      <c r="A20" s="30" t="str">
        <f>VLOOKUP(B20,Холдинги!$A:$B,2,0)</f>
        <v>ГПМ</v>
      </c>
      <c r="B20" s="31" t="s">
        <v>27</v>
      </c>
      <c r="C20" s="23">
        <v>589</v>
      </c>
      <c r="D20" s="24">
        <v>6.1</v>
      </c>
      <c r="E20" s="24">
        <v>89</v>
      </c>
      <c r="F20" s="23">
        <v>1610.3</v>
      </c>
      <c r="G20" s="24">
        <v>16.7</v>
      </c>
      <c r="H20" s="24">
        <v>91</v>
      </c>
      <c r="I20" s="24">
        <v>64.099999999999994</v>
      </c>
      <c r="J20" s="24">
        <v>164.1</v>
      </c>
      <c r="K20" s="23">
        <v>2.7</v>
      </c>
      <c r="L20" s="24">
        <v>26.2</v>
      </c>
      <c r="M20" s="25">
        <v>0.3</v>
      </c>
      <c r="N20" s="24">
        <v>3314.5</v>
      </c>
      <c r="O20" s="24">
        <v>86869</v>
      </c>
      <c r="U20" s="50"/>
      <c r="AC20" s="50"/>
      <c r="AD20" s="51"/>
    </row>
    <row r="21" spans="1:30" x14ac:dyDescent="0.25">
      <c r="A21" s="30" t="str">
        <f>VLOOKUP(B21,Холдинги!$A:$B,2,0)</f>
        <v>ГПМ</v>
      </c>
      <c r="B21" s="31" t="s">
        <v>35</v>
      </c>
      <c r="C21" s="23">
        <v>559.4</v>
      </c>
      <c r="D21" s="24">
        <v>5.8</v>
      </c>
      <c r="E21" s="24">
        <v>94</v>
      </c>
      <c r="F21" s="23">
        <v>1587.2</v>
      </c>
      <c r="G21" s="24">
        <v>16.5</v>
      </c>
      <c r="H21" s="24">
        <v>96</v>
      </c>
      <c r="I21" s="24">
        <v>53.3</v>
      </c>
      <c r="J21" s="24">
        <v>131.4</v>
      </c>
      <c r="K21" s="23">
        <v>2.1</v>
      </c>
      <c r="L21" s="24">
        <v>20.7</v>
      </c>
      <c r="M21" s="25">
        <v>0.2</v>
      </c>
      <c r="N21" s="24">
        <v>1944.9</v>
      </c>
      <c r="O21" s="24">
        <v>40244</v>
      </c>
      <c r="U21" s="50"/>
      <c r="AC21" s="50"/>
      <c r="AD21" s="51"/>
    </row>
    <row r="22" spans="1:30" x14ac:dyDescent="0.25">
      <c r="A22" s="30" t="str">
        <f>VLOOKUP(B22,Холдинги!$A:$B,2,0)</f>
        <v>ММХ</v>
      </c>
      <c r="B22" s="31" t="s">
        <v>19</v>
      </c>
      <c r="C22" s="23">
        <v>577.29999999999995</v>
      </c>
      <c r="D22" s="24">
        <v>6</v>
      </c>
      <c r="E22" s="24">
        <v>100</v>
      </c>
      <c r="F22" s="23">
        <v>1477.9</v>
      </c>
      <c r="G22" s="24">
        <v>15.3</v>
      </c>
      <c r="H22" s="24">
        <v>98</v>
      </c>
      <c r="I22" s="24">
        <v>80.7</v>
      </c>
      <c r="J22" s="24">
        <v>220.6</v>
      </c>
      <c r="K22" s="23">
        <v>3.3</v>
      </c>
      <c r="L22" s="24">
        <v>32.299999999999997</v>
      </c>
      <c r="M22" s="25">
        <v>0.3</v>
      </c>
      <c r="N22" s="24">
        <v>1595</v>
      </c>
      <c r="O22" s="24">
        <v>51579</v>
      </c>
      <c r="U22" s="50"/>
      <c r="AC22" s="50"/>
      <c r="AD22" s="51"/>
    </row>
    <row r="23" spans="1:30" x14ac:dyDescent="0.25">
      <c r="A23" s="30" t="str">
        <f>VLOOKUP(B23,Холдинги!$A:$B,2,0)</f>
        <v>Ру медиа</v>
      </c>
      <c r="B23" s="31" t="s">
        <v>6</v>
      </c>
      <c r="C23" s="23">
        <v>680.4</v>
      </c>
      <c r="D23" s="24">
        <v>7.1</v>
      </c>
      <c r="E23" s="24">
        <v>102</v>
      </c>
      <c r="F23" s="23">
        <v>1429.8</v>
      </c>
      <c r="G23" s="24">
        <v>14.8</v>
      </c>
      <c r="H23" s="24">
        <v>103</v>
      </c>
      <c r="I23" s="24">
        <v>55.1</v>
      </c>
      <c r="J23" s="24">
        <v>183.5</v>
      </c>
      <c r="K23" s="23">
        <v>2.7</v>
      </c>
      <c r="L23" s="24">
        <v>26</v>
      </c>
      <c r="M23" s="25">
        <v>0.3</v>
      </c>
      <c r="N23" s="24">
        <v>1429.1</v>
      </c>
      <c r="O23" s="24">
        <v>37193</v>
      </c>
      <c r="U23" s="50"/>
      <c r="AC23" s="50"/>
      <c r="AD23" s="51"/>
    </row>
    <row r="24" spans="1:30" x14ac:dyDescent="0.25">
      <c r="A24" s="30" t="str">
        <f>VLOOKUP(B24,Холдинги!$A:$B,2,0)</f>
        <v>ГПМ</v>
      </c>
      <c r="B24" s="31" t="s">
        <v>28</v>
      </c>
      <c r="C24" s="23">
        <v>559.9</v>
      </c>
      <c r="D24" s="24">
        <v>5.8</v>
      </c>
      <c r="E24" s="24">
        <v>100</v>
      </c>
      <c r="F24" s="23">
        <v>1419.8</v>
      </c>
      <c r="G24" s="24">
        <v>14.7</v>
      </c>
      <c r="H24" s="24">
        <v>101</v>
      </c>
      <c r="I24" s="24">
        <v>75.8</v>
      </c>
      <c r="J24" s="24">
        <v>209.3</v>
      </c>
      <c r="K24" s="23">
        <v>3</v>
      </c>
      <c r="L24" s="24">
        <v>29.5</v>
      </c>
      <c r="M24" s="25">
        <v>0.3</v>
      </c>
      <c r="N24" s="24">
        <v>1475.2</v>
      </c>
      <c r="O24" s="24">
        <v>43488</v>
      </c>
      <c r="U24" s="50"/>
      <c r="AC24" s="50"/>
      <c r="AD24" s="51"/>
    </row>
    <row r="25" spans="1:30" x14ac:dyDescent="0.25">
      <c r="A25" s="30" t="str">
        <f>VLOOKUP(B25,Холдинги!$A:$B,2,0)</f>
        <v>ЕМГ</v>
      </c>
      <c r="B25" s="31" t="s">
        <v>36</v>
      </c>
      <c r="C25" s="23">
        <v>495.6</v>
      </c>
      <c r="D25" s="24">
        <v>5.0999999999999996</v>
      </c>
      <c r="E25" s="24">
        <v>97</v>
      </c>
      <c r="F25" s="23">
        <v>1384.1</v>
      </c>
      <c r="G25" s="24">
        <v>14.4</v>
      </c>
      <c r="H25" s="24">
        <v>99</v>
      </c>
      <c r="I25" s="24">
        <v>88.4</v>
      </c>
      <c r="J25" s="24">
        <v>221.6</v>
      </c>
      <c r="K25" s="23">
        <v>3.1</v>
      </c>
      <c r="L25" s="24">
        <v>30.4</v>
      </c>
      <c r="M25" s="25">
        <v>0.3</v>
      </c>
      <c r="N25" s="24">
        <v>1572.3</v>
      </c>
      <c r="O25" s="24">
        <v>47839</v>
      </c>
      <c r="U25" s="50"/>
      <c r="AC25" s="50"/>
      <c r="AD25" s="51"/>
    </row>
    <row r="26" spans="1:30" x14ac:dyDescent="0.25">
      <c r="A26" s="30" t="str">
        <f>VLOOKUP(B26,Холдинги!$A:$B,2,0)</f>
        <v>ГПМ</v>
      </c>
      <c r="B26" s="31" t="s">
        <v>12</v>
      </c>
      <c r="C26" s="23">
        <v>467.9</v>
      </c>
      <c r="D26" s="24">
        <v>4.9000000000000004</v>
      </c>
      <c r="E26" s="24">
        <v>94</v>
      </c>
      <c r="F26" s="23">
        <v>1369.5</v>
      </c>
      <c r="G26" s="24">
        <v>14.2</v>
      </c>
      <c r="H26" s="24">
        <v>96</v>
      </c>
      <c r="I26" s="24">
        <v>54.6</v>
      </c>
      <c r="J26" s="24">
        <v>130.69999999999999</v>
      </c>
      <c r="K26" s="23">
        <v>1.8</v>
      </c>
      <c r="L26" s="24">
        <v>17.8</v>
      </c>
      <c r="M26" s="25">
        <v>0.2</v>
      </c>
      <c r="N26" s="24">
        <v>2909.9</v>
      </c>
      <c r="O26" s="24">
        <v>51667</v>
      </c>
      <c r="U26" s="50"/>
      <c r="AC26" s="50"/>
      <c r="AD26" s="51"/>
    </row>
    <row r="27" spans="1:30" x14ac:dyDescent="0.25">
      <c r="A27" s="30" t="str">
        <f>VLOOKUP(B27,Холдинги!$A:$B,2,0)</f>
        <v>ВГТРК</v>
      </c>
      <c r="B27" s="31" t="s">
        <v>17</v>
      </c>
      <c r="C27" s="23">
        <v>525.1</v>
      </c>
      <c r="D27" s="24">
        <v>5.4</v>
      </c>
      <c r="E27" s="24">
        <v>102</v>
      </c>
      <c r="F27" s="23">
        <v>1350.4</v>
      </c>
      <c r="G27" s="24">
        <v>14</v>
      </c>
      <c r="H27" s="24">
        <v>101</v>
      </c>
      <c r="I27" s="24">
        <v>68</v>
      </c>
      <c r="J27" s="24">
        <v>185.1</v>
      </c>
      <c r="K27" s="23">
        <v>2.5</v>
      </c>
      <c r="L27" s="24">
        <v>24.8</v>
      </c>
      <c r="M27" s="25">
        <v>0.3</v>
      </c>
      <c r="N27" s="24">
        <v>1558.9</v>
      </c>
      <c r="O27" s="24">
        <v>38660</v>
      </c>
      <c r="U27" s="50"/>
      <c r="AC27" s="50"/>
      <c r="AD27" s="51"/>
    </row>
    <row r="28" spans="1:30" x14ac:dyDescent="0.25">
      <c r="A28" s="30" t="str">
        <f>VLOOKUP(B28,Холдинги!$A:$B,2,0)</f>
        <v>РМГ</v>
      </c>
      <c r="B28" s="31" t="s">
        <v>44</v>
      </c>
      <c r="C28" s="23">
        <v>471.5</v>
      </c>
      <c r="D28" s="24">
        <v>4.9000000000000004</v>
      </c>
      <c r="E28" s="24">
        <v>93</v>
      </c>
      <c r="F28" s="23">
        <v>1326.1</v>
      </c>
      <c r="G28" s="24">
        <v>13.8</v>
      </c>
      <c r="H28" s="24">
        <v>94</v>
      </c>
      <c r="I28" s="24">
        <v>46.5</v>
      </c>
      <c r="J28" s="24">
        <v>115.8</v>
      </c>
      <c r="K28" s="23">
        <v>1.6</v>
      </c>
      <c r="L28" s="24">
        <v>15.2</v>
      </c>
      <c r="M28" s="25">
        <v>0.2</v>
      </c>
      <c r="N28" s="24">
        <v>1686.3</v>
      </c>
      <c r="O28" s="24">
        <v>25688</v>
      </c>
      <c r="U28" s="50"/>
      <c r="AC28" s="50"/>
      <c r="AD28" s="51"/>
    </row>
    <row r="29" spans="1:30" x14ac:dyDescent="0.25">
      <c r="A29" s="30" t="str">
        <f>VLOOKUP(B29,Холдинги!$A:$B,2,0)</f>
        <v>Крутой Медиа</v>
      </c>
      <c r="B29" s="31" t="s">
        <v>15</v>
      </c>
      <c r="C29" s="23">
        <v>357.3</v>
      </c>
      <c r="D29" s="24">
        <v>3.7</v>
      </c>
      <c r="E29" s="24">
        <v>83</v>
      </c>
      <c r="F29" s="23">
        <v>1141.9000000000001</v>
      </c>
      <c r="G29" s="24">
        <v>11.9</v>
      </c>
      <c r="H29" s="24">
        <v>91</v>
      </c>
      <c r="I29" s="24">
        <v>46.5</v>
      </c>
      <c r="J29" s="24">
        <v>101.8</v>
      </c>
      <c r="K29" s="23">
        <v>1.2</v>
      </c>
      <c r="L29" s="24">
        <v>11.5</v>
      </c>
      <c r="M29" s="25">
        <v>0.1</v>
      </c>
      <c r="N29" s="24">
        <v>3948.8</v>
      </c>
      <c r="O29" s="24">
        <v>45542</v>
      </c>
      <c r="U29" s="50"/>
      <c r="AC29" s="50"/>
      <c r="AD29" s="51"/>
    </row>
    <row r="30" spans="1:30" x14ac:dyDescent="0.25">
      <c r="A30" s="30" t="str">
        <f>VLOOKUP(B30,Холдинги!$A:$B,2,0)</f>
        <v>ММХ</v>
      </c>
      <c r="B30" s="31" t="s">
        <v>21</v>
      </c>
      <c r="C30" s="23">
        <v>442.3</v>
      </c>
      <c r="D30" s="24">
        <v>4.5999999999999996</v>
      </c>
      <c r="E30" s="24">
        <v>99</v>
      </c>
      <c r="F30" s="23">
        <v>1139.2</v>
      </c>
      <c r="G30" s="24">
        <v>11.8</v>
      </c>
      <c r="H30" s="24">
        <v>99</v>
      </c>
      <c r="I30" s="24">
        <v>66.7</v>
      </c>
      <c r="J30" s="24">
        <v>181.3</v>
      </c>
      <c r="K30" s="23">
        <v>2.1</v>
      </c>
      <c r="L30" s="24">
        <v>20.5</v>
      </c>
      <c r="M30" s="25">
        <v>0.2</v>
      </c>
      <c r="N30" s="24">
        <v>1428.1</v>
      </c>
      <c r="O30" s="24">
        <v>29263</v>
      </c>
      <c r="U30" s="50"/>
      <c r="AC30" s="50"/>
      <c r="AD30" s="51"/>
    </row>
    <row r="31" spans="1:30" x14ac:dyDescent="0.25">
      <c r="A31" s="30" t="str">
        <f>VLOOKUP(B31,Холдинги!$A:$B,2,0)</f>
        <v>Другие</v>
      </c>
      <c r="B31" s="31" t="s">
        <v>42</v>
      </c>
      <c r="C31" s="23">
        <v>480.5</v>
      </c>
      <c r="D31" s="24">
        <v>5</v>
      </c>
      <c r="E31" s="24">
        <v>102</v>
      </c>
      <c r="F31" s="23">
        <v>1096.0999999999999</v>
      </c>
      <c r="G31" s="24">
        <v>11.4</v>
      </c>
      <c r="H31" s="24">
        <v>102</v>
      </c>
      <c r="I31" s="24">
        <v>67.7</v>
      </c>
      <c r="J31" s="24">
        <v>207.8</v>
      </c>
      <c r="K31" s="23">
        <v>2.2999999999999998</v>
      </c>
      <c r="L31" s="24">
        <v>22.6</v>
      </c>
      <c r="M31" s="25">
        <v>0.2</v>
      </c>
      <c r="N31" s="24">
        <v>997.3</v>
      </c>
      <c r="O31" s="24">
        <v>22542</v>
      </c>
      <c r="U31" s="50"/>
      <c r="AC31" s="50"/>
      <c r="AD31" s="51"/>
    </row>
    <row r="32" spans="1:30" x14ac:dyDescent="0.25">
      <c r="A32" s="30" t="str">
        <f>VLOOKUP(B32,Холдинги!$A:$B,2,0)</f>
        <v>РМГ</v>
      </c>
      <c r="B32" s="31" t="s">
        <v>16</v>
      </c>
      <c r="C32" s="23">
        <v>370.3</v>
      </c>
      <c r="D32" s="24">
        <v>3.8</v>
      </c>
      <c r="E32" s="24">
        <v>94</v>
      </c>
      <c r="F32" s="23">
        <v>1048.4000000000001</v>
      </c>
      <c r="G32" s="24">
        <v>10.9</v>
      </c>
      <c r="H32" s="24">
        <v>97</v>
      </c>
      <c r="I32" s="24">
        <v>59.5</v>
      </c>
      <c r="J32" s="24">
        <v>147.1</v>
      </c>
      <c r="K32" s="23">
        <v>1.6</v>
      </c>
      <c r="L32" s="24">
        <v>15.3</v>
      </c>
      <c r="M32" s="25">
        <v>0.2</v>
      </c>
      <c r="N32" s="24">
        <v>2252.5</v>
      </c>
      <c r="O32" s="24">
        <v>34458</v>
      </c>
      <c r="U32" s="50"/>
      <c r="AC32" s="50"/>
      <c r="AD32" s="51"/>
    </row>
    <row r="33" spans="1:30" x14ac:dyDescent="0.25">
      <c r="A33" s="30" t="str">
        <f>VLOOKUP(B33,Холдинги!$A:$B,2,0)</f>
        <v>ММХ</v>
      </c>
      <c r="B33" s="31" t="s">
        <v>30</v>
      </c>
      <c r="C33" s="23">
        <v>392.8</v>
      </c>
      <c r="D33" s="24">
        <v>4.0999999999999996</v>
      </c>
      <c r="E33" s="24">
        <v>98</v>
      </c>
      <c r="F33" s="23">
        <v>987.5</v>
      </c>
      <c r="G33" s="24">
        <v>10.199999999999999</v>
      </c>
      <c r="H33" s="24">
        <v>97</v>
      </c>
      <c r="I33" s="24">
        <v>76.599999999999994</v>
      </c>
      <c r="J33" s="24">
        <v>213.4</v>
      </c>
      <c r="K33" s="23">
        <v>2.1</v>
      </c>
      <c r="L33" s="24">
        <v>20.9</v>
      </c>
      <c r="M33" s="25">
        <v>0.2</v>
      </c>
      <c r="N33" s="24">
        <v>1238.0999999999999</v>
      </c>
      <c r="O33" s="24">
        <v>25879</v>
      </c>
      <c r="U33" s="50"/>
      <c r="AC33" s="50"/>
      <c r="AD33" s="51"/>
    </row>
    <row r="34" spans="1:30" x14ac:dyDescent="0.25">
      <c r="A34" s="30" t="str">
        <f>VLOOKUP(B34,Холдинги!$A:$B,2,0)</f>
        <v>ММХ</v>
      </c>
      <c r="B34" s="31" t="s">
        <v>32</v>
      </c>
      <c r="C34" s="23">
        <v>318</v>
      </c>
      <c r="D34" s="24">
        <v>3.3</v>
      </c>
      <c r="E34" s="24">
        <v>99</v>
      </c>
      <c r="F34" s="23">
        <v>969.7</v>
      </c>
      <c r="G34" s="24">
        <v>10.1</v>
      </c>
      <c r="H34" s="24">
        <v>100</v>
      </c>
      <c r="I34" s="24">
        <v>57.3</v>
      </c>
      <c r="J34" s="24">
        <v>131.6</v>
      </c>
      <c r="K34" s="23">
        <v>1.3</v>
      </c>
      <c r="L34" s="24">
        <v>12.7</v>
      </c>
      <c r="M34" s="25">
        <v>0.1</v>
      </c>
      <c r="N34" s="24">
        <v>1636.5</v>
      </c>
      <c r="O34" s="24">
        <v>20721</v>
      </c>
      <c r="U34" s="50"/>
      <c r="AC34" s="50"/>
      <c r="AD34" s="51"/>
    </row>
    <row r="35" spans="1:30" x14ac:dyDescent="0.25">
      <c r="A35" s="30" t="str">
        <f>VLOOKUP(B35,Холдинги!$A:$B,2,0)</f>
        <v>Другие</v>
      </c>
      <c r="B35" s="31" t="s">
        <v>13</v>
      </c>
      <c r="C35" s="23">
        <v>417.7</v>
      </c>
      <c r="D35" s="24">
        <v>4.3</v>
      </c>
      <c r="E35" s="24">
        <v>106</v>
      </c>
      <c r="F35" s="23">
        <v>928.3</v>
      </c>
      <c r="G35" s="24">
        <v>9.6</v>
      </c>
      <c r="H35" s="24">
        <v>102</v>
      </c>
      <c r="I35" s="24">
        <v>62.2</v>
      </c>
      <c r="J35" s="24">
        <v>196</v>
      </c>
      <c r="K35" s="23">
        <v>1.9</v>
      </c>
      <c r="L35" s="24">
        <v>18.100000000000001</v>
      </c>
      <c r="M35" s="25">
        <v>0.2</v>
      </c>
      <c r="N35" s="24">
        <v>1413.1</v>
      </c>
      <c r="O35" s="24">
        <v>25512</v>
      </c>
      <c r="U35" s="50"/>
      <c r="AC35" s="50"/>
      <c r="AD35" s="51"/>
    </row>
    <row r="36" spans="1:30" x14ac:dyDescent="0.25">
      <c r="A36" s="30" t="e">
        <f>VLOOKUP(B36,Холдинги!$A:$B,2,0)</f>
        <v>#N/A</v>
      </c>
      <c r="B36" s="31" t="s">
        <v>123</v>
      </c>
      <c r="C36" s="23">
        <v>442.4</v>
      </c>
      <c r="D36" s="24">
        <v>4.5999999999999996</v>
      </c>
      <c r="E36" s="24">
        <v>104</v>
      </c>
      <c r="F36" s="23">
        <v>921.7</v>
      </c>
      <c r="G36" s="24">
        <v>9.6</v>
      </c>
      <c r="H36" s="24">
        <v>100</v>
      </c>
      <c r="I36" s="24">
        <v>67.5</v>
      </c>
      <c r="J36" s="24">
        <v>226.9</v>
      </c>
      <c r="K36" s="23">
        <v>2.1</v>
      </c>
      <c r="L36" s="24">
        <v>20.7</v>
      </c>
      <c r="M36" s="25">
        <v>0.2</v>
      </c>
      <c r="N36" s="24">
        <v>579.20000000000005</v>
      </c>
      <c r="O36" s="24">
        <v>12017</v>
      </c>
      <c r="U36" s="50"/>
      <c r="AC36" s="50"/>
      <c r="AD36" s="51"/>
    </row>
    <row r="37" spans="1:30" x14ac:dyDescent="0.25">
      <c r="A37" s="30" t="str">
        <f>VLOOKUP(B37,Холдинги!$A:$B,2,0)</f>
        <v>РМГ</v>
      </c>
      <c r="B37" s="31" t="s">
        <v>8</v>
      </c>
      <c r="C37" s="23">
        <v>327</v>
      </c>
      <c r="D37" s="24">
        <v>3.4</v>
      </c>
      <c r="E37" s="24">
        <v>91</v>
      </c>
      <c r="F37" s="23">
        <v>872</v>
      </c>
      <c r="G37" s="24">
        <v>9</v>
      </c>
      <c r="H37" s="24">
        <v>93</v>
      </c>
      <c r="I37" s="24">
        <v>51.2</v>
      </c>
      <c r="J37" s="24">
        <v>134.30000000000001</v>
      </c>
      <c r="K37" s="23">
        <v>1.2</v>
      </c>
      <c r="L37" s="24">
        <v>11.6</v>
      </c>
      <c r="M37" s="25">
        <v>0.1</v>
      </c>
      <c r="N37" s="24">
        <v>2439.6999999999998</v>
      </c>
      <c r="O37" s="24">
        <v>28342</v>
      </c>
      <c r="U37" s="50"/>
      <c r="AC37" s="50"/>
      <c r="AD37" s="51"/>
    </row>
    <row r="38" spans="1:30" x14ac:dyDescent="0.25">
      <c r="A38" s="30" t="str">
        <f>VLOOKUP(B38,Холдинги!$A:$B,2,0)</f>
        <v>ВГТРК</v>
      </c>
      <c r="B38" s="31" t="s">
        <v>24</v>
      </c>
      <c r="C38" s="23">
        <v>388.2</v>
      </c>
      <c r="D38" s="24">
        <v>4</v>
      </c>
      <c r="E38" s="24">
        <v>99</v>
      </c>
      <c r="F38" s="23">
        <v>829</v>
      </c>
      <c r="G38" s="24">
        <v>8.6</v>
      </c>
      <c r="H38" s="24">
        <v>97</v>
      </c>
      <c r="I38" s="24">
        <v>108.2</v>
      </c>
      <c r="J38" s="24">
        <v>354.6</v>
      </c>
      <c r="K38" s="23">
        <v>3</v>
      </c>
      <c r="L38" s="24">
        <v>29.2</v>
      </c>
      <c r="M38" s="25">
        <v>0.3</v>
      </c>
      <c r="N38" s="24">
        <v>2427.9</v>
      </c>
      <c r="O38" s="24">
        <v>70803</v>
      </c>
      <c r="AC38" s="50"/>
      <c r="AD38" s="51"/>
    </row>
    <row r="39" spans="1:30" x14ac:dyDescent="0.25">
      <c r="A39" s="30" t="str">
        <f>VLOOKUP(B39,Холдинги!$A:$B,2,0)</f>
        <v>ГПМ</v>
      </c>
      <c r="B39" s="31" t="s">
        <v>39</v>
      </c>
      <c r="C39" s="23">
        <v>308.5</v>
      </c>
      <c r="D39" s="24">
        <v>3.2</v>
      </c>
      <c r="E39" s="24">
        <v>82</v>
      </c>
      <c r="F39" s="23">
        <v>781.6</v>
      </c>
      <c r="G39" s="24">
        <v>8.1</v>
      </c>
      <c r="H39" s="24">
        <v>82</v>
      </c>
      <c r="I39" s="24">
        <v>53.9</v>
      </c>
      <c r="J39" s="24">
        <v>149</v>
      </c>
      <c r="K39" s="23">
        <v>1.2</v>
      </c>
      <c r="L39" s="24">
        <v>11.6</v>
      </c>
      <c r="M39" s="25">
        <v>0.1</v>
      </c>
      <c r="N39" s="24">
        <v>2906.3</v>
      </c>
      <c r="O39" s="24">
        <v>33571</v>
      </c>
      <c r="AC39" s="50"/>
      <c r="AD39" s="51"/>
    </row>
    <row r="40" spans="1:30" x14ac:dyDescent="0.25">
      <c r="A40" s="30" t="str">
        <f>VLOOKUP(B40,Холдинги!$A:$B,2,0)</f>
        <v>ГПМ</v>
      </c>
      <c r="B40" s="31" t="s">
        <v>9</v>
      </c>
      <c r="C40" s="23">
        <v>281.39999999999998</v>
      </c>
      <c r="D40" s="24">
        <v>2.9</v>
      </c>
      <c r="E40" s="24">
        <v>94</v>
      </c>
      <c r="F40" s="23">
        <v>781.1</v>
      </c>
      <c r="G40" s="24">
        <v>8.1</v>
      </c>
      <c r="H40" s="24">
        <v>95</v>
      </c>
      <c r="I40" s="24">
        <v>56.5</v>
      </c>
      <c r="J40" s="24">
        <v>142.5</v>
      </c>
      <c r="K40" s="23">
        <v>1.1000000000000001</v>
      </c>
      <c r="L40" s="24">
        <v>11</v>
      </c>
      <c r="M40" s="25">
        <v>0.1</v>
      </c>
      <c r="N40" s="24">
        <v>2519.1</v>
      </c>
      <c r="O40" s="24">
        <v>27812</v>
      </c>
      <c r="AC40" s="50"/>
      <c r="AD40" s="51"/>
    </row>
    <row r="41" spans="1:30" x14ac:dyDescent="0.25">
      <c r="A41" s="30" t="str">
        <f>VLOOKUP(B41,Холдинги!$A:$B,2,0)</f>
        <v>ГПМ</v>
      </c>
      <c r="B41" s="31" t="s">
        <v>23</v>
      </c>
      <c r="C41" s="23">
        <v>248.6</v>
      </c>
      <c r="D41" s="24">
        <v>2.6</v>
      </c>
      <c r="E41" s="24">
        <v>93</v>
      </c>
      <c r="F41" s="23">
        <v>778.4</v>
      </c>
      <c r="G41" s="24">
        <v>8.1</v>
      </c>
      <c r="H41" s="24">
        <v>96</v>
      </c>
      <c r="I41" s="24">
        <v>66.400000000000006</v>
      </c>
      <c r="J41" s="24">
        <v>148.5</v>
      </c>
      <c r="K41" s="23">
        <v>1.2</v>
      </c>
      <c r="L41" s="24">
        <v>11.5</v>
      </c>
      <c r="M41" s="25">
        <v>0.1</v>
      </c>
      <c r="N41" s="24">
        <v>1408.1</v>
      </c>
      <c r="O41" s="24">
        <v>16143</v>
      </c>
      <c r="U41" s="50"/>
      <c r="AC41" s="50"/>
      <c r="AD41" s="51"/>
    </row>
    <row r="42" spans="1:30" x14ac:dyDescent="0.25">
      <c r="A42" s="30" t="str">
        <f>VLOOKUP(B42,Холдинги!$A:$B,2,0)</f>
        <v>Крутой Медиа</v>
      </c>
      <c r="B42" s="31" t="s">
        <v>45</v>
      </c>
      <c r="C42" s="23">
        <v>300.89999999999998</v>
      </c>
      <c r="D42" s="24">
        <v>3.1</v>
      </c>
      <c r="E42" s="24">
        <v>87</v>
      </c>
      <c r="F42" s="23">
        <v>765.2</v>
      </c>
      <c r="G42" s="24">
        <v>7.9</v>
      </c>
      <c r="H42" s="24">
        <v>88</v>
      </c>
      <c r="I42" s="24">
        <v>32.9</v>
      </c>
      <c r="J42" s="24">
        <v>90.7</v>
      </c>
      <c r="K42" s="23">
        <v>0.7</v>
      </c>
      <c r="L42" s="24">
        <v>6.9</v>
      </c>
      <c r="M42" s="25">
        <v>0.1</v>
      </c>
      <c r="N42" s="24">
        <v>3250.1</v>
      </c>
      <c r="O42" s="24">
        <v>22375</v>
      </c>
      <c r="AC42" s="50"/>
      <c r="AD42" s="51"/>
    </row>
    <row r="43" spans="1:30" x14ac:dyDescent="0.25">
      <c r="A43" s="30" t="str">
        <f>VLOOKUP(B43,Холдинги!$A:$B,2,0)</f>
        <v>Ру медиа</v>
      </c>
      <c r="B43" s="31" t="s">
        <v>26</v>
      </c>
      <c r="C43" s="23">
        <v>274</v>
      </c>
      <c r="D43" s="24">
        <v>2.8</v>
      </c>
      <c r="E43" s="24">
        <v>95</v>
      </c>
      <c r="F43" s="23">
        <v>754.2</v>
      </c>
      <c r="G43" s="24">
        <v>7.8</v>
      </c>
      <c r="H43" s="24">
        <v>95</v>
      </c>
      <c r="I43" s="24">
        <v>69.099999999999994</v>
      </c>
      <c r="J43" s="24">
        <v>175.8</v>
      </c>
      <c r="K43" s="23">
        <v>1.4</v>
      </c>
      <c r="L43" s="24">
        <v>13.2</v>
      </c>
      <c r="M43" s="25">
        <v>0.1</v>
      </c>
      <c r="N43" s="24">
        <v>557.70000000000005</v>
      </c>
      <c r="O43" s="24">
        <v>7335</v>
      </c>
      <c r="U43" s="50"/>
      <c r="AC43" s="50"/>
      <c r="AD43" s="51"/>
    </row>
    <row r="44" spans="1:30" x14ac:dyDescent="0.25">
      <c r="A44" s="30" t="str">
        <f>VLOOKUP(B44,Холдинги!$A:$B,2,0)</f>
        <v>Крутой Медиа</v>
      </c>
      <c r="B44" s="31" t="s">
        <v>37</v>
      </c>
      <c r="C44" s="23">
        <v>311.10000000000002</v>
      </c>
      <c r="D44" s="24">
        <v>3.2</v>
      </c>
      <c r="E44" s="24">
        <v>98</v>
      </c>
      <c r="F44" s="23">
        <v>728</v>
      </c>
      <c r="G44" s="24">
        <v>7.6</v>
      </c>
      <c r="H44" s="24">
        <v>97</v>
      </c>
      <c r="I44" s="24">
        <v>60.8</v>
      </c>
      <c r="J44" s="24">
        <v>181.8</v>
      </c>
      <c r="K44" s="23">
        <v>1.3</v>
      </c>
      <c r="L44" s="24">
        <v>13.1</v>
      </c>
      <c r="M44" s="25">
        <v>0.1</v>
      </c>
      <c r="N44" s="24">
        <v>1496.3</v>
      </c>
      <c r="O44" s="24">
        <v>19646</v>
      </c>
      <c r="U44" s="50"/>
      <c r="AC44" s="50"/>
      <c r="AD44" s="51"/>
    </row>
    <row r="45" spans="1:30" x14ac:dyDescent="0.25">
      <c r="A45" s="30" t="str">
        <f>VLOOKUP(B45,Холдинги!$A:$B,2,0)</f>
        <v>ММ</v>
      </c>
      <c r="B45" s="31" t="s">
        <v>18</v>
      </c>
      <c r="C45" s="23">
        <v>238.4</v>
      </c>
      <c r="D45" s="24">
        <v>2.5</v>
      </c>
      <c r="E45" s="24">
        <v>90</v>
      </c>
      <c r="F45" s="23">
        <v>726.4</v>
      </c>
      <c r="G45" s="24">
        <v>7.5</v>
      </c>
      <c r="H45" s="24">
        <v>93</v>
      </c>
      <c r="I45" s="24">
        <v>44.5</v>
      </c>
      <c r="J45" s="24">
        <v>102.3</v>
      </c>
      <c r="K45" s="23">
        <v>0.8</v>
      </c>
      <c r="L45" s="24">
        <v>7.4</v>
      </c>
      <c r="M45" s="25">
        <v>0.1</v>
      </c>
      <c r="N45" s="24">
        <v>1383.6</v>
      </c>
      <c r="O45" s="24">
        <v>10200</v>
      </c>
      <c r="U45" s="50"/>
      <c r="AC45" s="50"/>
      <c r="AD45" s="51"/>
    </row>
    <row r="46" spans="1:30" x14ac:dyDescent="0.25">
      <c r="A46" s="30" t="str">
        <f>VLOOKUP(B46,Холдинги!$A:$B,2,0)</f>
        <v>ВГТРК</v>
      </c>
      <c r="B46" s="31" t="s">
        <v>47</v>
      </c>
      <c r="C46" s="23">
        <v>200.6</v>
      </c>
      <c r="D46" s="24">
        <v>2.1</v>
      </c>
      <c r="E46" s="24">
        <v>93</v>
      </c>
      <c r="F46" s="23">
        <v>647.1</v>
      </c>
      <c r="G46" s="24">
        <v>6.7</v>
      </c>
      <c r="H46" s="24">
        <v>97</v>
      </c>
      <c r="I46" s="24">
        <v>43</v>
      </c>
      <c r="J46" s="24">
        <v>93.2</v>
      </c>
      <c r="K46" s="23">
        <v>0.6</v>
      </c>
      <c r="L46" s="24">
        <v>6</v>
      </c>
      <c r="M46" s="25">
        <v>0.1</v>
      </c>
      <c r="N46" s="24">
        <v>900.8</v>
      </c>
      <c r="O46" s="24">
        <v>5392</v>
      </c>
      <c r="U46" s="50"/>
      <c r="AC46" s="50"/>
      <c r="AD46" s="51"/>
    </row>
    <row r="47" spans="1:30" x14ac:dyDescent="0.25">
      <c r="A47" s="30" t="str">
        <f>VLOOKUP(B47,Холдинги!$A:$B,2,0)</f>
        <v>Крутой Медиа</v>
      </c>
      <c r="B47" s="31" t="s">
        <v>33</v>
      </c>
      <c r="C47" s="23">
        <v>188.7</v>
      </c>
      <c r="D47" s="24">
        <v>2</v>
      </c>
      <c r="E47" s="24">
        <v>95</v>
      </c>
      <c r="F47" s="23">
        <v>604.29999999999995</v>
      </c>
      <c r="G47" s="24">
        <v>6.3</v>
      </c>
      <c r="H47" s="24">
        <v>94</v>
      </c>
      <c r="I47" s="24">
        <v>29.8</v>
      </c>
      <c r="J47" s="24">
        <v>65.2</v>
      </c>
      <c r="K47" s="23">
        <v>0.4</v>
      </c>
      <c r="L47" s="24">
        <v>3.9</v>
      </c>
      <c r="M47" s="25">
        <v>0</v>
      </c>
      <c r="N47" s="24">
        <v>5769.2</v>
      </c>
      <c r="O47" s="24">
        <v>22542</v>
      </c>
      <c r="U47" s="50"/>
      <c r="AC47" s="50"/>
      <c r="AD47" s="51"/>
    </row>
    <row r="48" spans="1:30" x14ac:dyDescent="0.25">
      <c r="A48" s="30" t="e">
        <f>VLOOKUP(B48,Холдинги!$A:$B,2,0)</f>
        <v>#N/A</v>
      </c>
      <c r="B48" s="31" t="s">
        <v>121</v>
      </c>
      <c r="C48" s="23">
        <v>223.6</v>
      </c>
      <c r="D48" s="24">
        <v>2.2999999999999998</v>
      </c>
      <c r="E48" s="24">
        <v>101</v>
      </c>
      <c r="F48" s="23">
        <v>561.29999999999995</v>
      </c>
      <c r="G48" s="24">
        <v>5.8</v>
      </c>
      <c r="H48" s="24">
        <v>97</v>
      </c>
      <c r="I48" s="24">
        <v>66.5</v>
      </c>
      <c r="J48" s="24">
        <v>185.4</v>
      </c>
      <c r="K48" s="23">
        <v>1.1000000000000001</v>
      </c>
      <c r="L48" s="24">
        <v>10.3</v>
      </c>
      <c r="M48" s="25">
        <v>0.1</v>
      </c>
      <c r="N48" s="24">
        <v>676</v>
      </c>
      <c r="O48" s="24">
        <v>6979</v>
      </c>
      <c r="U48" s="50"/>
      <c r="AC48" s="50"/>
      <c r="AD48" s="51"/>
    </row>
    <row r="49" spans="1:30" x14ac:dyDescent="0.25">
      <c r="A49" s="30" t="e">
        <f>VLOOKUP(B49,Холдинги!$A:$B,2,0)</f>
        <v>#N/A</v>
      </c>
      <c r="B49" s="31" t="s">
        <v>108</v>
      </c>
      <c r="C49" s="23">
        <v>155.19999999999999</v>
      </c>
      <c r="D49" s="24">
        <v>1.6</v>
      </c>
      <c r="E49" s="24">
        <v>73</v>
      </c>
      <c r="F49" s="23">
        <v>560.70000000000005</v>
      </c>
      <c r="G49" s="24">
        <v>5.8</v>
      </c>
      <c r="H49" s="24">
        <v>81</v>
      </c>
      <c r="I49" s="24">
        <v>39.4</v>
      </c>
      <c r="J49" s="24">
        <v>76.3</v>
      </c>
      <c r="K49" s="23">
        <v>0.4</v>
      </c>
      <c r="L49" s="24">
        <v>4.2</v>
      </c>
      <c r="M49" s="25">
        <v>0</v>
      </c>
      <c r="N49" s="24">
        <v>1936.9</v>
      </c>
      <c r="O49" s="24">
        <v>8220</v>
      </c>
      <c r="AC49" s="50"/>
      <c r="AD49" s="51"/>
    </row>
    <row r="50" spans="1:30" x14ac:dyDescent="0.25">
      <c r="A50" s="30" t="str">
        <f>VLOOKUP(B50,Холдинги!$A:$B,2,0)</f>
        <v>ЕМГ</v>
      </c>
      <c r="B50" s="31" t="s">
        <v>43</v>
      </c>
      <c r="C50" s="23">
        <v>219.9</v>
      </c>
      <c r="D50" s="24">
        <v>2.2999999999999998</v>
      </c>
      <c r="E50" s="24">
        <v>85</v>
      </c>
      <c r="F50" s="23">
        <v>555.79999999999995</v>
      </c>
      <c r="G50" s="24">
        <v>5.8</v>
      </c>
      <c r="H50" s="24">
        <v>83</v>
      </c>
      <c r="I50" s="24">
        <v>47.5</v>
      </c>
      <c r="J50" s="24">
        <v>131.5</v>
      </c>
      <c r="K50" s="23">
        <v>0.7</v>
      </c>
      <c r="L50" s="24">
        <v>7.3</v>
      </c>
      <c r="M50" s="25">
        <v>0.1</v>
      </c>
      <c r="N50" s="24">
        <v>3453.5</v>
      </c>
      <c r="O50" s="24">
        <v>25049</v>
      </c>
      <c r="AC50" s="50"/>
      <c r="AD50" s="51"/>
    </row>
    <row r="51" spans="1:30" x14ac:dyDescent="0.25">
      <c r="A51" s="30" t="str">
        <f>VLOOKUP(B51,Холдинги!$A:$B,2,0)</f>
        <v>Крутой Медиа</v>
      </c>
      <c r="B51" s="31" t="s">
        <v>41</v>
      </c>
      <c r="C51" s="23">
        <v>145.6</v>
      </c>
      <c r="D51" s="24">
        <v>1.5</v>
      </c>
      <c r="E51" s="24">
        <v>90</v>
      </c>
      <c r="F51" s="23">
        <v>437.1</v>
      </c>
      <c r="G51" s="24">
        <v>4.5</v>
      </c>
      <c r="H51" s="24">
        <v>89</v>
      </c>
      <c r="I51" s="24">
        <v>39.799999999999997</v>
      </c>
      <c r="J51" s="24">
        <v>92.8</v>
      </c>
      <c r="K51" s="23">
        <v>0.4</v>
      </c>
      <c r="L51" s="24">
        <v>4</v>
      </c>
      <c r="M51" s="25">
        <v>0</v>
      </c>
      <c r="N51" s="24">
        <v>5444.4</v>
      </c>
      <c r="O51" s="24">
        <v>21917</v>
      </c>
      <c r="U51" s="50"/>
      <c r="AC51" s="50"/>
      <c r="AD51" s="51"/>
    </row>
    <row r="52" spans="1:30" x14ac:dyDescent="0.25">
      <c r="A52" s="30" t="e">
        <f>VLOOKUP(B52,Холдинги!$A:$B,2,0)</f>
        <v>#N/A</v>
      </c>
      <c r="B52" s="31" t="s">
        <v>131</v>
      </c>
      <c r="C52" s="23">
        <v>182.9</v>
      </c>
      <c r="D52" s="24">
        <v>1.9</v>
      </c>
      <c r="E52" s="24">
        <v>96</v>
      </c>
      <c r="F52" s="23">
        <v>434.6</v>
      </c>
      <c r="G52" s="24">
        <v>4.5</v>
      </c>
      <c r="H52" s="24">
        <v>91</v>
      </c>
      <c r="I52" s="24">
        <v>61.2</v>
      </c>
      <c r="J52" s="24">
        <v>180.5</v>
      </c>
      <c r="K52" s="23">
        <v>0.8</v>
      </c>
      <c r="L52" s="24">
        <v>7.8</v>
      </c>
      <c r="M52" s="25">
        <v>0.1</v>
      </c>
      <c r="N52" s="24">
        <v>7572.2</v>
      </c>
      <c r="O52" s="24">
        <v>58917</v>
      </c>
      <c r="U52" s="50"/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84.4</v>
      </c>
      <c r="D53" s="24">
        <v>0.9</v>
      </c>
      <c r="E53" s="24">
        <v>69</v>
      </c>
      <c r="F53" s="23">
        <v>250</v>
      </c>
      <c r="G53" s="24">
        <v>2.6</v>
      </c>
      <c r="H53" s="24">
        <v>71</v>
      </c>
      <c r="I53" s="24">
        <v>38.799999999999997</v>
      </c>
      <c r="J53" s="24">
        <v>91.7</v>
      </c>
      <c r="K53" s="23">
        <v>0.2</v>
      </c>
      <c r="L53" s="24">
        <v>2.2999999999999998</v>
      </c>
      <c r="M53" s="25">
        <v>0</v>
      </c>
      <c r="N53" s="24">
        <v>5568.4</v>
      </c>
      <c r="O53" s="24">
        <v>12667</v>
      </c>
      <c r="U53" s="50"/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09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2 B52:O53 A53">
    <cfRule type="expression" dxfId="32" priority="5">
      <formula>$A9="ГПМ"</formula>
    </cfRule>
  </conditionalFormatting>
  <conditionalFormatting sqref="C9:O9">
    <cfRule type="expression" dxfId="31" priority="2">
      <formula>$A9="ГПМ"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AD85"/>
  <sheetViews>
    <sheetView topLeftCell="B1" zoomScale="80" zoomScaleNormal="80" workbookViewId="0">
      <selection activeCell="B3" sqref="B3"/>
    </sheetView>
  </sheetViews>
  <sheetFormatPr defaultColWidth="9.140625" defaultRowHeight="15" x14ac:dyDescent="0.25"/>
  <cols>
    <col min="1" max="1" width="25.285156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6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8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8" t="s">
        <v>148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8" t="s">
        <v>149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78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1158.2</v>
      </c>
      <c r="D9" s="24">
        <v>21.8</v>
      </c>
      <c r="E9" s="24">
        <v>86</v>
      </c>
      <c r="F9" s="23">
        <v>2495.8000000000002</v>
      </c>
      <c r="G9" s="24">
        <v>46.9</v>
      </c>
      <c r="H9" s="24">
        <v>92</v>
      </c>
      <c r="I9" s="24">
        <v>86.5</v>
      </c>
      <c r="J9" s="24">
        <v>281.10000000000002</v>
      </c>
      <c r="K9" s="23">
        <v>14.2</v>
      </c>
      <c r="L9" s="24">
        <v>69.599999999999994</v>
      </c>
      <c r="M9" s="25">
        <v>1.3</v>
      </c>
      <c r="N9" s="24">
        <v>3452.9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863.4</v>
      </c>
      <c r="D10" s="24">
        <v>16.2</v>
      </c>
      <c r="E10" s="24">
        <v>85</v>
      </c>
      <c r="F10" s="23">
        <v>1953.6</v>
      </c>
      <c r="G10" s="24">
        <v>36.700000000000003</v>
      </c>
      <c r="H10" s="24">
        <v>91</v>
      </c>
      <c r="I10" s="24">
        <v>86.4</v>
      </c>
      <c r="J10" s="24">
        <v>267.3</v>
      </c>
      <c r="K10" s="23">
        <v>10.5</v>
      </c>
      <c r="L10" s="24">
        <v>51.8</v>
      </c>
      <c r="M10" s="25">
        <v>1</v>
      </c>
      <c r="N10" s="24">
        <v>3353.3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2" t="s">
        <v>5</v>
      </c>
      <c r="C11" s="23">
        <v>531</v>
      </c>
      <c r="D11" s="24">
        <v>10</v>
      </c>
      <c r="E11" s="24">
        <v>91</v>
      </c>
      <c r="F11" s="23">
        <v>1412</v>
      </c>
      <c r="G11" s="24">
        <v>26.5</v>
      </c>
      <c r="H11" s="24">
        <v>94</v>
      </c>
      <c r="I11" s="24">
        <v>60.9</v>
      </c>
      <c r="J11" s="24">
        <v>160.19999999999999</v>
      </c>
      <c r="K11" s="23">
        <v>4.5999999999999996</v>
      </c>
      <c r="L11" s="24">
        <v>22.4</v>
      </c>
      <c r="M11" s="25">
        <v>0.4</v>
      </c>
      <c r="N11" s="24">
        <v>4315.1000000000004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107</v>
      </c>
      <c r="C12" s="23">
        <v>459.9</v>
      </c>
      <c r="D12" s="24">
        <v>8.6</v>
      </c>
      <c r="E12" s="24">
        <v>95</v>
      </c>
      <c r="F12" s="23">
        <v>1236.3</v>
      </c>
      <c r="G12" s="24">
        <v>23.2</v>
      </c>
      <c r="H12" s="24">
        <v>99</v>
      </c>
      <c r="I12" s="24">
        <v>72.400000000000006</v>
      </c>
      <c r="J12" s="24">
        <v>188.6</v>
      </c>
      <c r="K12" s="23">
        <v>4.7</v>
      </c>
      <c r="L12" s="24">
        <v>23.1</v>
      </c>
      <c r="M12" s="25">
        <v>0.4</v>
      </c>
      <c r="N12" s="24">
        <v>1448.5</v>
      </c>
      <c r="O12" s="24">
        <v>33504</v>
      </c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1" t="s">
        <v>29</v>
      </c>
      <c r="C13" s="23">
        <v>473.9</v>
      </c>
      <c r="D13" s="24">
        <v>8.9</v>
      </c>
      <c r="E13" s="24">
        <v>93</v>
      </c>
      <c r="F13" s="23">
        <v>1223.2</v>
      </c>
      <c r="G13" s="24">
        <v>23</v>
      </c>
      <c r="H13" s="24">
        <v>95</v>
      </c>
      <c r="I13" s="24">
        <v>82.1</v>
      </c>
      <c r="J13" s="24">
        <v>222.7</v>
      </c>
      <c r="K13" s="23">
        <v>5.5</v>
      </c>
      <c r="L13" s="24">
        <v>27</v>
      </c>
      <c r="M13" s="25">
        <v>0.5</v>
      </c>
      <c r="N13" s="24">
        <v>3316.3</v>
      </c>
      <c r="O13" s="24">
        <v>89632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465.1</v>
      </c>
      <c r="D14" s="24">
        <v>8.6999999999999993</v>
      </c>
      <c r="E14" s="24">
        <v>99</v>
      </c>
      <c r="F14" s="23">
        <v>1189</v>
      </c>
      <c r="G14" s="24">
        <v>22.3</v>
      </c>
      <c r="H14" s="24">
        <v>99</v>
      </c>
      <c r="I14" s="24">
        <v>65.5</v>
      </c>
      <c r="J14" s="24">
        <v>179.3</v>
      </c>
      <c r="K14" s="23">
        <v>4.3</v>
      </c>
      <c r="L14" s="24">
        <v>21.2</v>
      </c>
      <c r="M14" s="25">
        <v>0.4</v>
      </c>
      <c r="N14" s="24">
        <v>3983</v>
      </c>
      <c r="O14" s="24">
        <v>84250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412.3</v>
      </c>
      <c r="D15" s="24">
        <v>7.7</v>
      </c>
      <c r="E15" s="24">
        <v>103</v>
      </c>
      <c r="F15" s="23">
        <v>1091.2</v>
      </c>
      <c r="G15" s="24">
        <v>20.5</v>
      </c>
      <c r="H15" s="24">
        <v>104</v>
      </c>
      <c r="I15" s="24">
        <v>72</v>
      </c>
      <c r="J15" s="24">
        <v>190.3</v>
      </c>
      <c r="K15" s="23">
        <v>4.2</v>
      </c>
      <c r="L15" s="24">
        <v>20.6</v>
      </c>
      <c r="M15" s="25">
        <v>0.4</v>
      </c>
      <c r="N15" s="24">
        <v>1998.1</v>
      </c>
      <c r="O15" s="24">
        <v>41167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ЕМГ</v>
      </c>
      <c r="B16" s="31" t="s">
        <v>11</v>
      </c>
      <c r="C16" s="23">
        <v>420</v>
      </c>
      <c r="D16" s="24">
        <v>7.9</v>
      </c>
      <c r="E16" s="24">
        <v>85</v>
      </c>
      <c r="F16" s="23">
        <v>1074.9000000000001</v>
      </c>
      <c r="G16" s="24">
        <v>20.2</v>
      </c>
      <c r="H16" s="24">
        <v>89</v>
      </c>
      <c r="I16" s="24">
        <v>59.1</v>
      </c>
      <c r="J16" s="24">
        <v>161.69999999999999</v>
      </c>
      <c r="K16" s="23">
        <v>3.5</v>
      </c>
      <c r="L16" s="24">
        <v>17.2</v>
      </c>
      <c r="M16" s="25">
        <v>0.3</v>
      </c>
      <c r="N16" s="24">
        <v>5703</v>
      </c>
      <c r="O16" s="24">
        <v>98363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Другие</v>
      </c>
      <c r="B17" s="31" t="s">
        <v>25</v>
      </c>
      <c r="C17" s="23">
        <v>404.7</v>
      </c>
      <c r="D17" s="24">
        <v>7.6</v>
      </c>
      <c r="E17" s="24">
        <v>96</v>
      </c>
      <c r="F17" s="23">
        <v>994.1</v>
      </c>
      <c r="G17" s="24">
        <v>18.7</v>
      </c>
      <c r="H17" s="24">
        <v>98</v>
      </c>
      <c r="I17" s="24">
        <v>72.400000000000006</v>
      </c>
      <c r="J17" s="24">
        <v>206.3</v>
      </c>
      <c r="K17" s="23">
        <v>4.0999999999999996</v>
      </c>
      <c r="L17" s="24">
        <v>20.3</v>
      </c>
      <c r="M17" s="25">
        <v>0.4</v>
      </c>
      <c r="N17" s="24">
        <v>2579.9</v>
      </c>
      <c r="O17" s="24">
        <v>52490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РМГ</v>
      </c>
      <c r="B18" s="31" t="s">
        <v>22</v>
      </c>
      <c r="C18" s="23">
        <v>325.89999999999998</v>
      </c>
      <c r="D18" s="24">
        <v>6.1</v>
      </c>
      <c r="E18" s="24">
        <v>93</v>
      </c>
      <c r="F18" s="23">
        <v>875.6</v>
      </c>
      <c r="G18" s="24">
        <v>16.5</v>
      </c>
      <c r="H18" s="24">
        <v>96</v>
      </c>
      <c r="I18" s="24">
        <v>70.400000000000006</v>
      </c>
      <c r="J18" s="24">
        <v>183.4</v>
      </c>
      <c r="K18" s="23">
        <v>3.2</v>
      </c>
      <c r="L18" s="24">
        <v>15.9</v>
      </c>
      <c r="M18" s="25">
        <v>0.3</v>
      </c>
      <c r="N18" s="24">
        <v>2175.9</v>
      </c>
      <c r="O18" s="24">
        <v>34667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ВГТРК</v>
      </c>
      <c r="B19" s="31" t="s">
        <v>7</v>
      </c>
      <c r="C19" s="23">
        <v>435</v>
      </c>
      <c r="D19" s="24">
        <v>8.1999999999999993</v>
      </c>
      <c r="E19" s="24">
        <v>83</v>
      </c>
      <c r="F19" s="23">
        <v>808.9</v>
      </c>
      <c r="G19" s="24">
        <v>15.2</v>
      </c>
      <c r="H19" s="24">
        <v>83</v>
      </c>
      <c r="I19" s="24">
        <v>106.8</v>
      </c>
      <c r="J19" s="24">
        <v>401.9</v>
      </c>
      <c r="K19" s="23">
        <v>6.6</v>
      </c>
      <c r="L19" s="24">
        <v>32.299999999999997</v>
      </c>
      <c r="M19" s="25">
        <v>0.6</v>
      </c>
      <c r="N19" s="24">
        <v>1713.7</v>
      </c>
      <c r="O19" s="24">
        <v>55266</v>
      </c>
      <c r="U19" s="50"/>
      <c r="AC19" s="50"/>
      <c r="AD19" s="51"/>
    </row>
    <row r="20" spans="1:30" x14ac:dyDescent="0.25">
      <c r="A20" s="30" t="str">
        <f>VLOOKUP(B20,Холдинги!$A:$B,2,0)</f>
        <v>ГПМ</v>
      </c>
      <c r="B20" s="31" t="s">
        <v>27</v>
      </c>
      <c r="C20" s="23">
        <v>288.8</v>
      </c>
      <c r="D20" s="24">
        <v>5.4</v>
      </c>
      <c r="E20" s="24">
        <v>79</v>
      </c>
      <c r="F20" s="23">
        <v>804</v>
      </c>
      <c r="G20" s="24">
        <v>15.1</v>
      </c>
      <c r="H20" s="24">
        <v>82</v>
      </c>
      <c r="I20" s="24">
        <v>57.1</v>
      </c>
      <c r="J20" s="24">
        <v>143.6</v>
      </c>
      <c r="K20" s="23">
        <v>2.2999999999999998</v>
      </c>
      <c r="L20" s="24">
        <v>11.5</v>
      </c>
      <c r="M20" s="25">
        <v>0.2</v>
      </c>
      <c r="N20" s="24">
        <v>7584.5</v>
      </c>
      <c r="O20" s="24">
        <v>86869</v>
      </c>
      <c r="U20" s="50"/>
      <c r="AC20" s="50"/>
      <c r="AD20" s="51"/>
    </row>
    <row r="21" spans="1:30" x14ac:dyDescent="0.25">
      <c r="A21" s="30" t="str">
        <f>VLOOKUP(B21,Холдинги!$A:$B,2,0)</f>
        <v>ГПМ</v>
      </c>
      <c r="B21" s="31" t="s">
        <v>28</v>
      </c>
      <c r="C21" s="23">
        <v>291.10000000000002</v>
      </c>
      <c r="D21" s="24">
        <v>5.5</v>
      </c>
      <c r="E21" s="24">
        <v>94</v>
      </c>
      <c r="F21" s="23">
        <v>776</v>
      </c>
      <c r="G21" s="24">
        <v>14.6</v>
      </c>
      <c r="H21" s="24">
        <v>100</v>
      </c>
      <c r="I21" s="24">
        <v>79</v>
      </c>
      <c r="J21" s="24">
        <v>207.5</v>
      </c>
      <c r="K21" s="23">
        <v>3.3</v>
      </c>
      <c r="L21" s="24">
        <v>16</v>
      </c>
      <c r="M21" s="25">
        <v>0.3</v>
      </c>
      <c r="N21" s="24">
        <v>2722.3</v>
      </c>
      <c r="O21" s="24">
        <v>43488</v>
      </c>
      <c r="AC21" s="50"/>
      <c r="AD21" s="51"/>
    </row>
    <row r="22" spans="1:30" x14ac:dyDescent="0.25">
      <c r="A22" s="30" t="str">
        <f>VLOOKUP(B22,Холдинги!$A:$B,2,0)</f>
        <v>ГПМ</v>
      </c>
      <c r="B22" s="31" t="s">
        <v>35</v>
      </c>
      <c r="C22" s="23">
        <v>260.7</v>
      </c>
      <c r="D22" s="24">
        <v>4.9000000000000004</v>
      </c>
      <c r="E22" s="24">
        <v>80</v>
      </c>
      <c r="F22" s="23">
        <v>767</v>
      </c>
      <c r="G22" s="24">
        <v>14.4</v>
      </c>
      <c r="H22" s="24">
        <v>84</v>
      </c>
      <c r="I22" s="24">
        <v>46.5</v>
      </c>
      <c r="J22" s="24">
        <v>110.7</v>
      </c>
      <c r="K22" s="23">
        <v>1.7</v>
      </c>
      <c r="L22" s="24">
        <v>8.4</v>
      </c>
      <c r="M22" s="25">
        <v>0.2</v>
      </c>
      <c r="N22" s="24">
        <v>4777</v>
      </c>
      <c r="O22" s="24">
        <v>40244</v>
      </c>
      <c r="AC22" s="50"/>
      <c r="AD22" s="51"/>
    </row>
    <row r="23" spans="1:30" x14ac:dyDescent="0.25">
      <c r="A23" s="30" t="str">
        <f>VLOOKUP(B23,Холдинги!$A:$B,2,0)</f>
        <v>ЕМГ</v>
      </c>
      <c r="B23" s="31" t="s">
        <v>36</v>
      </c>
      <c r="C23" s="23">
        <v>260.89999999999998</v>
      </c>
      <c r="D23" s="24">
        <v>4.9000000000000004</v>
      </c>
      <c r="E23" s="24">
        <v>93</v>
      </c>
      <c r="F23" s="23">
        <v>757</v>
      </c>
      <c r="G23" s="24">
        <v>14.2</v>
      </c>
      <c r="H23" s="24">
        <v>98</v>
      </c>
      <c r="I23" s="24">
        <v>86.5</v>
      </c>
      <c r="J23" s="24">
        <v>208.6</v>
      </c>
      <c r="K23" s="23">
        <v>3.2</v>
      </c>
      <c r="L23" s="24">
        <v>15.7</v>
      </c>
      <c r="M23" s="25">
        <v>0.3</v>
      </c>
      <c r="N23" s="24">
        <v>3053.3</v>
      </c>
      <c r="O23" s="24">
        <v>47839</v>
      </c>
      <c r="AC23" s="50"/>
      <c r="AD23" s="51"/>
    </row>
    <row r="24" spans="1:30" x14ac:dyDescent="0.25">
      <c r="A24" s="30" t="str">
        <f>VLOOKUP(B24,Холдинги!$A:$B,2,0)</f>
        <v>РМГ</v>
      </c>
      <c r="B24" s="31" t="s">
        <v>44</v>
      </c>
      <c r="C24" s="23">
        <v>248.7</v>
      </c>
      <c r="D24" s="24">
        <v>4.7</v>
      </c>
      <c r="E24" s="24">
        <v>89</v>
      </c>
      <c r="F24" s="23">
        <v>729.3</v>
      </c>
      <c r="G24" s="24">
        <v>13.7</v>
      </c>
      <c r="H24" s="24">
        <v>94</v>
      </c>
      <c r="I24" s="24">
        <v>51.2</v>
      </c>
      <c r="J24" s="24">
        <v>122.2</v>
      </c>
      <c r="K24" s="23">
        <v>1.8</v>
      </c>
      <c r="L24" s="24">
        <v>8.8000000000000007</v>
      </c>
      <c r="M24" s="25">
        <v>0.2</v>
      </c>
      <c r="N24" s="24">
        <v>2905.4</v>
      </c>
      <c r="O24" s="24">
        <v>25688</v>
      </c>
      <c r="AC24" s="50"/>
      <c r="AD24" s="51"/>
    </row>
    <row r="25" spans="1:30" x14ac:dyDescent="0.25">
      <c r="A25" s="30" t="str">
        <f>VLOOKUP(B25,Холдинги!$A:$B,2,0)</f>
        <v>Крутой Медиа</v>
      </c>
      <c r="B25" s="31" t="s">
        <v>15</v>
      </c>
      <c r="C25" s="23">
        <v>224.7</v>
      </c>
      <c r="D25" s="24">
        <v>4.2</v>
      </c>
      <c r="E25" s="24">
        <v>95</v>
      </c>
      <c r="F25" s="23">
        <v>691.2</v>
      </c>
      <c r="G25" s="24">
        <v>13</v>
      </c>
      <c r="H25" s="24">
        <v>100</v>
      </c>
      <c r="I25" s="24">
        <v>53.6</v>
      </c>
      <c r="J25" s="24">
        <v>121.9</v>
      </c>
      <c r="K25" s="23">
        <v>1.7</v>
      </c>
      <c r="L25" s="24">
        <v>8.4</v>
      </c>
      <c r="M25" s="25">
        <v>0.2</v>
      </c>
      <c r="N25" s="24">
        <v>5449</v>
      </c>
      <c r="O25" s="24">
        <v>45542</v>
      </c>
      <c r="AC25" s="50"/>
      <c r="AD25" s="51"/>
    </row>
    <row r="26" spans="1:30" x14ac:dyDescent="0.25">
      <c r="A26" s="30" t="str">
        <f>VLOOKUP(B26,Холдинги!$A:$B,2,0)</f>
        <v>ММХ</v>
      </c>
      <c r="B26" s="31" t="s">
        <v>19</v>
      </c>
      <c r="C26" s="23">
        <v>237.4</v>
      </c>
      <c r="D26" s="24">
        <v>4.5</v>
      </c>
      <c r="E26" s="24">
        <v>74</v>
      </c>
      <c r="F26" s="23">
        <v>673.6</v>
      </c>
      <c r="G26" s="24">
        <v>12.7</v>
      </c>
      <c r="H26" s="24">
        <v>81</v>
      </c>
      <c r="I26" s="24">
        <v>80.2</v>
      </c>
      <c r="J26" s="24">
        <v>197.9</v>
      </c>
      <c r="K26" s="23">
        <v>2.7</v>
      </c>
      <c r="L26" s="24">
        <v>13.2</v>
      </c>
      <c r="M26" s="25">
        <v>0.2</v>
      </c>
      <c r="N26" s="24">
        <v>3900.2</v>
      </c>
      <c r="O26" s="24">
        <v>51579</v>
      </c>
      <c r="AC26" s="50"/>
      <c r="AD26" s="51"/>
    </row>
    <row r="27" spans="1:30" x14ac:dyDescent="0.25">
      <c r="A27" s="30" t="str">
        <f>VLOOKUP(B27,Холдинги!$A:$B,2,0)</f>
        <v>ВГТРК</v>
      </c>
      <c r="B27" s="31" t="s">
        <v>17</v>
      </c>
      <c r="C27" s="23">
        <v>243.3</v>
      </c>
      <c r="D27" s="24">
        <v>4.5999999999999996</v>
      </c>
      <c r="E27" s="24">
        <v>85</v>
      </c>
      <c r="F27" s="23">
        <v>670.5</v>
      </c>
      <c r="G27" s="24">
        <v>12.6</v>
      </c>
      <c r="H27" s="24">
        <v>91</v>
      </c>
      <c r="I27" s="24">
        <v>73.400000000000006</v>
      </c>
      <c r="J27" s="24">
        <v>186.5</v>
      </c>
      <c r="K27" s="23">
        <v>2.5</v>
      </c>
      <c r="L27" s="24">
        <v>12.4</v>
      </c>
      <c r="M27" s="25">
        <v>0.2</v>
      </c>
      <c r="N27" s="24">
        <v>3116.3</v>
      </c>
      <c r="O27" s="24">
        <v>38660</v>
      </c>
      <c r="AC27" s="50"/>
      <c r="AD27" s="51"/>
    </row>
    <row r="28" spans="1:30" x14ac:dyDescent="0.25">
      <c r="A28" s="30" t="str">
        <f>VLOOKUP(B28,Холдинги!$A:$B,2,0)</f>
        <v>ГПМ</v>
      </c>
      <c r="B28" s="31" t="s">
        <v>12</v>
      </c>
      <c r="C28" s="23">
        <v>197</v>
      </c>
      <c r="D28" s="24">
        <v>3.7</v>
      </c>
      <c r="E28" s="24">
        <v>71</v>
      </c>
      <c r="F28" s="23">
        <v>614</v>
      </c>
      <c r="G28" s="24">
        <v>11.5</v>
      </c>
      <c r="H28" s="24">
        <v>78</v>
      </c>
      <c r="I28" s="24">
        <v>44.9</v>
      </c>
      <c r="J28" s="24">
        <v>100.8</v>
      </c>
      <c r="K28" s="23">
        <v>1.3</v>
      </c>
      <c r="L28" s="24">
        <v>6.1</v>
      </c>
      <c r="M28" s="25">
        <v>0.1</v>
      </c>
      <c r="N28" s="24">
        <v>8414.2999999999993</v>
      </c>
      <c r="O28" s="24">
        <v>51667</v>
      </c>
      <c r="AC28" s="50"/>
      <c r="AD28" s="51"/>
    </row>
    <row r="29" spans="1:30" x14ac:dyDescent="0.25">
      <c r="A29" s="30" t="str">
        <f>VLOOKUP(B29,Холдинги!$A:$B,2,0)</f>
        <v>Ру медиа</v>
      </c>
      <c r="B29" s="31" t="s">
        <v>6</v>
      </c>
      <c r="C29" s="23">
        <v>273.10000000000002</v>
      </c>
      <c r="D29" s="24">
        <v>5.0999999999999996</v>
      </c>
      <c r="E29" s="24">
        <v>74</v>
      </c>
      <c r="F29" s="23">
        <v>563.9</v>
      </c>
      <c r="G29" s="24">
        <v>10.6</v>
      </c>
      <c r="H29" s="24">
        <v>74</v>
      </c>
      <c r="I29" s="24">
        <v>54.2</v>
      </c>
      <c r="J29" s="24">
        <v>183.8</v>
      </c>
      <c r="K29" s="23">
        <v>2.1</v>
      </c>
      <c r="L29" s="24">
        <v>10.3</v>
      </c>
      <c r="M29" s="25">
        <v>0.2</v>
      </c>
      <c r="N29" s="24">
        <v>3618.4</v>
      </c>
      <c r="O29" s="24">
        <v>37193</v>
      </c>
      <c r="AC29" s="50"/>
      <c r="AD29" s="51"/>
    </row>
    <row r="30" spans="1:30" x14ac:dyDescent="0.25">
      <c r="A30" s="30" t="str">
        <f>VLOOKUP(B30,Холдинги!$A:$B,2,0)</f>
        <v>ММХ</v>
      </c>
      <c r="B30" s="31" t="s">
        <v>21</v>
      </c>
      <c r="C30" s="23">
        <v>190.4</v>
      </c>
      <c r="D30" s="24">
        <v>3.6</v>
      </c>
      <c r="E30" s="24">
        <v>77</v>
      </c>
      <c r="F30" s="23">
        <v>515.29999999999995</v>
      </c>
      <c r="G30" s="24">
        <v>9.6999999999999993</v>
      </c>
      <c r="H30" s="24">
        <v>81</v>
      </c>
      <c r="I30" s="24">
        <v>64.599999999999994</v>
      </c>
      <c r="J30" s="24">
        <v>167.1</v>
      </c>
      <c r="K30" s="23">
        <v>1.7</v>
      </c>
      <c r="L30" s="24">
        <v>8.5</v>
      </c>
      <c r="M30" s="25">
        <v>0.2</v>
      </c>
      <c r="N30" s="24">
        <v>3425.2</v>
      </c>
      <c r="O30" s="24">
        <v>29263</v>
      </c>
      <c r="AC30" s="50"/>
      <c r="AD30" s="51"/>
    </row>
    <row r="31" spans="1:30" x14ac:dyDescent="0.25">
      <c r="A31" s="30" t="str">
        <f>VLOOKUP(B31,Холдинги!$A:$B,2,0)</f>
        <v>ММХ</v>
      </c>
      <c r="B31" s="31" t="s">
        <v>32</v>
      </c>
      <c r="C31" s="23">
        <v>159.9</v>
      </c>
      <c r="D31" s="24">
        <v>3</v>
      </c>
      <c r="E31" s="24">
        <v>90</v>
      </c>
      <c r="F31" s="23">
        <v>514.70000000000005</v>
      </c>
      <c r="G31" s="24">
        <v>9.6999999999999993</v>
      </c>
      <c r="H31" s="24">
        <v>96</v>
      </c>
      <c r="I31" s="24">
        <v>60.8</v>
      </c>
      <c r="J31" s="24">
        <v>132.19999999999999</v>
      </c>
      <c r="K31" s="23">
        <v>1.4</v>
      </c>
      <c r="L31" s="24">
        <v>6.8</v>
      </c>
      <c r="M31" s="25">
        <v>0.1</v>
      </c>
      <c r="N31" s="24">
        <v>3069.4</v>
      </c>
      <c r="O31" s="24">
        <v>20721</v>
      </c>
      <c r="AC31" s="50"/>
      <c r="AD31" s="51"/>
    </row>
    <row r="32" spans="1:30" x14ac:dyDescent="0.25">
      <c r="A32" s="30" t="str">
        <f>VLOOKUP(B32,Холдинги!$A:$B,2,0)</f>
        <v>Другие</v>
      </c>
      <c r="B32" s="31" t="s">
        <v>42</v>
      </c>
      <c r="C32" s="23">
        <v>209.4</v>
      </c>
      <c r="D32" s="24">
        <v>3.9</v>
      </c>
      <c r="E32" s="24">
        <v>80</v>
      </c>
      <c r="F32" s="23">
        <v>485.9</v>
      </c>
      <c r="G32" s="24">
        <v>9.1</v>
      </c>
      <c r="H32" s="24">
        <v>82</v>
      </c>
      <c r="I32" s="24">
        <v>82.1</v>
      </c>
      <c r="J32" s="24">
        <v>247.8</v>
      </c>
      <c r="K32" s="23">
        <v>2.4</v>
      </c>
      <c r="L32" s="24">
        <v>11.9</v>
      </c>
      <c r="M32" s="25">
        <v>0.2</v>
      </c>
      <c r="N32" s="24">
        <v>1887.4</v>
      </c>
      <c r="O32" s="24">
        <v>22542</v>
      </c>
      <c r="AC32" s="50"/>
      <c r="AD32" s="51"/>
    </row>
    <row r="33" spans="1:30" x14ac:dyDescent="0.25">
      <c r="A33" s="30" t="str">
        <f>VLOOKUP(B33,Холдинги!$A:$B,2,0)</f>
        <v>ГПМ</v>
      </c>
      <c r="B33" s="31" t="s">
        <v>9</v>
      </c>
      <c r="C33" s="23">
        <v>160.69999999999999</v>
      </c>
      <c r="D33" s="24">
        <v>3</v>
      </c>
      <c r="E33" s="24">
        <v>97</v>
      </c>
      <c r="F33" s="23">
        <v>464</v>
      </c>
      <c r="G33" s="24">
        <v>8.6999999999999993</v>
      </c>
      <c r="H33" s="24">
        <v>102</v>
      </c>
      <c r="I33" s="24">
        <v>51.1</v>
      </c>
      <c r="J33" s="24">
        <v>123.8</v>
      </c>
      <c r="K33" s="23">
        <v>1.2</v>
      </c>
      <c r="L33" s="24">
        <v>5.7</v>
      </c>
      <c r="M33" s="25">
        <v>0.1</v>
      </c>
      <c r="N33" s="24">
        <v>4880.5</v>
      </c>
      <c r="O33" s="24">
        <v>27812</v>
      </c>
      <c r="AC33" s="50"/>
      <c r="AD33" s="51"/>
    </row>
    <row r="34" spans="1:30" x14ac:dyDescent="0.25">
      <c r="A34" s="30" t="str">
        <f>VLOOKUP(B34,Холдинги!$A:$B,2,0)</f>
        <v>ГПМ</v>
      </c>
      <c r="B34" s="31" t="s">
        <v>23</v>
      </c>
      <c r="C34" s="23">
        <v>144.30000000000001</v>
      </c>
      <c r="D34" s="24">
        <v>2.7</v>
      </c>
      <c r="E34" s="24">
        <v>98</v>
      </c>
      <c r="F34" s="23">
        <v>461.8</v>
      </c>
      <c r="G34" s="24">
        <v>8.6999999999999993</v>
      </c>
      <c r="H34" s="24">
        <v>103</v>
      </c>
      <c r="I34" s="24">
        <v>73.400000000000006</v>
      </c>
      <c r="J34" s="24">
        <v>160.6</v>
      </c>
      <c r="K34" s="23">
        <v>1.5</v>
      </c>
      <c r="L34" s="24">
        <v>7.4</v>
      </c>
      <c r="M34" s="25">
        <v>0.1</v>
      </c>
      <c r="N34" s="24">
        <v>2194.4</v>
      </c>
      <c r="O34" s="24">
        <v>16143</v>
      </c>
      <c r="AC34" s="50"/>
      <c r="AD34" s="51"/>
    </row>
    <row r="35" spans="1:30" x14ac:dyDescent="0.25">
      <c r="A35" s="30" t="str">
        <f>VLOOKUP(B35,Холдинги!$A:$B,2,0)</f>
        <v>ВГТРК</v>
      </c>
      <c r="B35" s="31" t="s">
        <v>24</v>
      </c>
      <c r="C35" s="23">
        <v>229.5</v>
      </c>
      <c r="D35" s="24">
        <v>4.3</v>
      </c>
      <c r="E35" s="24">
        <v>106</v>
      </c>
      <c r="F35" s="23">
        <v>438.4</v>
      </c>
      <c r="G35" s="24">
        <v>8.1999999999999993</v>
      </c>
      <c r="H35" s="24">
        <v>93</v>
      </c>
      <c r="I35" s="24">
        <v>127.3</v>
      </c>
      <c r="J35" s="24">
        <v>466.6</v>
      </c>
      <c r="K35" s="23">
        <v>4.0999999999999996</v>
      </c>
      <c r="L35" s="24">
        <v>20.3</v>
      </c>
      <c r="M35" s="25">
        <v>0.4</v>
      </c>
      <c r="N35" s="24">
        <v>3489</v>
      </c>
      <c r="O35" s="24">
        <v>70803</v>
      </c>
      <c r="AC35" s="50"/>
      <c r="AD35" s="51"/>
    </row>
    <row r="36" spans="1:30" x14ac:dyDescent="0.25">
      <c r="A36" s="30" t="str">
        <f>VLOOKUP(B36,Холдинги!$A:$B,2,0)</f>
        <v>РМГ</v>
      </c>
      <c r="B36" s="31" t="s">
        <v>16</v>
      </c>
      <c r="C36" s="23">
        <v>135.9</v>
      </c>
      <c r="D36" s="24">
        <v>2.6</v>
      </c>
      <c r="E36" s="24">
        <v>63</v>
      </c>
      <c r="F36" s="23">
        <v>434.9</v>
      </c>
      <c r="G36" s="24">
        <v>8.1999999999999993</v>
      </c>
      <c r="H36" s="24">
        <v>73</v>
      </c>
      <c r="I36" s="24">
        <v>44.7</v>
      </c>
      <c r="J36" s="24">
        <v>97.8</v>
      </c>
      <c r="K36" s="23">
        <v>0.9</v>
      </c>
      <c r="L36" s="24">
        <v>4.2</v>
      </c>
      <c r="M36" s="25">
        <v>0.1</v>
      </c>
      <c r="N36" s="24">
        <v>8165.4</v>
      </c>
      <c r="O36" s="24">
        <v>34458</v>
      </c>
      <c r="AC36" s="50"/>
      <c r="AD36" s="51"/>
    </row>
    <row r="37" spans="1:30" x14ac:dyDescent="0.25">
      <c r="A37" s="30" t="str">
        <f>VLOOKUP(B37,Холдинги!$A:$B,2,0)</f>
        <v>Крутой Медиа</v>
      </c>
      <c r="B37" s="31" t="s">
        <v>45</v>
      </c>
      <c r="C37" s="23">
        <v>166.1</v>
      </c>
      <c r="D37" s="24">
        <v>3.1</v>
      </c>
      <c r="E37" s="24">
        <v>87</v>
      </c>
      <c r="F37" s="23">
        <v>427.2</v>
      </c>
      <c r="G37" s="24">
        <v>8</v>
      </c>
      <c r="H37" s="24">
        <v>89</v>
      </c>
      <c r="I37" s="24">
        <v>35.4</v>
      </c>
      <c r="J37" s="24">
        <v>96.3</v>
      </c>
      <c r="K37" s="23">
        <v>0.8</v>
      </c>
      <c r="L37" s="24">
        <v>4.0999999999999996</v>
      </c>
      <c r="M37" s="25">
        <v>0.1</v>
      </c>
      <c r="N37" s="24">
        <v>5483.4</v>
      </c>
      <c r="O37" s="24">
        <v>22375</v>
      </c>
      <c r="AC37" s="50"/>
      <c r="AD37" s="51"/>
    </row>
    <row r="38" spans="1:30" x14ac:dyDescent="0.25">
      <c r="A38" s="30" t="e">
        <f>VLOOKUP(B38,Холдинги!$A:$B,2,0)</f>
        <v>#N/A</v>
      </c>
      <c r="B38" s="31" t="s">
        <v>123</v>
      </c>
      <c r="C38" s="23">
        <v>210.5</v>
      </c>
      <c r="D38" s="24">
        <v>4</v>
      </c>
      <c r="E38" s="24">
        <v>90</v>
      </c>
      <c r="F38" s="23">
        <v>424.9</v>
      </c>
      <c r="G38" s="24">
        <v>8</v>
      </c>
      <c r="H38" s="24">
        <v>84</v>
      </c>
      <c r="I38" s="24">
        <v>79.400000000000006</v>
      </c>
      <c r="J38" s="24">
        <v>275.2</v>
      </c>
      <c r="K38" s="23">
        <v>2.4</v>
      </c>
      <c r="L38" s="24">
        <v>11.6</v>
      </c>
      <c r="M38" s="25">
        <v>0.2</v>
      </c>
      <c r="N38" s="24">
        <v>1035.9000000000001</v>
      </c>
      <c r="O38" s="24">
        <v>12017</v>
      </c>
      <c r="AC38" s="50"/>
      <c r="AD38" s="51"/>
    </row>
    <row r="39" spans="1:30" x14ac:dyDescent="0.25">
      <c r="A39" s="30" t="str">
        <f>VLOOKUP(B39,Холдинги!$A:$B,2,0)</f>
        <v>Ру медиа</v>
      </c>
      <c r="B39" s="31" t="s">
        <v>26</v>
      </c>
      <c r="C39" s="23">
        <v>151.30000000000001</v>
      </c>
      <c r="D39" s="24">
        <v>2.8</v>
      </c>
      <c r="E39" s="24">
        <v>95</v>
      </c>
      <c r="F39" s="23">
        <v>411.2</v>
      </c>
      <c r="G39" s="24">
        <v>7.7</v>
      </c>
      <c r="H39" s="24">
        <v>94</v>
      </c>
      <c r="I39" s="24">
        <v>74.599999999999994</v>
      </c>
      <c r="J39" s="24">
        <v>192.1</v>
      </c>
      <c r="K39" s="23">
        <v>1.6</v>
      </c>
      <c r="L39" s="24">
        <v>7.8</v>
      </c>
      <c r="M39" s="25">
        <v>0.1</v>
      </c>
      <c r="N39" s="24">
        <v>935.9</v>
      </c>
      <c r="O39" s="24">
        <v>7335</v>
      </c>
      <c r="AC39" s="50"/>
      <c r="AD39" s="51"/>
    </row>
    <row r="40" spans="1:30" x14ac:dyDescent="0.25">
      <c r="A40" s="30" t="str">
        <f>VLOOKUP(B40,Холдинги!$A:$B,2,0)</f>
        <v>ГПМ</v>
      </c>
      <c r="B40" s="31" t="s">
        <v>39</v>
      </c>
      <c r="C40" s="23">
        <v>159.4</v>
      </c>
      <c r="D40" s="24">
        <v>3</v>
      </c>
      <c r="E40" s="24">
        <v>77</v>
      </c>
      <c r="F40" s="23">
        <v>395</v>
      </c>
      <c r="G40" s="24">
        <v>7.4</v>
      </c>
      <c r="H40" s="24">
        <v>75</v>
      </c>
      <c r="I40" s="24">
        <v>46.7</v>
      </c>
      <c r="J40" s="24">
        <v>132</v>
      </c>
      <c r="K40" s="23">
        <v>1.1000000000000001</v>
      </c>
      <c r="L40" s="24">
        <v>5.2</v>
      </c>
      <c r="M40" s="25">
        <v>0.1</v>
      </c>
      <c r="N40" s="24">
        <v>6489.1</v>
      </c>
      <c r="O40" s="24">
        <v>33571</v>
      </c>
      <c r="AC40" s="50"/>
      <c r="AD40" s="51"/>
    </row>
    <row r="41" spans="1:30" x14ac:dyDescent="0.25">
      <c r="A41" s="30" t="str">
        <f>VLOOKUP(B41,Холдинги!$A:$B,2,0)</f>
        <v>РМГ</v>
      </c>
      <c r="B41" s="31" t="s">
        <v>8</v>
      </c>
      <c r="C41" s="23">
        <v>154.1</v>
      </c>
      <c r="D41" s="24">
        <v>2.9</v>
      </c>
      <c r="E41" s="24">
        <v>77</v>
      </c>
      <c r="F41" s="23">
        <v>390.5</v>
      </c>
      <c r="G41" s="24">
        <v>7.3</v>
      </c>
      <c r="H41" s="24">
        <v>76</v>
      </c>
      <c r="I41" s="24">
        <v>43</v>
      </c>
      <c r="J41" s="24">
        <v>118.9</v>
      </c>
      <c r="K41" s="23">
        <v>0.9</v>
      </c>
      <c r="L41" s="24">
        <v>4.5999999999999996</v>
      </c>
      <c r="M41" s="25">
        <v>0.1</v>
      </c>
      <c r="N41" s="24">
        <v>6151.8</v>
      </c>
      <c r="O41" s="24">
        <v>28342</v>
      </c>
      <c r="U41" s="50"/>
      <c r="AC41" s="50"/>
      <c r="AD41" s="51"/>
    </row>
    <row r="42" spans="1:30" x14ac:dyDescent="0.25">
      <c r="A42" s="30" t="str">
        <f>VLOOKUP(B42,Холдинги!$A:$B,2,0)</f>
        <v>Другие</v>
      </c>
      <c r="B42" s="31" t="s">
        <v>13</v>
      </c>
      <c r="C42" s="23">
        <v>159.30000000000001</v>
      </c>
      <c r="D42" s="24">
        <v>3</v>
      </c>
      <c r="E42" s="24">
        <v>73</v>
      </c>
      <c r="F42" s="23">
        <v>372.2</v>
      </c>
      <c r="G42" s="24">
        <v>7</v>
      </c>
      <c r="H42" s="24">
        <v>74</v>
      </c>
      <c r="I42" s="24">
        <v>86.8</v>
      </c>
      <c r="J42" s="24">
        <v>260</v>
      </c>
      <c r="K42" s="23">
        <v>2</v>
      </c>
      <c r="L42" s="24">
        <v>9.6</v>
      </c>
      <c r="M42" s="25">
        <v>0.2</v>
      </c>
      <c r="N42" s="24">
        <v>2657.7</v>
      </c>
      <c r="O42" s="24">
        <v>25512</v>
      </c>
      <c r="AC42" s="50"/>
      <c r="AD42" s="51"/>
    </row>
    <row r="43" spans="1:30" x14ac:dyDescent="0.25">
      <c r="A43" s="30" t="str">
        <f>VLOOKUP(B43,Холдинги!$A:$B,2,0)</f>
        <v>ММ</v>
      </c>
      <c r="B43" s="31" t="s">
        <v>18</v>
      </c>
      <c r="C43" s="23">
        <v>117.9</v>
      </c>
      <c r="D43" s="24">
        <v>2.2000000000000002</v>
      </c>
      <c r="E43" s="24">
        <v>81</v>
      </c>
      <c r="F43" s="23">
        <v>364.3</v>
      </c>
      <c r="G43" s="24">
        <v>6.8</v>
      </c>
      <c r="H43" s="24">
        <v>85</v>
      </c>
      <c r="I43" s="24">
        <v>46.4</v>
      </c>
      <c r="J43" s="24">
        <v>105.2</v>
      </c>
      <c r="K43" s="23">
        <v>0.8</v>
      </c>
      <c r="L43" s="24">
        <v>3.8</v>
      </c>
      <c r="M43" s="25">
        <v>0.1</v>
      </c>
      <c r="N43" s="24">
        <v>2682.1</v>
      </c>
      <c r="O43" s="24">
        <v>10200</v>
      </c>
      <c r="AC43" s="50"/>
      <c r="AD43" s="51"/>
    </row>
    <row r="44" spans="1:30" x14ac:dyDescent="0.25">
      <c r="A44" s="30" t="str">
        <f>VLOOKUP(B44,Холдинги!$A:$B,2,0)</f>
        <v>ВГТРК</v>
      </c>
      <c r="B44" s="31" t="s">
        <v>47</v>
      </c>
      <c r="C44" s="23">
        <v>115.4</v>
      </c>
      <c r="D44" s="24">
        <v>2.2000000000000002</v>
      </c>
      <c r="E44" s="24">
        <v>97</v>
      </c>
      <c r="F44" s="23">
        <v>355.4</v>
      </c>
      <c r="G44" s="24">
        <v>6.7</v>
      </c>
      <c r="H44" s="24">
        <v>96</v>
      </c>
      <c r="I44" s="24">
        <v>50.4</v>
      </c>
      <c r="J44" s="24">
        <v>114.5</v>
      </c>
      <c r="K44" s="23">
        <v>0.8</v>
      </c>
      <c r="L44" s="24">
        <v>4</v>
      </c>
      <c r="M44" s="25">
        <v>0.1</v>
      </c>
      <c r="N44" s="24">
        <v>1335.9</v>
      </c>
      <c r="O44" s="24">
        <v>5392</v>
      </c>
      <c r="AC44" s="50"/>
      <c r="AD44" s="51"/>
    </row>
    <row r="45" spans="1:30" x14ac:dyDescent="0.25">
      <c r="A45" s="30" t="str">
        <f>VLOOKUP(B45,Холдинги!$A:$B,2,0)</f>
        <v>Крутой Медиа</v>
      </c>
      <c r="B45" s="31" t="s">
        <v>37</v>
      </c>
      <c r="C45" s="23">
        <v>157.6</v>
      </c>
      <c r="D45" s="24">
        <v>3</v>
      </c>
      <c r="E45" s="24">
        <v>90</v>
      </c>
      <c r="F45" s="23">
        <v>343.3</v>
      </c>
      <c r="G45" s="24">
        <v>6.5</v>
      </c>
      <c r="H45" s="24">
        <v>83</v>
      </c>
      <c r="I45" s="24">
        <v>64.599999999999994</v>
      </c>
      <c r="J45" s="24">
        <v>207.5</v>
      </c>
      <c r="K45" s="23">
        <v>1.4</v>
      </c>
      <c r="L45" s="24">
        <v>7.1</v>
      </c>
      <c r="M45" s="25">
        <v>0.1</v>
      </c>
      <c r="N45" s="24">
        <v>2779.9</v>
      </c>
      <c r="O45" s="24">
        <v>19646</v>
      </c>
      <c r="U45" s="50"/>
      <c r="AC45" s="50"/>
      <c r="AD45" s="51"/>
    </row>
    <row r="46" spans="1:30" x14ac:dyDescent="0.25">
      <c r="A46" s="30" t="str">
        <f>VLOOKUP(B46,Холдинги!$A:$B,2,0)</f>
        <v>ММХ</v>
      </c>
      <c r="B46" s="31" t="s">
        <v>30</v>
      </c>
      <c r="C46" s="23">
        <v>111.3</v>
      </c>
      <c r="D46" s="24">
        <v>2.1</v>
      </c>
      <c r="E46" s="24">
        <v>50</v>
      </c>
      <c r="F46" s="23">
        <v>338.5</v>
      </c>
      <c r="G46" s="24">
        <v>6.4</v>
      </c>
      <c r="H46" s="24">
        <v>60</v>
      </c>
      <c r="I46" s="24">
        <v>56.1</v>
      </c>
      <c r="J46" s="24">
        <v>129.1</v>
      </c>
      <c r="K46" s="23">
        <v>0.9</v>
      </c>
      <c r="L46" s="24">
        <v>4.3</v>
      </c>
      <c r="M46" s="25">
        <v>0.1</v>
      </c>
      <c r="N46" s="24">
        <v>5971.1</v>
      </c>
      <c r="O46" s="24">
        <v>25879</v>
      </c>
      <c r="AC46" s="50"/>
      <c r="AD46" s="51"/>
    </row>
    <row r="47" spans="1:30" x14ac:dyDescent="0.25">
      <c r="A47" s="30" t="str">
        <f>VLOOKUP(B47,Холдинги!$A:$B,2,0)</f>
        <v>ЕМГ</v>
      </c>
      <c r="B47" s="31" t="s">
        <v>43</v>
      </c>
      <c r="C47" s="23">
        <v>128.80000000000001</v>
      </c>
      <c r="D47" s="24">
        <v>2.4</v>
      </c>
      <c r="E47" s="24">
        <v>90</v>
      </c>
      <c r="F47" s="23">
        <v>303.39999999999998</v>
      </c>
      <c r="G47" s="24">
        <v>5.7</v>
      </c>
      <c r="H47" s="24">
        <v>82</v>
      </c>
      <c r="I47" s="24">
        <v>52.3</v>
      </c>
      <c r="J47" s="24">
        <v>155.4</v>
      </c>
      <c r="K47" s="23">
        <v>1</v>
      </c>
      <c r="L47" s="24">
        <v>4.7</v>
      </c>
      <c r="M47" s="25">
        <v>0.1</v>
      </c>
      <c r="N47" s="24">
        <v>5356.5</v>
      </c>
      <c r="O47" s="24">
        <v>25049</v>
      </c>
      <c r="U47" s="50"/>
      <c r="AC47" s="50"/>
      <c r="AD47" s="51"/>
    </row>
    <row r="48" spans="1:30" x14ac:dyDescent="0.25">
      <c r="A48" s="30" t="e">
        <f>VLOOKUP(B48,Холдинги!$A:$B,2,0)</f>
        <v>#N/A</v>
      </c>
      <c r="B48" s="31" t="s">
        <v>121</v>
      </c>
      <c r="C48" s="23">
        <v>130.9</v>
      </c>
      <c r="D48" s="24">
        <v>2.5</v>
      </c>
      <c r="E48" s="24">
        <v>107</v>
      </c>
      <c r="F48" s="23">
        <v>300.2</v>
      </c>
      <c r="G48" s="24">
        <v>5.6</v>
      </c>
      <c r="H48" s="24">
        <v>94</v>
      </c>
      <c r="I48" s="24">
        <v>76.599999999999994</v>
      </c>
      <c r="J48" s="24">
        <v>233.8</v>
      </c>
      <c r="K48" s="23">
        <v>1.4</v>
      </c>
      <c r="L48" s="24">
        <v>7</v>
      </c>
      <c r="M48" s="25">
        <v>0.1</v>
      </c>
      <c r="N48" s="24">
        <v>1002.4</v>
      </c>
      <c r="O48" s="24">
        <v>6979</v>
      </c>
      <c r="AC48" s="50"/>
      <c r="AD48" s="51"/>
    </row>
    <row r="49" spans="1:30" x14ac:dyDescent="0.25">
      <c r="A49" s="30" t="e">
        <f>VLOOKUP(B49,Холдинги!$A:$B,2,0)</f>
        <v>#N/A</v>
      </c>
      <c r="B49" s="31" t="s">
        <v>108</v>
      </c>
      <c r="C49" s="23">
        <v>80.5</v>
      </c>
      <c r="D49" s="24">
        <v>1.5</v>
      </c>
      <c r="E49" s="24">
        <v>69</v>
      </c>
      <c r="F49" s="23">
        <v>291.2</v>
      </c>
      <c r="G49" s="24">
        <v>5.5</v>
      </c>
      <c r="H49" s="24">
        <v>76</v>
      </c>
      <c r="I49" s="24">
        <v>37.5</v>
      </c>
      <c r="J49" s="24">
        <v>72.5</v>
      </c>
      <c r="K49" s="23">
        <v>0.4</v>
      </c>
      <c r="L49" s="24">
        <v>2.1</v>
      </c>
      <c r="M49" s="25">
        <v>0</v>
      </c>
      <c r="N49" s="24">
        <v>3921.5</v>
      </c>
      <c r="O49" s="24">
        <v>8220</v>
      </c>
      <c r="AC49" s="50"/>
      <c r="AD49" s="51"/>
    </row>
    <row r="50" spans="1:30" x14ac:dyDescent="0.25">
      <c r="A50" s="30" t="str">
        <f>VLOOKUP(B50,Холдинги!$A:$B,2,0)</f>
        <v>Крутой Медиа</v>
      </c>
      <c r="B50" s="31" t="s">
        <v>33</v>
      </c>
      <c r="C50" s="23">
        <v>82.5</v>
      </c>
      <c r="D50" s="24">
        <v>1.6</v>
      </c>
      <c r="E50" s="24">
        <v>75</v>
      </c>
      <c r="F50" s="23">
        <v>279</v>
      </c>
      <c r="G50" s="24">
        <v>5.2</v>
      </c>
      <c r="H50" s="24">
        <v>78</v>
      </c>
      <c r="I50" s="24">
        <v>28.6</v>
      </c>
      <c r="J50" s="24">
        <v>59.1</v>
      </c>
      <c r="K50" s="23">
        <v>0.3</v>
      </c>
      <c r="L50" s="24">
        <v>1.6</v>
      </c>
      <c r="M50" s="25">
        <v>0</v>
      </c>
      <c r="N50" s="24">
        <v>13777.1</v>
      </c>
      <c r="O50" s="24">
        <v>22542</v>
      </c>
      <c r="AC50" s="50"/>
      <c r="AD50" s="51"/>
    </row>
    <row r="51" spans="1:30" x14ac:dyDescent="0.25">
      <c r="A51" s="30" t="str">
        <f>VLOOKUP(B51,Холдинги!$A:$B,2,0)</f>
        <v>Крутой Медиа</v>
      </c>
      <c r="B51" s="31" t="s">
        <v>41</v>
      </c>
      <c r="C51" s="23">
        <v>80.5</v>
      </c>
      <c r="D51" s="24">
        <v>1.5</v>
      </c>
      <c r="E51" s="24">
        <v>90</v>
      </c>
      <c r="F51" s="23">
        <v>219.9</v>
      </c>
      <c r="G51" s="24">
        <v>4.0999999999999996</v>
      </c>
      <c r="H51" s="24">
        <v>81</v>
      </c>
      <c r="I51" s="24">
        <v>41.3</v>
      </c>
      <c r="J51" s="24">
        <v>105.8</v>
      </c>
      <c r="K51" s="23">
        <v>0.5</v>
      </c>
      <c r="L51" s="24">
        <v>2.2999999999999998</v>
      </c>
      <c r="M51" s="25">
        <v>0</v>
      </c>
      <c r="N51" s="24">
        <v>9495.2999999999993</v>
      </c>
      <c r="O51" s="24">
        <v>21917</v>
      </c>
      <c r="AC51" s="50"/>
      <c r="AD51" s="51"/>
    </row>
    <row r="52" spans="1:30" x14ac:dyDescent="0.25">
      <c r="A52" s="30" t="e">
        <f>VLOOKUP(B52,Холдинги!$A:$B,2,0)</f>
        <v>#N/A</v>
      </c>
      <c r="B52" s="31" t="s">
        <v>131</v>
      </c>
      <c r="C52" s="23">
        <v>93.6</v>
      </c>
      <c r="D52" s="24">
        <v>1.8</v>
      </c>
      <c r="E52" s="24">
        <v>89</v>
      </c>
      <c r="F52" s="23">
        <v>198.4</v>
      </c>
      <c r="G52" s="24">
        <v>3.7</v>
      </c>
      <c r="H52" s="24">
        <v>75</v>
      </c>
      <c r="I52" s="24">
        <v>59.3</v>
      </c>
      <c r="J52" s="24">
        <v>196.1</v>
      </c>
      <c r="K52" s="23">
        <v>0.8</v>
      </c>
      <c r="L52" s="24">
        <v>3.9</v>
      </c>
      <c r="M52" s="25">
        <v>0.1</v>
      </c>
      <c r="N52" s="24">
        <v>15266</v>
      </c>
      <c r="O52" s="24">
        <v>58917</v>
      </c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27.6</v>
      </c>
      <c r="D53" s="24">
        <v>0.5</v>
      </c>
      <c r="E53" s="24">
        <v>41</v>
      </c>
      <c r="F53" s="23">
        <v>98.2</v>
      </c>
      <c r="G53" s="24">
        <v>1.8</v>
      </c>
      <c r="H53" s="24">
        <v>50</v>
      </c>
      <c r="I53" s="24">
        <v>30.7</v>
      </c>
      <c r="J53" s="24">
        <v>60.4</v>
      </c>
      <c r="K53" s="23">
        <v>0.1</v>
      </c>
      <c r="L53" s="24">
        <v>0.6</v>
      </c>
      <c r="M53" s="25">
        <v>0</v>
      </c>
      <c r="N53" s="24">
        <v>21510.3</v>
      </c>
      <c r="O53" s="24">
        <v>12667</v>
      </c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A63" s="2"/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0A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2 A53">
    <cfRule type="expression" dxfId="30" priority="6">
      <formula>$A9="ГПМ"</formula>
    </cfRule>
  </conditionalFormatting>
  <conditionalFormatting sqref="C9:O9">
    <cfRule type="expression" dxfId="29" priority="3">
      <formula>$A9="ГПМ"</formula>
    </cfRule>
  </conditionalFormatting>
  <conditionalFormatting sqref="B53:O53">
    <cfRule type="expression" dxfId="28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</sheetPr>
  <dimension ref="A1:AD85"/>
  <sheetViews>
    <sheetView topLeftCell="B1" zoomScale="80" zoomScaleNormal="80" workbookViewId="0">
      <selection activeCell="B3" sqref="B3"/>
    </sheetView>
  </sheetViews>
  <sheetFormatPr defaultColWidth="9.140625" defaultRowHeight="15" x14ac:dyDescent="0.25"/>
  <cols>
    <col min="1" max="1" width="15.710937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150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151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79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1188.7</v>
      </c>
      <c r="D9" s="24">
        <v>27.6</v>
      </c>
      <c r="E9" s="24">
        <v>109</v>
      </c>
      <c r="F9" s="23">
        <v>2341.6</v>
      </c>
      <c r="G9" s="24">
        <v>54.3</v>
      </c>
      <c r="H9" s="24">
        <v>106</v>
      </c>
      <c r="I9" s="24">
        <v>100.4</v>
      </c>
      <c r="J9" s="24">
        <v>356.7</v>
      </c>
      <c r="K9" s="23">
        <v>17.2</v>
      </c>
      <c r="L9" s="24">
        <v>82.9</v>
      </c>
      <c r="M9" s="25">
        <v>1.9</v>
      </c>
      <c r="N9" s="24">
        <v>2900.8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859.9</v>
      </c>
      <c r="D10" s="24">
        <v>19.899999999999999</v>
      </c>
      <c r="E10" s="24">
        <v>105</v>
      </c>
      <c r="F10" s="23">
        <v>1794.8</v>
      </c>
      <c r="G10" s="24">
        <v>41.6</v>
      </c>
      <c r="H10" s="24">
        <v>103</v>
      </c>
      <c r="I10" s="24">
        <v>93.3</v>
      </c>
      <c r="J10" s="24">
        <v>312.8</v>
      </c>
      <c r="K10" s="23">
        <v>11.5</v>
      </c>
      <c r="L10" s="24">
        <v>55.7</v>
      </c>
      <c r="M10" s="25">
        <v>1.3</v>
      </c>
      <c r="N10" s="24">
        <v>3118.1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2" t="s">
        <v>5</v>
      </c>
      <c r="C11" s="23">
        <v>525.4</v>
      </c>
      <c r="D11" s="24">
        <v>12.2</v>
      </c>
      <c r="E11" s="24">
        <v>111</v>
      </c>
      <c r="F11" s="23">
        <v>1304.5</v>
      </c>
      <c r="G11" s="24">
        <v>30.2</v>
      </c>
      <c r="H11" s="24">
        <v>108</v>
      </c>
      <c r="I11" s="24">
        <v>66.7</v>
      </c>
      <c r="J11" s="24">
        <v>188.1</v>
      </c>
      <c r="K11" s="23">
        <v>5</v>
      </c>
      <c r="L11" s="24">
        <v>24.3</v>
      </c>
      <c r="M11" s="25">
        <v>0.6</v>
      </c>
      <c r="N11" s="24">
        <v>3979.3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29</v>
      </c>
      <c r="C12" s="23">
        <v>457.9</v>
      </c>
      <c r="D12" s="24">
        <v>10.6</v>
      </c>
      <c r="E12" s="24">
        <v>111</v>
      </c>
      <c r="F12" s="23">
        <v>1130.9000000000001</v>
      </c>
      <c r="G12" s="24">
        <v>26.2</v>
      </c>
      <c r="H12" s="24">
        <v>108</v>
      </c>
      <c r="I12" s="24">
        <v>76.400000000000006</v>
      </c>
      <c r="J12" s="24">
        <v>216.7</v>
      </c>
      <c r="K12" s="23">
        <v>5</v>
      </c>
      <c r="L12" s="24">
        <v>24.3</v>
      </c>
      <c r="M12" s="25">
        <v>0.6</v>
      </c>
      <c r="N12" s="24">
        <v>3686.8</v>
      </c>
      <c r="O12" s="24">
        <v>89632</v>
      </c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1" t="s">
        <v>107</v>
      </c>
      <c r="C13" s="23">
        <v>406.4</v>
      </c>
      <c r="D13" s="24">
        <v>9.4</v>
      </c>
      <c r="E13" s="24">
        <v>103</v>
      </c>
      <c r="F13" s="23">
        <v>992.5</v>
      </c>
      <c r="G13" s="24">
        <v>23</v>
      </c>
      <c r="H13" s="24">
        <v>98</v>
      </c>
      <c r="I13" s="24">
        <v>57.9</v>
      </c>
      <c r="J13" s="24">
        <v>166.1</v>
      </c>
      <c r="K13" s="23">
        <v>3.4</v>
      </c>
      <c r="L13" s="24">
        <v>16.399999999999999</v>
      </c>
      <c r="M13" s="25">
        <v>0.4</v>
      </c>
      <c r="N13" s="24">
        <v>2049.1</v>
      </c>
      <c r="O13" s="24">
        <v>33504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ВГТРК</v>
      </c>
      <c r="B14" s="31" t="s">
        <v>7</v>
      </c>
      <c r="C14" s="23">
        <v>560</v>
      </c>
      <c r="D14" s="24">
        <v>13</v>
      </c>
      <c r="E14" s="24">
        <v>132</v>
      </c>
      <c r="F14" s="23">
        <v>976.1</v>
      </c>
      <c r="G14" s="24">
        <v>22.6</v>
      </c>
      <c r="H14" s="24">
        <v>124</v>
      </c>
      <c r="I14" s="24">
        <v>95.8</v>
      </c>
      <c r="J14" s="24">
        <v>384.8</v>
      </c>
      <c r="K14" s="23">
        <v>7.7</v>
      </c>
      <c r="L14" s="24">
        <v>37.299999999999997</v>
      </c>
      <c r="M14" s="25">
        <v>0.9</v>
      </c>
      <c r="N14" s="24">
        <v>1483.3</v>
      </c>
      <c r="O14" s="24">
        <v>55266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РМГ</v>
      </c>
      <c r="B15" s="31" t="s">
        <v>31</v>
      </c>
      <c r="C15" s="23">
        <v>346.6</v>
      </c>
      <c r="D15" s="24">
        <v>8</v>
      </c>
      <c r="E15" s="24">
        <v>91</v>
      </c>
      <c r="F15" s="23">
        <v>928.4</v>
      </c>
      <c r="G15" s="24">
        <v>21.5</v>
      </c>
      <c r="H15" s="24">
        <v>96</v>
      </c>
      <c r="I15" s="24">
        <v>64.099999999999994</v>
      </c>
      <c r="J15" s="24">
        <v>167.6</v>
      </c>
      <c r="K15" s="23">
        <v>3.2</v>
      </c>
      <c r="L15" s="24">
        <v>15.4</v>
      </c>
      <c r="M15" s="25">
        <v>0.4</v>
      </c>
      <c r="N15" s="24">
        <v>5457.9</v>
      </c>
      <c r="O15" s="24">
        <v>84250</v>
      </c>
      <c r="AC15" s="50"/>
      <c r="AD15" s="51"/>
    </row>
    <row r="16" spans="1:30" ht="17.25" customHeight="1" x14ac:dyDescent="0.25">
      <c r="A16" s="30" t="str">
        <f>VLOOKUP(B16,Холдинги!$A:$B,2,0)</f>
        <v>ЕМГ</v>
      </c>
      <c r="B16" s="31" t="s">
        <v>11</v>
      </c>
      <c r="C16" s="23">
        <v>368.4</v>
      </c>
      <c r="D16" s="24">
        <v>8.5</v>
      </c>
      <c r="E16" s="24">
        <v>92</v>
      </c>
      <c r="F16" s="23">
        <v>905.1</v>
      </c>
      <c r="G16" s="24">
        <v>21</v>
      </c>
      <c r="H16" s="24">
        <v>92</v>
      </c>
      <c r="I16" s="24">
        <v>66.7</v>
      </c>
      <c r="J16" s="24">
        <v>189.9</v>
      </c>
      <c r="K16" s="23">
        <v>3.5</v>
      </c>
      <c r="L16" s="24">
        <v>17.100000000000001</v>
      </c>
      <c r="M16" s="25">
        <v>0.4</v>
      </c>
      <c r="N16" s="24">
        <v>5768</v>
      </c>
      <c r="O16" s="24">
        <v>98363</v>
      </c>
      <c r="AC16" s="50"/>
      <c r="AD16" s="51"/>
    </row>
    <row r="17" spans="1:30" ht="17.25" customHeight="1" x14ac:dyDescent="0.25">
      <c r="A17" s="30" t="str">
        <f>VLOOKUP(B17,Холдинги!$A:$B,2,0)</f>
        <v>Другие</v>
      </c>
      <c r="B17" s="31" t="s">
        <v>25</v>
      </c>
      <c r="C17" s="23">
        <v>374.9</v>
      </c>
      <c r="D17" s="24">
        <v>8.6999999999999993</v>
      </c>
      <c r="E17" s="24">
        <v>109</v>
      </c>
      <c r="F17" s="23">
        <v>868.6</v>
      </c>
      <c r="G17" s="24">
        <v>20.100000000000001</v>
      </c>
      <c r="H17" s="24">
        <v>106</v>
      </c>
      <c r="I17" s="24">
        <v>86</v>
      </c>
      <c r="J17" s="24">
        <v>259.89999999999998</v>
      </c>
      <c r="K17" s="23">
        <v>4.5999999999999996</v>
      </c>
      <c r="L17" s="24">
        <v>22.4</v>
      </c>
      <c r="M17" s="25">
        <v>0.5</v>
      </c>
      <c r="N17" s="24">
        <v>2343.8000000000002</v>
      </c>
      <c r="O17" s="24">
        <v>52490</v>
      </c>
      <c r="AC17" s="50"/>
      <c r="AD17" s="51"/>
    </row>
    <row r="18" spans="1:30" ht="17.25" customHeight="1" x14ac:dyDescent="0.25">
      <c r="A18" s="30" t="str">
        <f>VLOOKUP(B18,Холдинги!$A:$B,2,0)</f>
        <v>Ру медиа</v>
      </c>
      <c r="B18" s="31" t="s">
        <v>6</v>
      </c>
      <c r="C18" s="23">
        <v>407.2</v>
      </c>
      <c r="D18" s="24">
        <v>9.4</v>
      </c>
      <c r="E18" s="24">
        <v>137</v>
      </c>
      <c r="F18" s="23">
        <v>866</v>
      </c>
      <c r="G18" s="24">
        <v>20.100000000000001</v>
      </c>
      <c r="H18" s="24">
        <v>139</v>
      </c>
      <c r="I18" s="24">
        <v>55.7</v>
      </c>
      <c r="J18" s="24">
        <v>183.3</v>
      </c>
      <c r="K18" s="23">
        <v>3.3</v>
      </c>
      <c r="L18" s="24">
        <v>15.7</v>
      </c>
      <c r="M18" s="25">
        <v>0.4</v>
      </c>
      <c r="N18" s="24">
        <v>2361.9</v>
      </c>
      <c r="O18" s="24">
        <v>37193</v>
      </c>
      <c r="AC18" s="50"/>
      <c r="AD18" s="51"/>
    </row>
    <row r="19" spans="1:30" ht="17.25" customHeight="1" x14ac:dyDescent="0.25">
      <c r="A19" s="30" t="str">
        <f>VLOOKUP(B19,Холдинги!$A:$B,2,0)</f>
        <v>ГПМ</v>
      </c>
      <c r="B19" s="31" t="s">
        <v>35</v>
      </c>
      <c r="C19" s="23">
        <v>298.60000000000002</v>
      </c>
      <c r="D19" s="24">
        <v>6.9</v>
      </c>
      <c r="E19" s="24">
        <v>113</v>
      </c>
      <c r="F19" s="23">
        <v>820.2</v>
      </c>
      <c r="G19" s="24">
        <v>19</v>
      </c>
      <c r="H19" s="24">
        <v>110</v>
      </c>
      <c r="I19" s="24">
        <v>59.2</v>
      </c>
      <c r="J19" s="24">
        <v>150.80000000000001</v>
      </c>
      <c r="K19" s="23">
        <v>2.5</v>
      </c>
      <c r="L19" s="24">
        <v>12.3</v>
      </c>
      <c r="M19" s="25">
        <v>0.3</v>
      </c>
      <c r="N19" s="24">
        <v>3280.5</v>
      </c>
      <c r="O19" s="24">
        <v>40244</v>
      </c>
      <c r="AC19" s="50"/>
      <c r="AD19" s="51"/>
    </row>
    <row r="20" spans="1:30" x14ac:dyDescent="0.25">
      <c r="A20" s="30" t="str">
        <f>VLOOKUP(B20,Холдинги!$A:$B,2,0)</f>
        <v>ГПМ</v>
      </c>
      <c r="B20" s="31" t="s">
        <v>27</v>
      </c>
      <c r="C20" s="23">
        <v>300.2</v>
      </c>
      <c r="D20" s="24">
        <v>7</v>
      </c>
      <c r="E20" s="24">
        <v>101</v>
      </c>
      <c r="F20" s="23">
        <v>806.3</v>
      </c>
      <c r="G20" s="24">
        <v>18.7</v>
      </c>
      <c r="H20" s="24">
        <v>101</v>
      </c>
      <c r="I20" s="24">
        <v>70.8</v>
      </c>
      <c r="J20" s="24">
        <v>184.5</v>
      </c>
      <c r="K20" s="23">
        <v>3.1</v>
      </c>
      <c r="L20" s="24">
        <v>14.8</v>
      </c>
      <c r="M20" s="25">
        <v>0.3</v>
      </c>
      <c r="N20" s="24">
        <v>5887.2</v>
      </c>
      <c r="O20" s="24">
        <v>86869</v>
      </c>
      <c r="U20" s="50"/>
      <c r="AC20" s="50"/>
      <c r="AD20" s="51"/>
    </row>
    <row r="21" spans="1:30" x14ac:dyDescent="0.25">
      <c r="A21" s="30" t="str">
        <f>VLOOKUP(B21,Холдинги!$A:$B,2,0)</f>
        <v>ММХ</v>
      </c>
      <c r="B21" s="31" t="s">
        <v>19</v>
      </c>
      <c r="C21" s="23">
        <v>339.9</v>
      </c>
      <c r="D21" s="24">
        <v>7.9</v>
      </c>
      <c r="E21" s="24">
        <v>131</v>
      </c>
      <c r="F21" s="23">
        <v>804.4</v>
      </c>
      <c r="G21" s="24">
        <v>18.600000000000001</v>
      </c>
      <c r="H21" s="24">
        <v>119</v>
      </c>
      <c r="I21" s="24">
        <v>81</v>
      </c>
      <c r="J21" s="24">
        <v>239.5</v>
      </c>
      <c r="K21" s="23">
        <v>4</v>
      </c>
      <c r="L21" s="24">
        <v>19.100000000000001</v>
      </c>
      <c r="M21" s="25">
        <v>0.4</v>
      </c>
      <c r="N21" s="24">
        <v>2698.5</v>
      </c>
      <c r="O21" s="24">
        <v>51579</v>
      </c>
      <c r="AC21" s="50"/>
      <c r="AD21" s="51"/>
    </row>
    <row r="22" spans="1:30" x14ac:dyDescent="0.25">
      <c r="A22" s="30" t="str">
        <f>VLOOKUP(B22,Холдинги!$A:$B,2,0)</f>
        <v>Крутой Медиа</v>
      </c>
      <c r="B22" s="31" t="s">
        <v>20</v>
      </c>
      <c r="C22" s="23">
        <v>318.5</v>
      </c>
      <c r="D22" s="24">
        <v>7.4</v>
      </c>
      <c r="E22" s="24">
        <v>98</v>
      </c>
      <c r="F22" s="23">
        <v>803.3</v>
      </c>
      <c r="G22" s="24">
        <v>18.600000000000001</v>
      </c>
      <c r="H22" s="24">
        <v>95</v>
      </c>
      <c r="I22" s="24">
        <v>60.2</v>
      </c>
      <c r="J22" s="24">
        <v>167.1</v>
      </c>
      <c r="K22" s="23">
        <v>2.8</v>
      </c>
      <c r="L22" s="24">
        <v>13.3</v>
      </c>
      <c r="M22" s="25">
        <v>0.3</v>
      </c>
      <c r="N22" s="24">
        <v>3091.2</v>
      </c>
      <c r="O22" s="24">
        <v>41167</v>
      </c>
      <c r="AC22" s="50"/>
      <c r="AD22" s="51"/>
    </row>
    <row r="23" spans="1:30" x14ac:dyDescent="0.25">
      <c r="A23" s="30" t="str">
        <f>VLOOKUP(B23,Холдинги!$A:$B,2,0)</f>
        <v>РМГ</v>
      </c>
      <c r="B23" s="31" t="s">
        <v>22</v>
      </c>
      <c r="C23" s="23">
        <v>301.8</v>
      </c>
      <c r="D23" s="24">
        <v>7</v>
      </c>
      <c r="E23" s="24">
        <v>107</v>
      </c>
      <c r="F23" s="23">
        <v>757.8</v>
      </c>
      <c r="G23" s="24">
        <v>17.600000000000001</v>
      </c>
      <c r="H23" s="24">
        <v>103</v>
      </c>
      <c r="I23" s="24">
        <v>67.2</v>
      </c>
      <c r="J23" s="24">
        <v>187.5</v>
      </c>
      <c r="K23" s="23">
        <v>2.9</v>
      </c>
      <c r="L23" s="24">
        <v>14.1</v>
      </c>
      <c r="M23" s="25">
        <v>0.3</v>
      </c>
      <c r="N23" s="24">
        <v>2459.8000000000002</v>
      </c>
      <c r="O23" s="24">
        <v>34667</v>
      </c>
      <c r="AC23" s="50"/>
      <c r="AD23" s="51"/>
    </row>
    <row r="24" spans="1:30" x14ac:dyDescent="0.25">
      <c r="A24" s="30" t="str">
        <f>VLOOKUP(B24,Холдинги!$A:$B,2,0)</f>
        <v>ГПМ</v>
      </c>
      <c r="B24" s="31" t="s">
        <v>12</v>
      </c>
      <c r="C24" s="23">
        <v>270.89999999999998</v>
      </c>
      <c r="D24" s="24">
        <v>6.3</v>
      </c>
      <c r="E24" s="24">
        <v>121</v>
      </c>
      <c r="F24" s="23">
        <v>755.5</v>
      </c>
      <c r="G24" s="24">
        <v>17.5</v>
      </c>
      <c r="H24" s="24">
        <v>118</v>
      </c>
      <c r="I24" s="24">
        <v>61.7</v>
      </c>
      <c r="J24" s="24">
        <v>155</v>
      </c>
      <c r="K24" s="23">
        <v>2.4</v>
      </c>
      <c r="L24" s="24">
        <v>11.6</v>
      </c>
      <c r="M24" s="25">
        <v>0.3</v>
      </c>
      <c r="N24" s="24">
        <v>4448.1000000000004</v>
      </c>
      <c r="O24" s="24">
        <v>51667</v>
      </c>
      <c r="AC24" s="50"/>
      <c r="AD24" s="51"/>
    </row>
    <row r="25" spans="1:30" x14ac:dyDescent="0.25">
      <c r="A25" s="30" t="str">
        <f>VLOOKUP(B25,Холдинги!$A:$B,2,0)</f>
        <v>ВГТРК</v>
      </c>
      <c r="B25" s="31" t="s">
        <v>17</v>
      </c>
      <c r="C25" s="23">
        <v>281.8</v>
      </c>
      <c r="D25" s="24">
        <v>6.5</v>
      </c>
      <c r="E25" s="24">
        <v>122</v>
      </c>
      <c r="F25" s="23">
        <v>679.9</v>
      </c>
      <c r="G25" s="24">
        <v>15.8</v>
      </c>
      <c r="H25" s="24">
        <v>114</v>
      </c>
      <c r="I25" s="24">
        <v>63.3</v>
      </c>
      <c r="J25" s="24">
        <v>183.8</v>
      </c>
      <c r="K25" s="23">
        <v>2.6</v>
      </c>
      <c r="L25" s="24">
        <v>12.4</v>
      </c>
      <c r="M25" s="25">
        <v>0.3</v>
      </c>
      <c r="N25" s="24">
        <v>3119.3</v>
      </c>
      <c r="O25" s="24">
        <v>38660</v>
      </c>
      <c r="AC25" s="50"/>
      <c r="AD25" s="51"/>
    </row>
    <row r="26" spans="1:30" x14ac:dyDescent="0.25">
      <c r="A26" s="30" t="str">
        <f>VLOOKUP(B26,Холдинги!$A:$B,2,0)</f>
        <v>ММХ</v>
      </c>
      <c r="B26" s="31" t="s">
        <v>30</v>
      </c>
      <c r="C26" s="23">
        <v>281.60000000000002</v>
      </c>
      <c r="D26" s="24">
        <v>6.5</v>
      </c>
      <c r="E26" s="24">
        <v>157</v>
      </c>
      <c r="F26" s="23">
        <v>649</v>
      </c>
      <c r="G26" s="24">
        <v>15</v>
      </c>
      <c r="H26" s="24">
        <v>142</v>
      </c>
      <c r="I26" s="24">
        <v>84.7</v>
      </c>
      <c r="J26" s="24">
        <v>257.3</v>
      </c>
      <c r="K26" s="23">
        <v>3.4</v>
      </c>
      <c r="L26" s="24">
        <v>16.600000000000001</v>
      </c>
      <c r="M26" s="25">
        <v>0.4</v>
      </c>
      <c r="N26" s="24">
        <v>1561.9</v>
      </c>
      <c r="O26" s="24">
        <v>25879</v>
      </c>
      <c r="AC26" s="50"/>
      <c r="AD26" s="51"/>
    </row>
    <row r="27" spans="1:30" x14ac:dyDescent="0.25">
      <c r="A27" s="30" t="str">
        <f>VLOOKUP(B27,Холдинги!$A:$B,2,0)</f>
        <v>ГПМ</v>
      </c>
      <c r="B27" s="31" t="s">
        <v>28</v>
      </c>
      <c r="C27" s="23">
        <v>268.8</v>
      </c>
      <c r="D27" s="24">
        <v>6.2</v>
      </c>
      <c r="E27" s="24">
        <v>107</v>
      </c>
      <c r="F27" s="23">
        <v>643.9</v>
      </c>
      <c r="G27" s="24">
        <v>14.9</v>
      </c>
      <c r="H27" s="24">
        <v>102</v>
      </c>
      <c r="I27" s="24">
        <v>72.400000000000006</v>
      </c>
      <c r="J27" s="24">
        <v>211.4</v>
      </c>
      <c r="K27" s="23">
        <v>2.8</v>
      </c>
      <c r="L27" s="24">
        <v>13.5</v>
      </c>
      <c r="M27" s="25">
        <v>0.3</v>
      </c>
      <c r="N27" s="24">
        <v>3220.4</v>
      </c>
      <c r="O27" s="24">
        <v>43488</v>
      </c>
      <c r="AC27" s="50"/>
      <c r="AD27" s="51"/>
    </row>
    <row r="28" spans="1:30" x14ac:dyDescent="0.25">
      <c r="A28" s="30" t="str">
        <f>VLOOKUP(B28,Холдинги!$A:$B,2,0)</f>
        <v>ЕМГ</v>
      </c>
      <c r="B28" s="31" t="s">
        <v>36</v>
      </c>
      <c r="C28" s="23">
        <v>234.7</v>
      </c>
      <c r="D28" s="24">
        <v>5.4</v>
      </c>
      <c r="E28" s="24">
        <v>103</v>
      </c>
      <c r="F28" s="23">
        <v>627.1</v>
      </c>
      <c r="G28" s="24">
        <v>14.5</v>
      </c>
      <c r="H28" s="24">
        <v>100</v>
      </c>
      <c r="I28" s="24">
        <v>90.5</v>
      </c>
      <c r="J28" s="24">
        <v>237.2</v>
      </c>
      <c r="K28" s="23">
        <v>3.1</v>
      </c>
      <c r="L28" s="24">
        <v>14.8</v>
      </c>
      <c r="M28" s="25">
        <v>0.3</v>
      </c>
      <c r="N28" s="24">
        <v>3241.6</v>
      </c>
      <c r="O28" s="24">
        <v>47839</v>
      </c>
      <c r="AC28" s="50"/>
      <c r="AD28" s="51"/>
    </row>
    <row r="29" spans="1:30" x14ac:dyDescent="0.25">
      <c r="A29" s="30" t="str">
        <f>VLOOKUP(B29,Холдинги!$A:$B,2,0)</f>
        <v>ММХ</v>
      </c>
      <c r="B29" s="31" t="s">
        <v>21</v>
      </c>
      <c r="C29" s="23">
        <v>251.8</v>
      </c>
      <c r="D29" s="24">
        <v>5.8</v>
      </c>
      <c r="E29" s="24">
        <v>126</v>
      </c>
      <c r="F29" s="23">
        <v>623.9</v>
      </c>
      <c r="G29" s="24">
        <v>14.5</v>
      </c>
      <c r="H29" s="24">
        <v>121</v>
      </c>
      <c r="I29" s="24">
        <v>68.3</v>
      </c>
      <c r="J29" s="24">
        <v>193</v>
      </c>
      <c r="K29" s="23">
        <v>2.5</v>
      </c>
      <c r="L29" s="24">
        <v>11.9</v>
      </c>
      <c r="M29" s="25">
        <v>0.3</v>
      </c>
      <c r="N29" s="24">
        <v>2449.4</v>
      </c>
      <c r="O29" s="24">
        <v>29263</v>
      </c>
      <c r="AC29" s="50"/>
      <c r="AD29" s="51"/>
    </row>
    <row r="30" spans="1:30" x14ac:dyDescent="0.25">
      <c r="A30" s="30" t="str">
        <f>VLOOKUP(B30,Холдинги!$A:$B,2,0)</f>
        <v>РМГ</v>
      </c>
      <c r="B30" s="31" t="s">
        <v>16</v>
      </c>
      <c r="C30" s="23">
        <v>234.4</v>
      </c>
      <c r="D30" s="24">
        <v>5.4</v>
      </c>
      <c r="E30" s="24">
        <v>134</v>
      </c>
      <c r="F30" s="23">
        <v>613.5</v>
      </c>
      <c r="G30" s="24">
        <v>14.2</v>
      </c>
      <c r="H30" s="24">
        <v>127</v>
      </c>
      <c r="I30" s="24">
        <v>68</v>
      </c>
      <c r="J30" s="24">
        <v>182</v>
      </c>
      <c r="K30" s="23">
        <v>2.2999999999999998</v>
      </c>
      <c r="L30" s="24">
        <v>11.1</v>
      </c>
      <c r="M30" s="25">
        <v>0.3</v>
      </c>
      <c r="N30" s="24">
        <v>3110.6</v>
      </c>
      <c r="O30" s="24">
        <v>34458</v>
      </c>
      <c r="AC30" s="50"/>
      <c r="AD30" s="51"/>
    </row>
    <row r="31" spans="1:30" x14ac:dyDescent="0.25">
      <c r="A31" s="30" t="str">
        <f>VLOOKUP(B31,Холдинги!$A:$B,2,0)</f>
        <v>Другие</v>
      </c>
      <c r="B31" s="31" t="s">
        <v>42</v>
      </c>
      <c r="C31" s="23">
        <v>271.10000000000002</v>
      </c>
      <c r="D31" s="24">
        <v>6.3</v>
      </c>
      <c r="E31" s="24">
        <v>128</v>
      </c>
      <c r="F31" s="23">
        <v>610.20000000000005</v>
      </c>
      <c r="G31" s="24">
        <v>14.1</v>
      </c>
      <c r="H31" s="24">
        <v>127</v>
      </c>
      <c r="I31" s="24">
        <v>56.6</v>
      </c>
      <c r="J31" s="24">
        <v>176.1</v>
      </c>
      <c r="K31" s="23">
        <v>2.2000000000000002</v>
      </c>
      <c r="L31" s="24">
        <v>10.7</v>
      </c>
      <c r="M31" s="25">
        <v>0.2</v>
      </c>
      <c r="N31" s="24">
        <v>2114.9</v>
      </c>
      <c r="O31" s="24">
        <v>22542</v>
      </c>
      <c r="AC31" s="50"/>
      <c r="AD31" s="51"/>
    </row>
    <row r="32" spans="1:30" x14ac:dyDescent="0.25">
      <c r="A32" s="30" t="str">
        <f>VLOOKUP(B32,Холдинги!$A:$B,2,0)</f>
        <v>РМГ</v>
      </c>
      <c r="B32" s="31" t="s">
        <v>44</v>
      </c>
      <c r="C32" s="23">
        <v>222.8</v>
      </c>
      <c r="D32" s="24">
        <v>5.2</v>
      </c>
      <c r="E32" s="24">
        <v>99</v>
      </c>
      <c r="F32" s="23">
        <v>596.70000000000005</v>
      </c>
      <c r="G32" s="24">
        <v>13.8</v>
      </c>
      <c r="H32" s="24">
        <v>95</v>
      </c>
      <c r="I32" s="24">
        <v>41.3</v>
      </c>
      <c r="J32" s="24">
        <v>108</v>
      </c>
      <c r="K32" s="23">
        <v>1.3</v>
      </c>
      <c r="L32" s="24">
        <v>6.4</v>
      </c>
      <c r="M32" s="25">
        <v>0.1</v>
      </c>
      <c r="N32" s="24">
        <v>4018.8</v>
      </c>
      <c r="O32" s="24">
        <v>25688</v>
      </c>
      <c r="AC32" s="50"/>
      <c r="AD32" s="51"/>
    </row>
    <row r="33" spans="1:30" x14ac:dyDescent="0.25">
      <c r="A33" s="30" t="str">
        <f>VLOOKUP(B33,Холдинги!$A:$B,2,0)</f>
        <v>Другие</v>
      </c>
      <c r="B33" s="31" t="s">
        <v>13</v>
      </c>
      <c r="C33" s="23">
        <v>258.5</v>
      </c>
      <c r="D33" s="24">
        <v>6</v>
      </c>
      <c r="E33" s="24">
        <v>146</v>
      </c>
      <c r="F33" s="23">
        <v>556.1</v>
      </c>
      <c r="G33" s="24">
        <v>12.9</v>
      </c>
      <c r="H33" s="24">
        <v>137</v>
      </c>
      <c r="I33" s="24">
        <v>47.1</v>
      </c>
      <c r="J33" s="24">
        <v>153.30000000000001</v>
      </c>
      <c r="K33" s="23">
        <v>1.8</v>
      </c>
      <c r="L33" s="24">
        <v>8.5</v>
      </c>
      <c r="M33" s="25">
        <v>0.2</v>
      </c>
      <c r="N33" s="24">
        <v>3017.4</v>
      </c>
      <c r="O33" s="24">
        <v>25512</v>
      </c>
      <c r="AC33" s="50"/>
      <c r="AD33" s="51"/>
    </row>
    <row r="34" spans="1:30" x14ac:dyDescent="0.25">
      <c r="A34" s="30" t="e">
        <f>VLOOKUP(B34,Холдинги!$A:$B,2,0)</f>
        <v>#N/A</v>
      </c>
      <c r="B34" s="31" t="s">
        <v>123</v>
      </c>
      <c r="C34" s="23">
        <v>232</v>
      </c>
      <c r="D34" s="24">
        <v>5.4</v>
      </c>
      <c r="E34" s="24">
        <v>122</v>
      </c>
      <c r="F34" s="23">
        <v>496.7</v>
      </c>
      <c r="G34" s="24">
        <v>11.5</v>
      </c>
      <c r="H34" s="24">
        <v>121</v>
      </c>
      <c r="I34" s="24">
        <v>56.8</v>
      </c>
      <c r="J34" s="24">
        <v>185.6</v>
      </c>
      <c r="K34" s="23">
        <v>1.9</v>
      </c>
      <c r="L34" s="24">
        <v>9.1</v>
      </c>
      <c r="M34" s="25">
        <v>0.2</v>
      </c>
      <c r="N34" s="24">
        <v>1313.6</v>
      </c>
      <c r="O34" s="24">
        <v>12017</v>
      </c>
      <c r="AC34" s="50"/>
      <c r="AD34" s="51"/>
    </row>
    <row r="35" spans="1:30" x14ac:dyDescent="0.25">
      <c r="A35" s="30" t="str">
        <f>VLOOKUP(B35,Холдинги!$A:$B,2,0)</f>
        <v>РМГ</v>
      </c>
      <c r="B35" s="31" t="s">
        <v>8</v>
      </c>
      <c r="C35" s="23">
        <v>172.9</v>
      </c>
      <c r="D35" s="24">
        <v>4</v>
      </c>
      <c r="E35" s="24">
        <v>107</v>
      </c>
      <c r="F35" s="23">
        <v>481.5</v>
      </c>
      <c r="G35" s="24">
        <v>11.2</v>
      </c>
      <c r="H35" s="24">
        <v>115</v>
      </c>
      <c r="I35" s="24">
        <v>58.4</v>
      </c>
      <c r="J35" s="24">
        <v>146.80000000000001</v>
      </c>
      <c r="K35" s="23">
        <v>1.5</v>
      </c>
      <c r="L35" s="24">
        <v>7</v>
      </c>
      <c r="M35" s="25">
        <v>0.2</v>
      </c>
      <c r="N35" s="24">
        <v>4043.1</v>
      </c>
      <c r="O35" s="24">
        <v>28342</v>
      </c>
      <c r="AC35" s="50"/>
      <c r="AD35" s="51"/>
    </row>
    <row r="36" spans="1:30" x14ac:dyDescent="0.25">
      <c r="A36" s="30" t="str">
        <f>VLOOKUP(B36,Холдинги!$A:$B,2,0)</f>
        <v>ММХ</v>
      </c>
      <c r="B36" s="31" t="s">
        <v>32</v>
      </c>
      <c r="C36" s="23">
        <v>158</v>
      </c>
      <c r="D36" s="24">
        <v>3.7</v>
      </c>
      <c r="E36" s="24">
        <v>110</v>
      </c>
      <c r="F36" s="23">
        <v>455</v>
      </c>
      <c r="G36" s="24">
        <v>10.5</v>
      </c>
      <c r="H36" s="24">
        <v>105</v>
      </c>
      <c r="I36" s="24">
        <v>53.9</v>
      </c>
      <c r="J36" s="24">
        <v>131</v>
      </c>
      <c r="K36" s="23">
        <v>1.2</v>
      </c>
      <c r="L36" s="24">
        <v>5.9</v>
      </c>
      <c r="M36" s="25">
        <v>0.1</v>
      </c>
      <c r="N36" s="24">
        <v>3505.5</v>
      </c>
      <c r="O36" s="24">
        <v>20721</v>
      </c>
      <c r="AC36" s="50"/>
      <c r="AD36" s="51"/>
    </row>
    <row r="37" spans="1:30" x14ac:dyDescent="0.25">
      <c r="A37" s="30" t="str">
        <f>VLOOKUP(B37,Холдинги!$A:$B,2,0)</f>
        <v>Крутой Медиа</v>
      </c>
      <c r="B37" s="31" t="s">
        <v>15</v>
      </c>
      <c r="C37" s="23">
        <v>132.6</v>
      </c>
      <c r="D37" s="24">
        <v>3.1</v>
      </c>
      <c r="E37" s="24">
        <v>69</v>
      </c>
      <c r="F37" s="23">
        <v>450.7</v>
      </c>
      <c r="G37" s="24">
        <v>10.4</v>
      </c>
      <c r="H37" s="24">
        <v>80</v>
      </c>
      <c r="I37" s="24">
        <v>34.5</v>
      </c>
      <c r="J37" s="24">
        <v>71</v>
      </c>
      <c r="K37" s="23">
        <v>0.7</v>
      </c>
      <c r="L37" s="24">
        <v>3.2</v>
      </c>
      <c r="M37" s="25">
        <v>0.1</v>
      </c>
      <c r="N37" s="24">
        <v>14342.9</v>
      </c>
      <c r="O37" s="24">
        <v>45542</v>
      </c>
      <c r="AC37" s="50"/>
      <c r="AD37" s="51"/>
    </row>
    <row r="38" spans="1:30" x14ac:dyDescent="0.25">
      <c r="A38" s="30" t="str">
        <f>VLOOKUP(B38,Холдинги!$A:$B,2,0)</f>
        <v>ВГТРК</v>
      </c>
      <c r="B38" s="31" t="s">
        <v>24</v>
      </c>
      <c r="C38" s="23">
        <v>158.69999999999999</v>
      </c>
      <c r="D38" s="24">
        <v>3.7</v>
      </c>
      <c r="E38" s="24">
        <v>91</v>
      </c>
      <c r="F38" s="23">
        <v>390.6</v>
      </c>
      <c r="G38" s="24">
        <v>9.1</v>
      </c>
      <c r="H38" s="24">
        <v>102</v>
      </c>
      <c r="I38" s="24">
        <v>80.5</v>
      </c>
      <c r="J38" s="24">
        <v>228.9</v>
      </c>
      <c r="K38" s="23">
        <v>1.8</v>
      </c>
      <c r="L38" s="24">
        <v>8.9</v>
      </c>
      <c r="M38" s="25">
        <v>0.2</v>
      </c>
      <c r="N38" s="24">
        <v>7983.5</v>
      </c>
      <c r="O38" s="24">
        <v>70803</v>
      </c>
      <c r="AC38" s="50"/>
      <c r="AD38" s="51"/>
    </row>
    <row r="39" spans="1:30" x14ac:dyDescent="0.25">
      <c r="A39" s="30" t="str">
        <f>VLOOKUP(B39,Холдинги!$A:$B,2,0)</f>
        <v>ГПМ</v>
      </c>
      <c r="B39" s="31" t="s">
        <v>39</v>
      </c>
      <c r="C39" s="23">
        <v>149.1</v>
      </c>
      <c r="D39" s="24">
        <v>3.5</v>
      </c>
      <c r="E39" s="24">
        <v>89</v>
      </c>
      <c r="F39" s="23">
        <v>386.6</v>
      </c>
      <c r="G39" s="24">
        <v>9</v>
      </c>
      <c r="H39" s="24">
        <v>90</v>
      </c>
      <c r="I39" s="24">
        <v>61.6</v>
      </c>
      <c r="J39" s="24">
        <v>166.3</v>
      </c>
      <c r="K39" s="23">
        <v>1.3</v>
      </c>
      <c r="L39" s="24">
        <v>6.4</v>
      </c>
      <c r="M39" s="25">
        <v>0.1</v>
      </c>
      <c r="N39" s="24">
        <v>5263.8</v>
      </c>
      <c r="O39" s="24">
        <v>33571</v>
      </c>
      <c r="AC39" s="50"/>
      <c r="AD39" s="51"/>
    </row>
    <row r="40" spans="1:30" x14ac:dyDescent="0.25">
      <c r="A40" s="30" t="str">
        <f>VLOOKUP(B40,Холдинги!$A:$B,2,0)</f>
        <v>Крутой Медиа</v>
      </c>
      <c r="B40" s="31" t="s">
        <v>37</v>
      </c>
      <c r="C40" s="23">
        <v>153.5</v>
      </c>
      <c r="D40" s="24">
        <v>3.6</v>
      </c>
      <c r="E40" s="24">
        <v>108</v>
      </c>
      <c r="F40" s="23">
        <v>384.7</v>
      </c>
      <c r="G40" s="24">
        <v>8.9</v>
      </c>
      <c r="H40" s="24">
        <v>115</v>
      </c>
      <c r="I40" s="24">
        <v>56.9</v>
      </c>
      <c r="J40" s="24">
        <v>158.9</v>
      </c>
      <c r="K40" s="23">
        <v>1.3</v>
      </c>
      <c r="L40" s="24">
        <v>6.1</v>
      </c>
      <c r="M40" s="25">
        <v>0.1</v>
      </c>
      <c r="N40" s="24">
        <v>3240.4</v>
      </c>
      <c r="O40" s="24">
        <v>19646</v>
      </c>
      <c r="AC40" s="50"/>
      <c r="AD40" s="51"/>
    </row>
    <row r="41" spans="1:30" x14ac:dyDescent="0.25">
      <c r="A41" s="30" t="str">
        <f>VLOOKUP(B41,Холдинги!$A:$B,2,0)</f>
        <v>ММ</v>
      </c>
      <c r="B41" s="31" t="s">
        <v>18</v>
      </c>
      <c r="C41" s="23">
        <v>120.5</v>
      </c>
      <c r="D41" s="24">
        <v>2.8</v>
      </c>
      <c r="E41" s="24">
        <v>102</v>
      </c>
      <c r="F41" s="23">
        <v>362.1</v>
      </c>
      <c r="G41" s="24">
        <v>8.4</v>
      </c>
      <c r="H41" s="24">
        <v>104</v>
      </c>
      <c r="I41" s="24">
        <v>42.7</v>
      </c>
      <c r="J41" s="24">
        <v>99.4</v>
      </c>
      <c r="K41" s="23">
        <v>0.7</v>
      </c>
      <c r="L41" s="24">
        <v>3.6</v>
      </c>
      <c r="M41" s="25">
        <v>0.1</v>
      </c>
      <c r="N41" s="24">
        <v>2857.7</v>
      </c>
      <c r="O41" s="24">
        <v>10200</v>
      </c>
      <c r="AC41" s="50"/>
      <c r="AD41" s="51"/>
    </row>
    <row r="42" spans="1:30" x14ac:dyDescent="0.25">
      <c r="A42" s="30" t="str">
        <f>VLOOKUP(B42,Холдинги!$A:$B,2,0)</f>
        <v>Ру медиа</v>
      </c>
      <c r="B42" s="31" t="s">
        <v>26</v>
      </c>
      <c r="C42" s="23">
        <v>122.8</v>
      </c>
      <c r="D42" s="24">
        <v>2.8</v>
      </c>
      <c r="E42" s="24">
        <v>95</v>
      </c>
      <c r="F42" s="23">
        <v>343</v>
      </c>
      <c r="G42" s="24">
        <v>8</v>
      </c>
      <c r="H42" s="24">
        <v>96</v>
      </c>
      <c r="I42" s="24">
        <v>62.3</v>
      </c>
      <c r="J42" s="24">
        <v>156.19999999999999</v>
      </c>
      <c r="K42" s="23">
        <v>1.1000000000000001</v>
      </c>
      <c r="L42" s="24">
        <v>5.3</v>
      </c>
      <c r="M42" s="25">
        <v>0.1</v>
      </c>
      <c r="N42" s="24">
        <v>1380.3</v>
      </c>
      <c r="O42" s="24">
        <v>7335</v>
      </c>
      <c r="AC42" s="50"/>
      <c r="AD42" s="51"/>
    </row>
    <row r="43" spans="1:30" x14ac:dyDescent="0.25">
      <c r="A43" s="30" t="str">
        <f>VLOOKUP(B43,Холдинги!$A:$B,2,0)</f>
        <v>Крутой Медиа</v>
      </c>
      <c r="B43" s="31" t="s">
        <v>45</v>
      </c>
      <c r="C43" s="23">
        <v>134.80000000000001</v>
      </c>
      <c r="D43" s="24">
        <v>3.1</v>
      </c>
      <c r="E43" s="24">
        <v>87</v>
      </c>
      <c r="F43" s="23">
        <v>338</v>
      </c>
      <c r="G43" s="24">
        <v>7.8</v>
      </c>
      <c r="H43" s="24">
        <v>87</v>
      </c>
      <c r="I43" s="24">
        <v>29.9</v>
      </c>
      <c r="J43" s="24">
        <v>83.6</v>
      </c>
      <c r="K43" s="23">
        <v>0.6</v>
      </c>
      <c r="L43" s="24">
        <v>2.8</v>
      </c>
      <c r="M43" s="25">
        <v>0.1</v>
      </c>
      <c r="N43" s="24">
        <v>7979.9</v>
      </c>
      <c r="O43" s="24">
        <v>22375</v>
      </c>
      <c r="AC43" s="50"/>
      <c r="AD43" s="51"/>
    </row>
    <row r="44" spans="1:30" x14ac:dyDescent="0.25">
      <c r="A44" s="30" t="str">
        <f>VLOOKUP(B44,Холдинги!$A:$B,2,0)</f>
        <v>Крутой Медиа</v>
      </c>
      <c r="B44" s="31" t="s">
        <v>33</v>
      </c>
      <c r="C44" s="23">
        <v>106.2</v>
      </c>
      <c r="D44" s="24">
        <v>2.5</v>
      </c>
      <c r="E44" s="24">
        <v>119</v>
      </c>
      <c r="F44" s="23">
        <v>325.3</v>
      </c>
      <c r="G44" s="24">
        <v>7.5</v>
      </c>
      <c r="H44" s="24">
        <v>113</v>
      </c>
      <c r="I44" s="24">
        <v>30.8</v>
      </c>
      <c r="J44" s="24">
        <v>70.400000000000006</v>
      </c>
      <c r="K44" s="23">
        <v>0.5</v>
      </c>
      <c r="L44" s="24">
        <v>2.2999999999999998</v>
      </c>
      <c r="M44" s="25">
        <v>0.1</v>
      </c>
      <c r="N44" s="24">
        <v>9925.5</v>
      </c>
      <c r="O44" s="24">
        <v>22542</v>
      </c>
      <c r="AC44" s="50"/>
      <c r="AD44" s="51"/>
    </row>
    <row r="45" spans="1:30" x14ac:dyDescent="0.25">
      <c r="A45" s="30" t="str">
        <f>VLOOKUP(B45,Холдинги!$A:$B,2,0)</f>
        <v>ГПМ</v>
      </c>
      <c r="B45" s="31" t="s">
        <v>9</v>
      </c>
      <c r="C45" s="23">
        <v>120.7</v>
      </c>
      <c r="D45" s="24">
        <v>2.8</v>
      </c>
      <c r="E45" s="24">
        <v>90</v>
      </c>
      <c r="F45" s="23">
        <v>317.2</v>
      </c>
      <c r="G45" s="24">
        <v>7.4</v>
      </c>
      <c r="H45" s="24">
        <v>86</v>
      </c>
      <c r="I45" s="24">
        <v>63.7</v>
      </c>
      <c r="J45" s="24">
        <v>169.8</v>
      </c>
      <c r="K45" s="23">
        <v>1.1000000000000001</v>
      </c>
      <c r="L45" s="24">
        <v>5.3</v>
      </c>
      <c r="M45" s="25">
        <v>0.1</v>
      </c>
      <c r="N45" s="24">
        <v>5206.2</v>
      </c>
      <c r="O45" s="24">
        <v>27812</v>
      </c>
      <c r="U45" s="50"/>
      <c r="AC45" s="50"/>
      <c r="AD45" s="51"/>
    </row>
    <row r="46" spans="1:30" x14ac:dyDescent="0.25">
      <c r="A46" s="30" t="str">
        <f>VLOOKUP(B46,Холдинги!$A:$B,2,0)</f>
        <v>ГПМ</v>
      </c>
      <c r="B46" s="31" t="s">
        <v>23</v>
      </c>
      <c r="C46" s="23">
        <v>104.3</v>
      </c>
      <c r="D46" s="24">
        <v>2.4</v>
      </c>
      <c r="E46" s="24">
        <v>87</v>
      </c>
      <c r="F46" s="23">
        <v>316.7</v>
      </c>
      <c r="G46" s="24">
        <v>7.3</v>
      </c>
      <c r="H46" s="24">
        <v>87</v>
      </c>
      <c r="I46" s="24">
        <v>56.7</v>
      </c>
      <c r="J46" s="24">
        <v>130.80000000000001</v>
      </c>
      <c r="K46" s="23">
        <v>0.9</v>
      </c>
      <c r="L46" s="24">
        <v>4.0999999999999996</v>
      </c>
      <c r="M46" s="25">
        <v>0.1</v>
      </c>
      <c r="N46" s="24">
        <v>3929.3</v>
      </c>
      <c r="O46" s="24">
        <v>16143</v>
      </c>
      <c r="AC46" s="50"/>
      <c r="AD46" s="51"/>
    </row>
    <row r="47" spans="1:30" x14ac:dyDescent="0.25">
      <c r="A47" s="30" t="str">
        <f>VLOOKUP(B47,Холдинги!$A:$B,2,0)</f>
        <v>ВГТРК</v>
      </c>
      <c r="B47" s="31" t="s">
        <v>47</v>
      </c>
      <c r="C47" s="23">
        <v>85.2</v>
      </c>
      <c r="D47" s="24">
        <v>2</v>
      </c>
      <c r="E47" s="24">
        <v>88</v>
      </c>
      <c r="F47" s="23">
        <v>291.60000000000002</v>
      </c>
      <c r="G47" s="24">
        <v>6.8</v>
      </c>
      <c r="H47" s="24">
        <v>97</v>
      </c>
      <c r="I47" s="24">
        <v>32.9</v>
      </c>
      <c r="J47" s="24">
        <v>67.400000000000006</v>
      </c>
      <c r="K47" s="23">
        <v>0.4</v>
      </c>
      <c r="L47" s="24">
        <v>1.9</v>
      </c>
      <c r="M47" s="25">
        <v>0</v>
      </c>
      <c r="N47" s="24">
        <v>2766.2</v>
      </c>
      <c r="O47" s="24">
        <v>5392</v>
      </c>
      <c r="AC47" s="50"/>
      <c r="AD47" s="51"/>
    </row>
    <row r="48" spans="1:30" x14ac:dyDescent="0.25">
      <c r="A48" s="30" t="e">
        <f>VLOOKUP(B48,Холдинги!$A:$B,2,0)</f>
        <v>#N/A</v>
      </c>
      <c r="B48" s="31" t="s">
        <v>108</v>
      </c>
      <c r="C48" s="23">
        <v>74.7</v>
      </c>
      <c r="D48" s="24">
        <v>1.7</v>
      </c>
      <c r="E48" s="24">
        <v>79</v>
      </c>
      <c r="F48" s="23">
        <v>269.5</v>
      </c>
      <c r="G48" s="24">
        <v>6.2</v>
      </c>
      <c r="H48" s="24">
        <v>86</v>
      </c>
      <c r="I48" s="24">
        <v>41.4</v>
      </c>
      <c r="J48" s="24">
        <v>80.3</v>
      </c>
      <c r="K48" s="23">
        <v>0.4</v>
      </c>
      <c r="L48" s="24">
        <v>2.1</v>
      </c>
      <c r="M48" s="25">
        <v>0</v>
      </c>
      <c r="N48" s="24">
        <v>3827.1</v>
      </c>
      <c r="O48" s="24">
        <v>8220</v>
      </c>
      <c r="AC48" s="50"/>
      <c r="AD48" s="51"/>
    </row>
    <row r="49" spans="1:30" x14ac:dyDescent="0.25">
      <c r="A49" s="30" t="e">
        <f>VLOOKUP(B49,Холдинги!$A:$B,2,0)</f>
        <v>#N/A</v>
      </c>
      <c r="B49" s="31" t="s">
        <v>121</v>
      </c>
      <c r="C49" s="23">
        <v>92.6</v>
      </c>
      <c r="D49" s="24">
        <v>2.1</v>
      </c>
      <c r="E49" s="24">
        <v>93</v>
      </c>
      <c r="F49" s="23">
        <v>261.10000000000002</v>
      </c>
      <c r="G49" s="24">
        <v>6.1</v>
      </c>
      <c r="H49" s="24">
        <v>101</v>
      </c>
      <c r="I49" s="24">
        <v>52.3</v>
      </c>
      <c r="J49" s="24">
        <v>129.80000000000001</v>
      </c>
      <c r="K49" s="23">
        <v>0.7</v>
      </c>
      <c r="L49" s="24">
        <v>3.4</v>
      </c>
      <c r="M49" s="25">
        <v>0.1</v>
      </c>
      <c r="N49" s="24">
        <v>2076.1999999999998</v>
      </c>
      <c r="O49" s="24">
        <v>6979</v>
      </c>
      <c r="AC49" s="50"/>
      <c r="AD49" s="51"/>
    </row>
    <row r="50" spans="1:30" x14ac:dyDescent="0.25">
      <c r="A50" s="30" t="str">
        <f>VLOOKUP(B50,Холдинги!$A:$B,2,0)</f>
        <v>ЕМГ</v>
      </c>
      <c r="B50" s="31" t="s">
        <v>43</v>
      </c>
      <c r="C50" s="23">
        <v>91.2</v>
      </c>
      <c r="D50" s="24">
        <v>2.1</v>
      </c>
      <c r="E50" s="24">
        <v>78</v>
      </c>
      <c r="F50" s="23">
        <v>252.4</v>
      </c>
      <c r="G50" s="24">
        <v>5.9</v>
      </c>
      <c r="H50" s="24">
        <v>84</v>
      </c>
      <c r="I50" s="24">
        <v>40.700000000000003</v>
      </c>
      <c r="J50" s="24">
        <v>102.9</v>
      </c>
      <c r="K50" s="23">
        <v>0.5</v>
      </c>
      <c r="L50" s="24">
        <v>2.6</v>
      </c>
      <c r="M50" s="25">
        <v>0.1</v>
      </c>
      <c r="N50" s="24">
        <v>9720.7000000000007</v>
      </c>
      <c r="O50" s="24">
        <v>25049</v>
      </c>
      <c r="AC50" s="50"/>
      <c r="AD50" s="51"/>
    </row>
    <row r="51" spans="1:30" x14ac:dyDescent="0.25">
      <c r="A51" s="30" t="e">
        <f>VLOOKUP(B51,Холдинги!$A:$B,2,0)</f>
        <v>#N/A</v>
      </c>
      <c r="B51" s="31" t="s">
        <v>131</v>
      </c>
      <c r="C51" s="23">
        <v>89.3</v>
      </c>
      <c r="D51" s="24">
        <v>2.1</v>
      </c>
      <c r="E51" s="24">
        <v>105</v>
      </c>
      <c r="F51" s="23">
        <v>236.2</v>
      </c>
      <c r="G51" s="24">
        <v>5.5</v>
      </c>
      <c r="H51" s="24">
        <v>110</v>
      </c>
      <c r="I51" s="24">
        <v>63.2</v>
      </c>
      <c r="J51" s="24">
        <v>167.4</v>
      </c>
      <c r="K51" s="23">
        <v>0.8</v>
      </c>
      <c r="L51" s="24">
        <v>3.9</v>
      </c>
      <c r="M51" s="25">
        <v>0.1</v>
      </c>
      <c r="N51" s="24">
        <v>15024.6</v>
      </c>
      <c r="O51" s="24">
        <v>58917</v>
      </c>
      <c r="AC51" s="50"/>
      <c r="AD51" s="51"/>
    </row>
    <row r="52" spans="1:30" x14ac:dyDescent="0.25">
      <c r="A52" s="30" t="str">
        <f>VLOOKUP(B52,Холдинги!$A:$B,2,0)</f>
        <v>Крутой Медиа</v>
      </c>
      <c r="B52" s="31" t="s">
        <v>41</v>
      </c>
      <c r="C52" s="23">
        <v>65.099999999999994</v>
      </c>
      <c r="D52" s="24">
        <v>1.5</v>
      </c>
      <c r="E52" s="24">
        <v>90</v>
      </c>
      <c r="F52" s="23">
        <v>217.2</v>
      </c>
      <c r="G52" s="24">
        <v>5</v>
      </c>
      <c r="H52" s="24">
        <v>99</v>
      </c>
      <c r="I52" s="24">
        <v>38</v>
      </c>
      <c r="J52" s="24">
        <v>79.7</v>
      </c>
      <c r="K52" s="23">
        <v>0.4</v>
      </c>
      <c r="L52" s="24">
        <v>1.7</v>
      </c>
      <c r="M52" s="25">
        <v>0</v>
      </c>
      <c r="N52" s="24">
        <v>12761.9</v>
      </c>
      <c r="O52" s="24">
        <v>21917</v>
      </c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56.8</v>
      </c>
      <c r="D53" s="24">
        <v>1.3</v>
      </c>
      <c r="E53" s="24">
        <v>104</v>
      </c>
      <c r="F53" s="23">
        <v>151.80000000000001</v>
      </c>
      <c r="G53" s="24">
        <v>3.5</v>
      </c>
      <c r="H53" s="24">
        <v>96</v>
      </c>
      <c r="I53" s="24">
        <v>42.7</v>
      </c>
      <c r="J53" s="24">
        <v>112</v>
      </c>
      <c r="K53" s="23">
        <v>0.3</v>
      </c>
      <c r="L53" s="24">
        <v>1.7</v>
      </c>
      <c r="M53" s="25">
        <v>0</v>
      </c>
      <c r="N53" s="24">
        <v>7513.3</v>
      </c>
      <c r="O53" s="24">
        <v>12667</v>
      </c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A63" s="2"/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0B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2 A53">
    <cfRule type="expression" dxfId="27" priority="6">
      <formula>$A9="ГПМ"</formula>
    </cfRule>
  </conditionalFormatting>
  <conditionalFormatting sqref="C9:O9">
    <cfRule type="expression" dxfId="26" priority="3">
      <formula>$A9="ГПМ"</formula>
    </cfRule>
  </conditionalFormatting>
  <conditionalFormatting sqref="B53:O53">
    <cfRule type="expression" dxfId="25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AD85"/>
  <sheetViews>
    <sheetView topLeftCell="B1" zoomScale="80" zoomScaleNormal="80" workbookViewId="0">
      <selection activeCell="B3" sqref="B3"/>
    </sheetView>
  </sheetViews>
  <sheetFormatPr defaultColWidth="9.140625" defaultRowHeight="15" x14ac:dyDescent="0.25"/>
  <cols>
    <col min="1" max="1" width="22.5703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152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153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111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52" t="s">
        <v>116</v>
      </c>
      <c r="C9" s="53">
        <v>2338.1</v>
      </c>
      <c r="D9" s="54">
        <v>25.7</v>
      </c>
      <c r="E9" s="54">
        <v>102</v>
      </c>
      <c r="F9" s="53">
        <v>4761.5</v>
      </c>
      <c r="G9" s="54">
        <v>52.4</v>
      </c>
      <c r="H9" s="54">
        <v>102</v>
      </c>
      <c r="I9" s="54">
        <v>90.5</v>
      </c>
      <c r="J9" s="54">
        <v>311.10000000000002</v>
      </c>
      <c r="K9" s="53">
        <v>15.9</v>
      </c>
      <c r="L9" s="54">
        <v>147</v>
      </c>
      <c r="M9" s="55">
        <v>1.6</v>
      </c>
      <c r="N9" s="54">
        <v>1635.6</v>
      </c>
      <c r="O9" s="54">
        <v>240357</v>
      </c>
    </row>
    <row r="10" spans="1:30" ht="17.25" customHeight="1" x14ac:dyDescent="0.25">
      <c r="A10" s="30" t="str">
        <f>VLOOKUP(B10,Холдинги!$A:$B,2,0)</f>
        <v>ГПМ</v>
      </c>
      <c r="B10" s="52" t="s">
        <v>117</v>
      </c>
      <c r="C10" s="53">
        <v>1740.9</v>
      </c>
      <c r="D10" s="54">
        <v>19.2</v>
      </c>
      <c r="E10" s="54">
        <v>101</v>
      </c>
      <c r="F10" s="53">
        <v>3762.7</v>
      </c>
      <c r="G10" s="54">
        <v>41.4</v>
      </c>
      <c r="H10" s="54">
        <v>102</v>
      </c>
      <c r="I10" s="54">
        <v>86.1</v>
      </c>
      <c r="J10" s="54">
        <v>278.7</v>
      </c>
      <c r="K10" s="53">
        <v>11.3</v>
      </c>
      <c r="L10" s="54">
        <v>104</v>
      </c>
      <c r="M10" s="55">
        <v>1.1000000000000001</v>
      </c>
      <c r="N10" s="54">
        <v>1669.4</v>
      </c>
      <c r="O10" s="54">
        <v>173690</v>
      </c>
    </row>
    <row r="11" spans="1:30" ht="17.25" customHeight="1" x14ac:dyDescent="0.25">
      <c r="A11" s="30" t="str">
        <f>VLOOKUP(B11,Холдинги!$A:$B,2,0)</f>
        <v>ГПМ</v>
      </c>
      <c r="B11" s="52" t="s">
        <v>5</v>
      </c>
      <c r="C11" s="53">
        <v>1027.0999999999999</v>
      </c>
      <c r="D11" s="54">
        <v>11.3</v>
      </c>
      <c r="E11" s="54">
        <v>103</v>
      </c>
      <c r="F11" s="53">
        <v>2647.5</v>
      </c>
      <c r="G11" s="54">
        <v>29.1</v>
      </c>
      <c r="H11" s="54">
        <v>104</v>
      </c>
      <c r="I11" s="54">
        <v>61.5</v>
      </c>
      <c r="J11" s="54">
        <v>167</v>
      </c>
      <c r="K11" s="53">
        <v>4.8</v>
      </c>
      <c r="L11" s="54">
        <v>43.9</v>
      </c>
      <c r="M11" s="55">
        <v>0.5</v>
      </c>
      <c r="N11" s="54">
        <v>2207.8000000000002</v>
      </c>
      <c r="O11" s="5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52" t="s">
        <v>29</v>
      </c>
      <c r="C12" s="53">
        <v>898.5</v>
      </c>
      <c r="D12" s="54">
        <v>9.9</v>
      </c>
      <c r="E12" s="54">
        <v>104</v>
      </c>
      <c r="F12" s="53">
        <v>2288.1999999999998</v>
      </c>
      <c r="G12" s="54">
        <v>25.2</v>
      </c>
      <c r="H12" s="54">
        <v>104</v>
      </c>
      <c r="I12" s="54">
        <v>73.099999999999994</v>
      </c>
      <c r="J12" s="54">
        <v>200.9</v>
      </c>
      <c r="K12" s="53">
        <v>4.9000000000000004</v>
      </c>
      <c r="L12" s="54">
        <v>45.6</v>
      </c>
      <c r="M12" s="55">
        <v>0.5</v>
      </c>
      <c r="N12" s="54">
        <v>1965.2</v>
      </c>
      <c r="O12" s="54">
        <v>89632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52" t="s">
        <v>107</v>
      </c>
      <c r="C13" s="53">
        <v>847.2</v>
      </c>
      <c r="D13" s="54">
        <v>9.3000000000000007</v>
      </c>
      <c r="E13" s="54">
        <v>102</v>
      </c>
      <c r="F13" s="53">
        <v>2199.3000000000002</v>
      </c>
      <c r="G13" s="54">
        <v>24.2</v>
      </c>
      <c r="H13" s="54">
        <v>103</v>
      </c>
      <c r="I13" s="54">
        <v>61.6</v>
      </c>
      <c r="J13" s="54">
        <v>166.1</v>
      </c>
      <c r="K13" s="53">
        <v>3.9</v>
      </c>
      <c r="L13" s="54">
        <v>36.200000000000003</v>
      </c>
      <c r="M13" s="55">
        <v>0.4</v>
      </c>
      <c r="N13" s="54">
        <v>924.3</v>
      </c>
      <c r="O13" s="54">
        <v>33504</v>
      </c>
      <c r="R13" s="50"/>
      <c r="U13" s="50"/>
      <c r="AC13" s="50"/>
      <c r="AD13" s="51"/>
    </row>
    <row r="14" spans="1:30" ht="17.25" customHeight="1" x14ac:dyDescent="0.25">
      <c r="A14" s="30" t="str">
        <f>VLOOKUP(B14,Холдинги!$A:$B,2,0)</f>
        <v>ЕМГ</v>
      </c>
      <c r="B14" s="52" t="s">
        <v>11</v>
      </c>
      <c r="C14" s="53">
        <v>870.8</v>
      </c>
      <c r="D14" s="54">
        <v>9.6</v>
      </c>
      <c r="E14" s="54">
        <v>104</v>
      </c>
      <c r="F14" s="53">
        <v>2117.9</v>
      </c>
      <c r="G14" s="54">
        <v>23.3</v>
      </c>
      <c r="H14" s="54">
        <v>102</v>
      </c>
      <c r="I14" s="54">
        <v>65.099999999999994</v>
      </c>
      <c r="J14" s="54">
        <v>187.2</v>
      </c>
      <c r="K14" s="53">
        <v>4.3</v>
      </c>
      <c r="L14" s="54">
        <v>39.299999999999997</v>
      </c>
      <c r="M14" s="55">
        <v>0.4</v>
      </c>
      <c r="N14" s="54">
        <v>2500.3000000000002</v>
      </c>
      <c r="O14" s="54">
        <v>98363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РМГ</v>
      </c>
      <c r="B15" s="52" t="s">
        <v>31</v>
      </c>
      <c r="C15" s="53">
        <v>828.7</v>
      </c>
      <c r="D15" s="54">
        <v>9.1</v>
      </c>
      <c r="E15" s="54">
        <v>103</v>
      </c>
      <c r="F15" s="53">
        <v>2115.6999999999998</v>
      </c>
      <c r="G15" s="54">
        <v>23.3</v>
      </c>
      <c r="H15" s="54">
        <v>103</v>
      </c>
      <c r="I15" s="54">
        <v>62.9</v>
      </c>
      <c r="J15" s="54">
        <v>172.5</v>
      </c>
      <c r="K15" s="53">
        <v>3.9</v>
      </c>
      <c r="L15" s="54">
        <v>36.200000000000003</v>
      </c>
      <c r="M15" s="55">
        <v>0.4</v>
      </c>
      <c r="N15" s="54">
        <v>2327.6</v>
      </c>
      <c r="O15" s="54">
        <v>84250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Крутой Медиа</v>
      </c>
      <c r="B16" s="52" t="s">
        <v>20</v>
      </c>
      <c r="C16" s="53">
        <v>688</v>
      </c>
      <c r="D16" s="54">
        <v>7.6</v>
      </c>
      <c r="E16" s="54">
        <v>101</v>
      </c>
      <c r="F16" s="53">
        <v>1816.9</v>
      </c>
      <c r="G16" s="54">
        <v>20</v>
      </c>
      <c r="H16" s="54">
        <v>102</v>
      </c>
      <c r="I16" s="54">
        <v>64.400000000000006</v>
      </c>
      <c r="J16" s="54">
        <v>170.8</v>
      </c>
      <c r="K16" s="53">
        <v>3.3</v>
      </c>
      <c r="L16" s="54">
        <v>30.8</v>
      </c>
      <c r="M16" s="55">
        <v>0.3</v>
      </c>
      <c r="N16" s="54">
        <v>1336.9</v>
      </c>
      <c r="O16" s="54">
        <v>41167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Другие</v>
      </c>
      <c r="B17" s="52" t="s">
        <v>25</v>
      </c>
      <c r="C17" s="53">
        <v>730.4</v>
      </c>
      <c r="D17" s="54">
        <v>8</v>
      </c>
      <c r="E17" s="54">
        <v>101</v>
      </c>
      <c r="F17" s="53">
        <v>1761.4</v>
      </c>
      <c r="G17" s="54">
        <v>19.399999999999999</v>
      </c>
      <c r="H17" s="54">
        <v>102</v>
      </c>
      <c r="I17" s="54">
        <v>73.5</v>
      </c>
      <c r="J17" s="54">
        <v>213.5</v>
      </c>
      <c r="K17" s="53">
        <v>4</v>
      </c>
      <c r="L17" s="54">
        <v>37.299999999999997</v>
      </c>
      <c r="M17" s="55">
        <v>0.4</v>
      </c>
      <c r="N17" s="54">
        <v>1407.2</v>
      </c>
      <c r="O17" s="54">
        <v>52490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ВГТРК</v>
      </c>
      <c r="B18" s="52" t="s">
        <v>7</v>
      </c>
      <c r="C18" s="53">
        <v>948.1</v>
      </c>
      <c r="D18" s="54">
        <v>10.4</v>
      </c>
      <c r="E18" s="54">
        <v>106</v>
      </c>
      <c r="F18" s="53">
        <v>1720.5</v>
      </c>
      <c r="G18" s="54">
        <v>18.899999999999999</v>
      </c>
      <c r="H18" s="54">
        <v>104</v>
      </c>
      <c r="I18" s="54">
        <v>96.2</v>
      </c>
      <c r="J18" s="54">
        <v>371.1</v>
      </c>
      <c r="K18" s="53">
        <v>6.9</v>
      </c>
      <c r="L18" s="54">
        <v>63.3</v>
      </c>
      <c r="M18" s="55">
        <v>0.7</v>
      </c>
      <c r="N18" s="54">
        <v>872.5</v>
      </c>
      <c r="O18" s="54">
        <v>55266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ГПМ</v>
      </c>
      <c r="B19" s="52" t="s">
        <v>27</v>
      </c>
      <c r="C19" s="53">
        <v>643.1</v>
      </c>
      <c r="D19" s="54">
        <v>7.1</v>
      </c>
      <c r="E19" s="54">
        <v>103</v>
      </c>
      <c r="F19" s="53">
        <v>1717.5</v>
      </c>
      <c r="G19" s="54">
        <v>18.899999999999999</v>
      </c>
      <c r="H19" s="54">
        <v>103</v>
      </c>
      <c r="I19" s="54">
        <v>63.4</v>
      </c>
      <c r="J19" s="54">
        <v>166</v>
      </c>
      <c r="K19" s="53">
        <v>3.1</v>
      </c>
      <c r="L19" s="54">
        <v>28.3</v>
      </c>
      <c r="M19" s="55">
        <v>0.3</v>
      </c>
      <c r="N19" s="54">
        <v>3070.4</v>
      </c>
      <c r="O19" s="54">
        <v>86869</v>
      </c>
      <c r="U19" s="50"/>
      <c r="AC19" s="50"/>
      <c r="AD19" s="51"/>
    </row>
    <row r="20" spans="1:30" x14ac:dyDescent="0.25">
      <c r="A20" s="30" t="str">
        <f>VLOOKUP(B20,Холдинги!$A:$B,2,0)</f>
        <v>РМГ</v>
      </c>
      <c r="B20" s="52" t="s">
        <v>22</v>
      </c>
      <c r="C20" s="53">
        <v>609.1</v>
      </c>
      <c r="D20" s="54">
        <v>6.7</v>
      </c>
      <c r="E20" s="54">
        <v>102</v>
      </c>
      <c r="F20" s="53">
        <v>1613.3</v>
      </c>
      <c r="G20" s="54">
        <v>17.8</v>
      </c>
      <c r="H20" s="54">
        <v>104</v>
      </c>
      <c r="I20" s="54">
        <v>68.3</v>
      </c>
      <c r="J20" s="54">
        <v>180.4</v>
      </c>
      <c r="K20" s="53">
        <v>3.1</v>
      </c>
      <c r="L20" s="54">
        <v>28.9</v>
      </c>
      <c r="M20" s="55">
        <v>0.3</v>
      </c>
      <c r="N20" s="54">
        <v>1200.4000000000001</v>
      </c>
      <c r="O20" s="54">
        <v>34667</v>
      </c>
      <c r="U20" s="50"/>
      <c r="AC20" s="50"/>
      <c r="AD20" s="51"/>
    </row>
    <row r="21" spans="1:30" x14ac:dyDescent="0.25">
      <c r="A21" s="30" t="str">
        <f>VLOOKUP(B21,Холдинги!$A:$B,2,0)</f>
        <v>ГПМ</v>
      </c>
      <c r="B21" s="52" t="s">
        <v>35</v>
      </c>
      <c r="C21" s="53">
        <v>562.5</v>
      </c>
      <c r="D21" s="54">
        <v>6.2</v>
      </c>
      <c r="E21" s="54">
        <v>101</v>
      </c>
      <c r="F21" s="53">
        <v>1589.1</v>
      </c>
      <c r="G21" s="54">
        <v>17.5</v>
      </c>
      <c r="H21" s="54">
        <v>101</v>
      </c>
      <c r="I21" s="54">
        <v>48.7</v>
      </c>
      <c r="J21" s="54">
        <v>120.7</v>
      </c>
      <c r="K21" s="53">
        <v>2.1</v>
      </c>
      <c r="L21" s="54">
        <v>19</v>
      </c>
      <c r="M21" s="55">
        <v>0.2</v>
      </c>
      <c r="N21" s="54">
        <v>2115.8000000000002</v>
      </c>
      <c r="O21" s="54">
        <v>40244</v>
      </c>
      <c r="U21" s="50"/>
      <c r="AC21" s="50"/>
      <c r="AD21" s="51"/>
    </row>
    <row r="22" spans="1:30" x14ac:dyDescent="0.25">
      <c r="A22" s="30" t="str">
        <f>VLOOKUP(B22,Холдинги!$A:$B,2,0)</f>
        <v>ММХ</v>
      </c>
      <c r="B22" s="52" t="s">
        <v>19</v>
      </c>
      <c r="C22" s="53">
        <v>571.9</v>
      </c>
      <c r="D22" s="54">
        <v>6.3</v>
      </c>
      <c r="E22" s="54">
        <v>105</v>
      </c>
      <c r="F22" s="53">
        <v>1456.9</v>
      </c>
      <c r="G22" s="54">
        <v>16</v>
      </c>
      <c r="H22" s="54">
        <v>102</v>
      </c>
      <c r="I22" s="54">
        <v>80.599999999999994</v>
      </c>
      <c r="J22" s="54">
        <v>221.6</v>
      </c>
      <c r="K22" s="53">
        <v>3.5</v>
      </c>
      <c r="L22" s="54">
        <v>32</v>
      </c>
      <c r="M22" s="55">
        <v>0.4</v>
      </c>
      <c r="N22" s="54">
        <v>1610.7</v>
      </c>
      <c r="O22" s="54">
        <v>51579</v>
      </c>
      <c r="U22" s="50"/>
      <c r="AC22" s="50"/>
      <c r="AD22" s="51"/>
    </row>
    <row r="23" spans="1:30" x14ac:dyDescent="0.25">
      <c r="A23" s="30" t="str">
        <f>VLOOKUP(B23,Холдинги!$A:$B,2,0)</f>
        <v>ГПМ</v>
      </c>
      <c r="B23" s="52" t="s">
        <v>12</v>
      </c>
      <c r="C23" s="53">
        <v>468.9</v>
      </c>
      <c r="D23" s="54">
        <v>5.2</v>
      </c>
      <c r="E23" s="54">
        <v>100</v>
      </c>
      <c r="F23" s="53">
        <v>1389.1</v>
      </c>
      <c r="G23" s="54">
        <v>15.3</v>
      </c>
      <c r="H23" s="54">
        <v>103</v>
      </c>
      <c r="I23" s="54">
        <v>53.3</v>
      </c>
      <c r="J23" s="54">
        <v>126</v>
      </c>
      <c r="K23" s="53">
        <v>1.9</v>
      </c>
      <c r="L23" s="54">
        <v>17.399999999999999</v>
      </c>
      <c r="M23" s="55">
        <v>0.2</v>
      </c>
      <c r="N23" s="54">
        <v>2974.7</v>
      </c>
      <c r="O23" s="54">
        <v>51667</v>
      </c>
      <c r="U23" s="50"/>
      <c r="AC23" s="50"/>
      <c r="AD23" s="51"/>
    </row>
    <row r="24" spans="1:30" x14ac:dyDescent="0.25">
      <c r="A24" s="30" t="str">
        <f>VLOOKUP(B24,Холдинги!$A:$B,2,0)</f>
        <v>ЕМГ</v>
      </c>
      <c r="B24" s="52" t="s">
        <v>36</v>
      </c>
      <c r="C24" s="53">
        <v>499.4</v>
      </c>
      <c r="D24" s="54">
        <v>5.5</v>
      </c>
      <c r="E24" s="54">
        <v>104</v>
      </c>
      <c r="F24" s="53">
        <v>1386</v>
      </c>
      <c r="G24" s="54">
        <v>15.2</v>
      </c>
      <c r="H24" s="54">
        <v>105</v>
      </c>
      <c r="I24" s="54">
        <v>85.3</v>
      </c>
      <c r="J24" s="54">
        <v>215.3</v>
      </c>
      <c r="K24" s="53">
        <v>3.2</v>
      </c>
      <c r="L24" s="54">
        <v>29.6</v>
      </c>
      <c r="M24" s="55">
        <v>0.3</v>
      </c>
      <c r="N24" s="54">
        <v>1616.3</v>
      </c>
      <c r="O24" s="54">
        <v>47839</v>
      </c>
      <c r="U24" s="50"/>
      <c r="AC24" s="50"/>
      <c r="AD24" s="51"/>
    </row>
    <row r="25" spans="1:30" x14ac:dyDescent="0.25">
      <c r="A25" s="30" t="str">
        <f>VLOOKUP(B25,Холдинги!$A:$B,2,0)</f>
        <v>РМГ</v>
      </c>
      <c r="B25" s="52" t="s">
        <v>44</v>
      </c>
      <c r="C25" s="53">
        <v>489.8</v>
      </c>
      <c r="D25" s="54">
        <v>5.4</v>
      </c>
      <c r="E25" s="54">
        <v>103</v>
      </c>
      <c r="F25" s="53">
        <v>1366.8</v>
      </c>
      <c r="G25" s="54">
        <v>15</v>
      </c>
      <c r="H25" s="54">
        <v>103</v>
      </c>
      <c r="I25" s="54">
        <v>44.4</v>
      </c>
      <c r="J25" s="54">
        <v>111.5</v>
      </c>
      <c r="K25" s="53">
        <v>1.6</v>
      </c>
      <c r="L25" s="54">
        <v>15.1</v>
      </c>
      <c r="M25" s="55">
        <v>0.2</v>
      </c>
      <c r="N25" s="54">
        <v>1699.6</v>
      </c>
      <c r="O25" s="54">
        <v>25688</v>
      </c>
      <c r="U25" s="50"/>
      <c r="AC25" s="50"/>
      <c r="AD25" s="51"/>
    </row>
    <row r="26" spans="1:30" x14ac:dyDescent="0.25">
      <c r="A26" s="30" t="str">
        <f>VLOOKUP(B26,Холдинги!$A:$B,2,0)</f>
        <v>ГПМ</v>
      </c>
      <c r="B26" s="52" t="s">
        <v>28</v>
      </c>
      <c r="C26" s="53">
        <v>531.6</v>
      </c>
      <c r="D26" s="54">
        <v>5.8</v>
      </c>
      <c r="E26" s="54">
        <v>101</v>
      </c>
      <c r="F26" s="53">
        <v>1363.4</v>
      </c>
      <c r="G26" s="54">
        <v>15</v>
      </c>
      <c r="H26" s="54">
        <v>103</v>
      </c>
      <c r="I26" s="54">
        <v>69.8</v>
      </c>
      <c r="J26" s="54">
        <v>190.5</v>
      </c>
      <c r="K26" s="53">
        <v>2.8</v>
      </c>
      <c r="L26" s="54">
        <v>25.8</v>
      </c>
      <c r="M26" s="55">
        <v>0.3</v>
      </c>
      <c r="N26" s="54">
        <v>1688.3</v>
      </c>
      <c r="O26" s="54">
        <v>43488</v>
      </c>
      <c r="U26" s="50"/>
      <c r="AC26" s="50"/>
      <c r="AD26" s="51"/>
    </row>
    <row r="27" spans="1:30" x14ac:dyDescent="0.25">
      <c r="A27" s="30" t="str">
        <f>VLOOKUP(B27,Холдинги!$A:$B,2,0)</f>
        <v>Ру медиа</v>
      </c>
      <c r="B27" s="52" t="s">
        <v>6</v>
      </c>
      <c r="C27" s="53">
        <v>646.79999999999995</v>
      </c>
      <c r="D27" s="54">
        <v>7.1</v>
      </c>
      <c r="E27" s="54">
        <v>103</v>
      </c>
      <c r="F27" s="53">
        <v>1357.3</v>
      </c>
      <c r="G27" s="54">
        <v>14.9</v>
      </c>
      <c r="H27" s="54">
        <v>104</v>
      </c>
      <c r="I27" s="54">
        <v>54.9</v>
      </c>
      <c r="J27" s="54">
        <v>183.2</v>
      </c>
      <c r="K27" s="53">
        <v>2.7</v>
      </c>
      <c r="L27" s="54">
        <v>24.7</v>
      </c>
      <c r="M27" s="55">
        <v>0.3</v>
      </c>
      <c r="N27" s="54">
        <v>1507.7</v>
      </c>
      <c r="O27" s="54">
        <v>37193</v>
      </c>
      <c r="U27" s="50"/>
      <c r="AC27" s="50"/>
      <c r="AD27" s="51"/>
    </row>
    <row r="28" spans="1:30" x14ac:dyDescent="0.25">
      <c r="A28" s="30" t="str">
        <f>VLOOKUP(B28,Холдинги!$A:$B,2,0)</f>
        <v>ВГТРК</v>
      </c>
      <c r="B28" s="52" t="s">
        <v>17</v>
      </c>
      <c r="C28" s="53">
        <v>500.7</v>
      </c>
      <c r="D28" s="54">
        <v>5.5</v>
      </c>
      <c r="E28" s="54">
        <v>103</v>
      </c>
      <c r="F28" s="53">
        <v>1295.5999999999999</v>
      </c>
      <c r="G28" s="54">
        <v>14.3</v>
      </c>
      <c r="H28" s="54">
        <v>103</v>
      </c>
      <c r="I28" s="54">
        <v>67.3</v>
      </c>
      <c r="J28" s="54">
        <v>181.9</v>
      </c>
      <c r="K28" s="53">
        <v>2.5</v>
      </c>
      <c r="L28" s="54">
        <v>23.4</v>
      </c>
      <c r="M28" s="55">
        <v>0.3</v>
      </c>
      <c r="N28" s="54">
        <v>1653.1</v>
      </c>
      <c r="O28" s="54">
        <v>38660</v>
      </c>
      <c r="U28" s="50"/>
      <c r="AC28" s="50"/>
      <c r="AD28" s="51"/>
    </row>
    <row r="29" spans="1:30" x14ac:dyDescent="0.25">
      <c r="A29" s="30" t="str">
        <f>VLOOKUP(B29,Холдинги!$A:$B,2,0)</f>
        <v>Крутой Медиа</v>
      </c>
      <c r="B29" s="52" t="s">
        <v>15</v>
      </c>
      <c r="C29" s="53">
        <v>388.9</v>
      </c>
      <c r="D29" s="54">
        <v>4.3</v>
      </c>
      <c r="E29" s="54">
        <v>96</v>
      </c>
      <c r="F29" s="53">
        <v>1212.7</v>
      </c>
      <c r="G29" s="54">
        <v>13.3</v>
      </c>
      <c r="H29" s="54">
        <v>102</v>
      </c>
      <c r="I29" s="54">
        <v>44.9</v>
      </c>
      <c r="J29" s="54">
        <v>100.9</v>
      </c>
      <c r="K29" s="53">
        <v>1.3</v>
      </c>
      <c r="L29" s="54">
        <v>12.1</v>
      </c>
      <c r="M29" s="55">
        <v>0.1</v>
      </c>
      <c r="N29" s="54">
        <v>3753.5</v>
      </c>
      <c r="O29" s="54">
        <v>45542</v>
      </c>
      <c r="U29" s="50"/>
      <c r="AC29" s="50"/>
      <c r="AD29" s="51"/>
    </row>
    <row r="30" spans="1:30" x14ac:dyDescent="0.25">
      <c r="A30" s="30" t="str">
        <f>VLOOKUP(B30,Холдинги!$A:$B,2,0)</f>
        <v>ММХ</v>
      </c>
      <c r="B30" s="52" t="s">
        <v>21</v>
      </c>
      <c r="C30" s="53">
        <v>436.2</v>
      </c>
      <c r="D30" s="54">
        <v>4.8</v>
      </c>
      <c r="E30" s="54">
        <v>103</v>
      </c>
      <c r="F30" s="53">
        <v>1118.9000000000001</v>
      </c>
      <c r="G30" s="54">
        <v>12.3</v>
      </c>
      <c r="H30" s="54">
        <v>103</v>
      </c>
      <c r="I30" s="54">
        <v>64.400000000000006</v>
      </c>
      <c r="J30" s="54">
        <v>175.7</v>
      </c>
      <c r="K30" s="53">
        <v>2.1</v>
      </c>
      <c r="L30" s="54">
        <v>19.5</v>
      </c>
      <c r="M30" s="55">
        <v>0.2</v>
      </c>
      <c r="N30" s="54">
        <v>1500</v>
      </c>
      <c r="O30" s="54">
        <v>29263</v>
      </c>
      <c r="U30" s="50"/>
      <c r="AC30" s="50"/>
      <c r="AD30" s="51"/>
    </row>
    <row r="31" spans="1:30" x14ac:dyDescent="0.25">
      <c r="A31" s="30" t="str">
        <f>VLOOKUP(B31,Холдинги!$A:$B,2,0)</f>
        <v>РМГ</v>
      </c>
      <c r="B31" s="52" t="s">
        <v>16</v>
      </c>
      <c r="C31" s="53">
        <v>379.8</v>
      </c>
      <c r="D31" s="54">
        <v>4.2</v>
      </c>
      <c r="E31" s="54">
        <v>103</v>
      </c>
      <c r="F31" s="53">
        <v>1068.9000000000001</v>
      </c>
      <c r="G31" s="54">
        <v>11.8</v>
      </c>
      <c r="H31" s="54">
        <v>105</v>
      </c>
      <c r="I31" s="54">
        <v>56</v>
      </c>
      <c r="J31" s="54">
        <v>139.19999999999999</v>
      </c>
      <c r="K31" s="53">
        <v>1.6</v>
      </c>
      <c r="L31" s="54">
        <v>14.8</v>
      </c>
      <c r="M31" s="55">
        <v>0.2</v>
      </c>
      <c r="N31" s="54">
        <v>2334</v>
      </c>
      <c r="O31" s="54">
        <v>34458</v>
      </c>
      <c r="U31" s="50"/>
      <c r="AC31" s="50"/>
      <c r="AD31" s="51"/>
    </row>
    <row r="32" spans="1:30" x14ac:dyDescent="0.25">
      <c r="A32" s="30" t="str">
        <f>VLOOKUP(B32,Холдинги!$A:$B,2,0)</f>
        <v>Другие</v>
      </c>
      <c r="B32" s="52" t="s">
        <v>42</v>
      </c>
      <c r="C32" s="53">
        <v>448.4</v>
      </c>
      <c r="D32" s="54">
        <v>4.9000000000000004</v>
      </c>
      <c r="E32" s="54">
        <v>101</v>
      </c>
      <c r="F32" s="53">
        <v>1037.8</v>
      </c>
      <c r="G32" s="54">
        <v>11.4</v>
      </c>
      <c r="H32" s="54">
        <v>103</v>
      </c>
      <c r="I32" s="54">
        <v>63.8</v>
      </c>
      <c r="J32" s="54">
        <v>193.1</v>
      </c>
      <c r="K32" s="53">
        <v>2.2000000000000002</v>
      </c>
      <c r="L32" s="54">
        <v>19.899999999999999</v>
      </c>
      <c r="M32" s="55">
        <v>0.2</v>
      </c>
      <c r="N32" s="54">
        <v>1133.9000000000001</v>
      </c>
      <c r="O32" s="54">
        <v>22542</v>
      </c>
      <c r="U32" s="50"/>
      <c r="AC32" s="50"/>
      <c r="AD32" s="51"/>
    </row>
    <row r="33" spans="1:30" x14ac:dyDescent="0.25">
      <c r="A33" s="30" t="str">
        <f>VLOOKUP(B33,Холдинги!$A:$B,2,0)</f>
        <v>ММХ</v>
      </c>
      <c r="B33" s="52" t="s">
        <v>30</v>
      </c>
      <c r="C33" s="53">
        <v>393.5</v>
      </c>
      <c r="D33" s="54">
        <v>4.3</v>
      </c>
      <c r="E33" s="54">
        <v>104</v>
      </c>
      <c r="F33" s="53">
        <v>1007</v>
      </c>
      <c r="G33" s="54">
        <v>11.1</v>
      </c>
      <c r="H33" s="54">
        <v>105</v>
      </c>
      <c r="I33" s="54">
        <v>73.2</v>
      </c>
      <c r="J33" s="54">
        <v>200.3</v>
      </c>
      <c r="K33" s="53">
        <v>2.2000000000000002</v>
      </c>
      <c r="L33" s="54">
        <v>20</v>
      </c>
      <c r="M33" s="55">
        <v>0.2</v>
      </c>
      <c r="N33" s="54">
        <v>1293.5</v>
      </c>
      <c r="O33" s="54">
        <v>25879</v>
      </c>
      <c r="U33" s="50"/>
      <c r="AC33" s="50"/>
      <c r="AD33" s="51"/>
    </row>
    <row r="34" spans="1:30" x14ac:dyDescent="0.25">
      <c r="A34" s="30" t="str">
        <f>VLOOKUP(B34,Холдинги!$A:$B,2,0)</f>
        <v>ММХ</v>
      </c>
      <c r="B34" s="52" t="s">
        <v>32</v>
      </c>
      <c r="C34" s="53">
        <v>312.3</v>
      </c>
      <c r="D34" s="54">
        <v>3.4</v>
      </c>
      <c r="E34" s="54">
        <v>103</v>
      </c>
      <c r="F34" s="53">
        <v>944.5</v>
      </c>
      <c r="G34" s="54">
        <v>10.4</v>
      </c>
      <c r="H34" s="54">
        <v>104</v>
      </c>
      <c r="I34" s="54">
        <v>56.2</v>
      </c>
      <c r="J34" s="54">
        <v>130.1</v>
      </c>
      <c r="K34" s="53">
        <v>1.3</v>
      </c>
      <c r="L34" s="54">
        <v>12.2</v>
      </c>
      <c r="M34" s="55">
        <v>0.1</v>
      </c>
      <c r="N34" s="54">
        <v>1699.7</v>
      </c>
      <c r="O34" s="54">
        <v>20721</v>
      </c>
      <c r="U34" s="50"/>
      <c r="AC34" s="50"/>
      <c r="AD34" s="51"/>
    </row>
    <row r="35" spans="1:30" x14ac:dyDescent="0.25">
      <c r="A35" s="30" t="str">
        <f>VLOOKUP(B35,Холдинги!$A:$B,2,0)</f>
        <v>РМГ</v>
      </c>
      <c r="B35" s="52" t="s">
        <v>8</v>
      </c>
      <c r="C35" s="53">
        <v>343.2</v>
      </c>
      <c r="D35" s="54">
        <v>3.8</v>
      </c>
      <c r="E35" s="54">
        <v>101</v>
      </c>
      <c r="F35" s="53">
        <v>905.6</v>
      </c>
      <c r="G35" s="54">
        <v>10</v>
      </c>
      <c r="H35" s="54">
        <v>103</v>
      </c>
      <c r="I35" s="54">
        <v>47.7</v>
      </c>
      <c r="J35" s="54">
        <v>126.6</v>
      </c>
      <c r="K35" s="53">
        <v>1.2</v>
      </c>
      <c r="L35" s="54">
        <v>11.4</v>
      </c>
      <c r="M35" s="55">
        <v>0.1</v>
      </c>
      <c r="N35" s="54">
        <v>2491.6999999999998</v>
      </c>
      <c r="O35" s="54">
        <v>28342</v>
      </c>
      <c r="U35" s="50"/>
      <c r="AC35" s="50"/>
      <c r="AD35" s="51"/>
    </row>
    <row r="36" spans="1:30" x14ac:dyDescent="0.25">
      <c r="A36" s="30" t="str">
        <f>VLOOKUP(B36,Холдинги!$A:$B,2,0)</f>
        <v>Другие</v>
      </c>
      <c r="B36" s="52" t="s">
        <v>13</v>
      </c>
      <c r="C36" s="53">
        <v>383.4</v>
      </c>
      <c r="D36" s="54">
        <v>4.2</v>
      </c>
      <c r="E36" s="54">
        <v>103</v>
      </c>
      <c r="F36" s="53">
        <v>879.3</v>
      </c>
      <c r="G36" s="54">
        <v>9.6999999999999993</v>
      </c>
      <c r="H36" s="54">
        <v>103</v>
      </c>
      <c r="I36" s="54">
        <v>58.1</v>
      </c>
      <c r="J36" s="54">
        <v>177.4</v>
      </c>
      <c r="K36" s="53">
        <v>1.7</v>
      </c>
      <c r="L36" s="54">
        <v>15.5</v>
      </c>
      <c r="M36" s="55">
        <v>0.2</v>
      </c>
      <c r="N36" s="54">
        <v>1648.8</v>
      </c>
      <c r="O36" s="54">
        <v>25512</v>
      </c>
      <c r="U36" s="50"/>
      <c r="AC36" s="50"/>
      <c r="AD36" s="51"/>
    </row>
    <row r="37" spans="1:30" x14ac:dyDescent="0.25">
      <c r="A37" s="30" t="e">
        <f>VLOOKUP(B37,Холдинги!$A:$B,2,0)</f>
        <v>#N/A</v>
      </c>
      <c r="B37" s="52" t="s">
        <v>123</v>
      </c>
      <c r="C37" s="53">
        <v>410.5</v>
      </c>
      <c r="D37" s="54">
        <v>4.5</v>
      </c>
      <c r="E37" s="54">
        <v>103</v>
      </c>
      <c r="F37" s="53">
        <v>877.2</v>
      </c>
      <c r="G37" s="54">
        <v>9.6999999999999993</v>
      </c>
      <c r="H37" s="54">
        <v>101</v>
      </c>
      <c r="I37" s="54">
        <v>66.900000000000006</v>
      </c>
      <c r="J37" s="54">
        <v>219.2</v>
      </c>
      <c r="K37" s="53">
        <v>2.1</v>
      </c>
      <c r="L37" s="54">
        <v>19.100000000000001</v>
      </c>
      <c r="M37" s="55">
        <v>0.2</v>
      </c>
      <c r="N37" s="54">
        <v>630</v>
      </c>
      <c r="O37" s="54">
        <v>12017</v>
      </c>
      <c r="U37" s="50"/>
      <c r="AC37" s="50"/>
      <c r="AD37" s="51"/>
    </row>
    <row r="38" spans="1:30" x14ac:dyDescent="0.25">
      <c r="A38" s="30" t="str">
        <f>VLOOKUP(B38,Холдинги!$A:$B,2,0)</f>
        <v>ГПМ</v>
      </c>
      <c r="B38" s="52" t="s">
        <v>39</v>
      </c>
      <c r="C38" s="53">
        <v>349</v>
      </c>
      <c r="D38" s="54">
        <v>3.8</v>
      </c>
      <c r="E38" s="54">
        <v>99</v>
      </c>
      <c r="F38" s="53">
        <v>871.2</v>
      </c>
      <c r="G38" s="54">
        <v>9.6</v>
      </c>
      <c r="H38" s="54">
        <v>96</v>
      </c>
      <c r="I38" s="54">
        <v>52.2</v>
      </c>
      <c r="J38" s="54">
        <v>146.30000000000001</v>
      </c>
      <c r="K38" s="53">
        <v>1.4</v>
      </c>
      <c r="L38" s="54">
        <v>12.6</v>
      </c>
      <c r="M38" s="55">
        <v>0.1</v>
      </c>
      <c r="N38" s="54">
        <v>2654.2</v>
      </c>
      <c r="O38" s="54">
        <v>33571</v>
      </c>
      <c r="AC38" s="50"/>
      <c r="AD38" s="51"/>
    </row>
    <row r="39" spans="1:30" x14ac:dyDescent="0.25">
      <c r="A39" s="30" t="str">
        <f>VLOOKUP(B39,Холдинги!$A:$B,2,0)</f>
        <v>Крутой Медиа</v>
      </c>
      <c r="B39" s="52" t="s">
        <v>45</v>
      </c>
      <c r="C39" s="53">
        <v>325.2</v>
      </c>
      <c r="D39" s="54">
        <v>3.6</v>
      </c>
      <c r="E39" s="54">
        <v>99</v>
      </c>
      <c r="F39" s="53">
        <v>820.9</v>
      </c>
      <c r="G39" s="54">
        <v>9</v>
      </c>
      <c r="H39" s="54">
        <v>100</v>
      </c>
      <c r="I39" s="54">
        <v>33.5</v>
      </c>
      <c r="J39" s="54">
        <v>93</v>
      </c>
      <c r="K39" s="53">
        <v>0.8</v>
      </c>
      <c r="L39" s="54">
        <v>7.6</v>
      </c>
      <c r="M39" s="55">
        <v>0.1</v>
      </c>
      <c r="N39" s="54">
        <v>2954.8</v>
      </c>
      <c r="O39" s="54">
        <v>22375</v>
      </c>
      <c r="AC39" s="50"/>
      <c r="AD39" s="51"/>
    </row>
    <row r="40" spans="1:30" x14ac:dyDescent="0.25">
      <c r="A40" s="30" t="str">
        <f>VLOOKUP(B40,Холдинги!$A:$B,2,0)</f>
        <v>ВГТРК</v>
      </c>
      <c r="B40" s="52" t="s">
        <v>24</v>
      </c>
      <c r="C40" s="53">
        <v>369.5</v>
      </c>
      <c r="D40" s="54">
        <v>4.0999999999999996</v>
      </c>
      <c r="E40" s="54">
        <v>100</v>
      </c>
      <c r="F40" s="53">
        <v>810.5</v>
      </c>
      <c r="G40" s="54">
        <v>8.9</v>
      </c>
      <c r="H40" s="54">
        <v>100</v>
      </c>
      <c r="I40" s="54">
        <v>90.3</v>
      </c>
      <c r="J40" s="54">
        <v>288.2</v>
      </c>
      <c r="K40" s="53">
        <v>2.5</v>
      </c>
      <c r="L40" s="54">
        <v>23.2</v>
      </c>
      <c r="M40" s="55">
        <v>0.3</v>
      </c>
      <c r="N40" s="54">
        <v>3055.8</v>
      </c>
      <c r="O40" s="54">
        <v>70803</v>
      </c>
      <c r="AC40" s="50"/>
      <c r="AD40" s="51"/>
    </row>
    <row r="41" spans="1:30" x14ac:dyDescent="0.25">
      <c r="A41" s="30" t="str">
        <f>VLOOKUP(B41,Холдинги!$A:$B,2,0)</f>
        <v>ГПМ</v>
      </c>
      <c r="B41" s="52" t="s">
        <v>9</v>
      </c>
      <c r="C41" s="53">
        <v>282.3</v>
      </c>
      <c r="D41" s="54">
        <v>3.1</v>
      </c>
      <c r="E41" s="54">
        <v>100</v>
      </c>
      <c r="F41" s="53">
        <v>777.9</v>
      </c>
      <c r="G41" s="54">
        <v>8.6</v>
      </c>
      <c r="H41" s="54">
        <v>100</v>
      </c>
      <c r="I41" s="54">
        <v>52.2</v>
      </c>
      <c r="J41" s="54">
        <v>132.6</v>
      </c>
      <c r="K41" s="53">
        <v>1.1000000000000001</v>
      </c>
      <c r="L41" s="54">
        <v>10.199999999999999</v>
      </c>
      <c r="M41" s="55">
        <v>0.1</v>
      </c>
      <c r="N41" s="54">
        <v>2717.1</v>
      </c>
      <c r="O41" s="54">
        <v>27812</v>
      </c>
      <c r="U41" s="50"/>
      <c r="AC41" s="50"/>
      <c r="AD41" s="51"/>
    </row>
    <row r="42" spans="1:30" x14ac:dyDescent="0.25">
      <c r="A42" s="30" t="str">
        <f>VLOOKUP(B42,Холдинги!$A:$B,2,0)</f>
        <v>ГПМ</v>
      </c>
      <c r="B42" s="52" t="s">
        <v>23</v>
      </c>
      <c r="C42" s="53">
        <v>248.2</v>
      </c>
      <c r="D42" s="54">
        <v>2.7</v>
      </c>
      <c r="E42" s="54">
        <v>98</v>
      </c>
      <c r="F42" s="53">
        <v>774.1</v>
      </c>
      <c r="G42" s="54">
        <v>8.5</v>
      </c>
      <c r="H42" s="54">
        <v>101</v>
      </c>
      <c r="I42" s="54">
        <v>56.5</v>
      </c>
      <c r="J42" s="54">
        <v>126.8</v>
      </c>
      <c r="K42" s="53">
        <v>1.1000000000000001</v>
      </c>
      <c r="L42" s="54">
        <v>9.6999999999999993</v>
      </c>
      <c r="M42" s="55">
        <v>0.1</v>
      </c>
      <c r="N42" s="54">
        <v>1657.3</v>
      </c>
      <c r="O42" s="54">
        <v>16143</v>
      </c>
      <c r="AC42" s="50"/>
      <c r="AD42" s="51"/>
    </row>
    <row r="43" spans="1:30" x14ac:dyDescent="0.25">
      <c r="A43" s="30" t="str">
        <f>VLOOKUP(B43,Холдинги!$A:$B,2,0)</f>
        <v>Ру медиа</v>
      </c>
      <c r="B43" s="52" t="s">
        <v>26</v>
      </c>
      <c r="C43" s="53">
        <v>273</v>
      </c>
      <c r="D43" s="54">
        <v>3</v>
      </c>
      <c r="E43" s="54">
        <v>100</v>
      </c>
      <c r="F43" s="53">
        <v>762.3</v>
      </c>
      <c r="G43" s="54">
        <v>8.4</v>
      </c>
      <c r="H43" s="54">
        <v>102</v>
      </c>
      <c r="I43" s="54">
        <v>63.8</v>
      </c>
      <c r="J43" s="54">
        <v>160</v>
      </c>
      <c r="K43" s="53">
        <v>1.3</v>
      </c>
      <c r="L43" s="54">
        <v>12.1</v>
      </c>
      <c r="M43" s="55">
        <v>0.1</v>
      </c>
      <c r="N43" s="54">
        <v>606.1</v>
      </c>
      <c r="O43" s="54">
        <v>7335</v>
      </c>
      <c r="U43" s="50"/>
      <c r="AC43" s="50"/>
      <c r="AD43" s="51"/>
    </row>
    <row r="44" spans="1:30" x14ac:dyDescent="0.25">
      <c r="A44" s="30" t="str">
        <f>VLOOKUP(B44,Холдинги!$A:$B,2,0)</f>
        <v>ММ</v>
      </c>
      <c r="B44" s="52" t="s">
        <v>18</v>
      </c>
      <c r="C44" s="53">
        <v>238.7</v>
      </c>
      <c r="D44" s="54">
        <v>2.6</v>
      </c>
      <c r="E44" s="54">
        <v>96</v>
      </c>
      <c r="F44" s="53">
        <v>735</v>
      </c>
      <c r="G44" s="54">
        <v>8.1</v>
      </c>
      <c r="H44" s="54">
        <v>100</v>
      </c>
      <c r="I44" s="54">
        <v>40.1</v>
      </c>
      <c r="J44" s="54">
        <v>91.1</v>
      </c>
      <c r="K44" s="53">
        <v>0.7</v>
      </c>
      <c r="L44" s="54">
        <v>6.6</v>
      </c>
      <c r="M44" s="55">
        <v>0.1</v>
      </c>
      <c r="N44" s="54">
        <v>1534.9</v>
      </c>
      <c r="O44" s="54">
        <v>10200</v>
      </c>
      <c r="U44" s="50"/>
      <c r="AC44" s="50"/>
      <c r="AD44" s="51"/>
    </row>
    <row r="45" spans="1:30" x14ac:dyDescent="0.25">
      <c r="A45" s="30" t="str">
        <f>VLOOKUP(B45,Холдинги!$A:$B,2,0)</f>
        <v>Крутой Медиа</v>
      </c>
      <c r="B45" s="52" t="s">
        <v>37</v>
      </c>
      <c r="C45" s="53">
        <v>302.60000000000002</v>
      </c>
      <c r="D45" s="54">
        <v>3.3</v>
      </c>
      <c r="E45" s="54">
        <v>101</v>
      </c>
      <c r="F45" s="53">
        <v>719.5</v>
      </c>
      <c r="G45" s="54">
        <v>7.9</v>
      </c>
      <c r="H45" s="54">
        <v>102</v>
      </c>
      <c r="I45" s="54">
        <v>62.9</v>
      </c>
      <c r="J45" s="54">
        <v>185</v>
      </c>
      <c r="K45" s="53">
        <v>1.4</v>
      </c>
      <c r="L45" s="54">
        <v>13.2</v>
      </c>
      <c r="M45" s="55">
        <v>0.1</v>
      </c>
      <c r="N45" s="54">
        <v>1487.6</v>
      </c>
      <c r="O45" s="54">
        <v>19646</v>
      </c>
      <c r="U45" s="50"/>
      <c r="AC45" s="50"/>
      <c r="AD45" s="51"/>
    </row>
    <row r="46" spans="1:30" x14ac:dyDescent="0.25">
      <c r="A46" s="30" t="e">
        <f>VLOOKUP(B46,Холдинги!$A:$B,2,0)</f>
        <v>#N/A</v>
      </c>
      <c r="B46" s="52" t="s">
        <v>108</v>
      </c>
      <c r="C46" s="53">
        <v>190.6</v>
      </c>
      <c r="D46" s="54">
        <v>2.1</v>
      </c>
      <c r="E46" s="54">
        <v>96</v>
      </c>
      <c r="F46" s="53">
        <v>644.6</v>
      </c>
      <c r="G46" s="54">
        <v>7.1</v>
      </c>
      <c r="H46" s="54">
        <v>98</v>
      </c>
      <c r="I46" s="54">
        <v>38.299999999999997</v>
      </c>
      <c r="J46" s="54">
        <v>79.2</v>
      </c>
      <c r="K46" s="53">
        <v>0.5</v>
      </c>
      <c r="L46" s="54">
        <v>5.0999999999999996</v>
      </c>
      <c r="M46" s="55">
        <v>0.1</v>
      </c>
      <c r="N46" s="54">
        <v>1622.1</v>
      </c>
      <c r="O46" s="54">
        <v>8220</v>
      </c>
      <c r="U46" s="50"/>
      <c r="AC46" s="50"/>
      <c r="AD46" s="51"/>
    </row>
    <row r="47" spans="1:30" x14ac:dyDescent="0.25">
      <c r="A47" s="30" t="str">
        <f>VLOOKUP(B47,Холдинги!$A:$B,2,0)</f>
        <v>ВГТРК</v>
      </c>
      <c r="B47" s="52" t="s">
        <v>47</v>
      </c>
      <c r="C47" s="53">
        <v>200.9</v>
      </c>
      <c r="D47" s="54">
        <v>2.2000000000000002</v>
      </c>
      <c r="E47" s="54">
        <v>99</v>
      </c>
      <c r="F47" s="53">
        <v>641.79999999999995</v>
      </c>
      <c r="G47" s="54">
        <v>7.1</v>
      </c>
      <c r="H47" s="54">
        <v>102</v>
      </c>
      <c r="I47" s="54">
        <v>42.2</v>
      </c>
      <c r="J47" s="54">
        <v>92.5</v>
      </c>
      <c r="K47" s="53">
        <v>0.6</v>
      </c>
      <c r="L47" s="54">
        <v>5.9</v>
      </c>
      <c r="M47" s="55">
        <v>0.1</v>
      </c>
      <c r="N47" s="54">
        <v>915.4</v>
      </c>
      <c r="O47" s="54">
        <v>5392</v>
      </c>
      <c r="U47" s="50"/>
      <c r="AC47" s="50"/>
      <c r="AD47" s="51"/>
    </row>
    <row r="48" spans="1:30" x14ac:dyDescent="0.25">
      <c r="A48" s="30" t="str">
        <f>VLOOKUP(B48,Холдинги!$A:$B,2,0)</f>
        <v>ЕМГ</v>
      </c>
      <c r="B48" s="52" t="s">
        <v>43</v>
      </c>
      <c r="C48" s="53">
        <v>241.7</v>
      </c>
      <c r="D48" s="54">
        <v>2.7</v>
      </c>
      <c r="E48" s="54">
        <v>99</v>
      </c>
      <c r="F48" s="53">
        <v>621</v>
      </c>
      <c r="G48" s="54">
        <v>6.8</v>
      </c>
      <c r="H48" s="54">
        <v>99</v>
      </c>
      <c r="I48" s="54">
        <v>45.3</v>
      </c>
      <c r="J48" s="54">
        <v>123.5</v>
      </c>
      <c r="K48" s="53">
        <v>0.8</v>
      </c>
      <c r="L48" s="54">
        <v>7.6</v>
      </c>
      <c r="M48" s="55">
        <v>0.1</v>
      </c>
      <c r="N48" s="54">
        <v>3291.8</v>
      </c>
      <c r="O48" s="54">
        <v>25049</v>
      </c>
      <c r="U48" s="50"/>
      <c r="AC48" s="50"/>
      <c r="AD48" s="51"/>
    </row>
    <row r="49" spans="1:30" x14ac:dyDescent="0.25">
      <c r="A49" s="30" t="str">
        <f>VLOOKUP(B49,Холдинги!$A:$B,2,0)</f>
        <v>Крутой Медиа</v>
      </c>
      <c r="B49" s="52" t="s">
        <v>33</v>
      </c>
      <c r="C49" s="53">
        <v>183.8</v>
      </c>
      <c r="D49" s="54">
        <v>2</v>
      </c>
      <c r="E49" s="54">
        <v>98</v>
      </c>
      <c r="F49" s="53">
        <v>600.6</v>
      </c>
      <c r="G49" s="54">
        <v>6.6</v>
      </c>
      <c r="H49" s="54">
        <v>99</v>
      </c>
      <c r="I49" s="54">
        <v>28.8</v>
      </c>
      <c r="J49" s="54">
        <v>61.6</v>
      </c>
      <c r="K49" s="53">
        <v>0.4</v>
      </c>
      <c r="L49" s="54">
        <v>3.7</v>
      </c>
      <c r="M49" s="55">
        <v>0</v>
      </c>
      <c r="N49" s="54">
        <v>6141.8</v>
      </c>
      <c r="O49" s="54">
        <v>22542</v>
      </c>
      <c r="AC49" s="50"/>
      <c r="AD49" s="51"/>
    </row>
    <row r="50" spans="1:30" x14ac:dyDescent="0.25">
      <c r="A50" s="30" t="e">
        <f>VLOOKUP(B50,Холдинги!$A:$B,2,0)</f>
        <v>#N/A</v>
      </c>
      <c r="B50" s="52" t="s">
        <v>121</v>
      </c>
      <c r="C50" s="53">
        <v>226.1</v>
      </c>
      <c r="D50" s="54">
        <v>2.5</v>
      </c>
      <c r="E50" s="54">
        <v>108</v>
      </c>
      <c r="F50" s="53">
        <v>567.20000000000005</v>
      </c>
      <c r="G50" s="54">
        <v>6.2</v>
      </c>
      <c r="H50" s="54">
        <v>104</v>
      </c>
      <c r="I50" s="54">
        <v>67.599999999999994</v>
      </c>
      <c r="J50" s="54">
        <v>188.7</v>
      </c>
      <c r="K50" s="53">
        <v>1.2</v>
      </c>
      <c r="L50" s="54">
        <v>10.6</v>
      </c>
      <c r="M50" s="55">
        <v>0.1</v>
      </c>
      <c r="N50" s="54">
        <v>657.2</v>
      </c>
      <c r="O50" s="54">
        <v>6979</v>
      </c>
      <c r="AC50" s="50"/>
      <c r="AD50" s="51"/>
    </row>
    <row r="51" spans="1:30" x14ac:dyDescent="0.25">
      <c r="A51" s="30" t="str">
        <f>VLOOKUP(B51,Холдинги!$A:$B,2,0)</f>
        <v>Крутой Медиа</v>
      </c>
      <c r="B51" s="52" t="s">
        <v>41</v>
      </c>
      <c r="C51" s="53">
        <v>148</v>
      </c>
      <c r="D51" s="54">
        <v>1.6</v>
      </c>
      <c r="E51" s="54">
        <v>97</v>
      </c>
      <c r="F51" s="53">
        <v>461.4</v>
      </c>
      <c r="G51" s="54">
        <v>5.0999999999999996</v>
      </c>
      <c r="H51" s="54">
        <v>100</v>
      </c>
      <c r="I51" s="54">
        <v>39.1</v>
      </c>
      <c r="J51" s="54">
        <v>87.8</v>
      </c>
      <c r="K51" s="53">
        <v>0.4</v>
      </c>
      <c r="L51" s="54">
        <v>4</v>
      </c>
      <c r="M51" s="55">
        <v>0</v>
      </c>
      <c r="N51" s="54">
        <v>5452.5</v>
      </c>
      <c r="O51" s="54">
        <v>21917</v>
      </c>
      <c r="U51" s="50"/>
      <c r="AC51" s="50"/>
      <c r="AD51" s="51"/>
    </row>
    <row r="52" spans="1:30" x14ac:dyDescent="0.25">
      <c r="A52" s="30" t="e">
        <f>VLOOKUP(B52,Холдинги!$A:$B,2,0)</f>
        <v>#N/A</v>
      </c>
      <c r="B52" s="52" t="s">
        <v>131</v>
      </c>
      <c r="C52" s="53">
        <v>177.3</v>
      </c>
      <c r="D52" s="54">
        <v>2</v>
      </c>
      <c r="E52" s="54">
        <v>99</v>
      </c>
      <c r="F52" s="53">
        <v>443</v>
      </c>
      <c r="G52" s="54">
        <v>4.9000000000000004</v>
      </c>
      <c r="H52" s="54">
        <v>98</v>
      </c>
      <c r="I52" s="54">
        <v>60.2</v>
      </c>
      <c r="J52" s="54">
        <v>168.6</v>
      </c>
      <c r="K52" s="53">
        <v>0.8</v>
      </c>
      <c r="L52" s="54">
        <v>7.4</v>
      </c>
      <c r="M52" s="55">
        <v>0.1</v>
      </c>
      <c r="N52" s="54">
        <v>7949.1</v>
      </c>
      <c r="O52" s="54">
        <v>58917</v>
      </c>
      <c r="U52" s="50"/>
      <c r="AC52" s="50"/>
      <c r="AD52" s="51"/>
    </row>
    <row r="53" spans="1:30" x14ac:dyDescent="0.25">
      <c r="A53" s="30" t="e">
        <f>VLOOKUP(B53,Холдинги!$A:$B,2,0)</f>
        <v>#N/A</v>
      </c>
      <c r="B53" s="52" t="s">
        <v>120</v>
      </c>
      <c r="C53" s="53">
        <v>101.8</v>
      </c>
      <c r="D53" s="54">
        <v>1.1000000000000001</v>
      </c>
      <c r="E53" s="54">
        <v>89</v>
      </c>
      <c r="F53" s="53">
        <v>316.89999999999998</v>
      </c>
      <c r="G53" s="54">
        <v>3.5</v>
      </c>
      <c r="H53" s="54">
        <v>95</v>
      </c>
      <c r="I53" s="54">
        <v>40.4</v>
      </c>
      <c r="J53" s="54">
        <v>90.7</v>
      </c>
      <c r="K53" s="53">
        <v>0.3</v>
      </c>
      <c r="L53" s="54">
        <v>2.9</v>
      </c>
      <c r="M53" s="55">
        <v>0</v>
      </c>
      <c r="N53" s="54">
        <v>4440.3</v>
      </c>
      <c r="O53" s="54">
        <v>12667</v>
      </c>
      <c r="U53" s="50"/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A63" s="2"/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B8:O8" xr:uid="{00000000-0009-0000-0000-00000C000000}">
    <sortState xmlns:xlrd2="http://schemas.microsoft.com/office/spreadsheetml/2017/richdata2" ref="B9:O53">
      <sortCondition descending="1" ref="F8"/>
    </sortState>
  </autoFilter>
  <mergeCells count="1">
    <mergeCell ref="B7:E7"/>
  </mergeCells>
  <conditionalFormatting sqref="A9:O53">
    <cfRule type="expression" dxfId="24" priority="1">
      <formula>$A9="ГПМ"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AD85"/>
  <sheetViews>
    <sheetView topLeftCell="B1" zoomScale="80" zoomScaleNormal="80" workbookViewId="0">
      <selection activeCell="B15" sqref="B15"/>
    </sheetView>
  </sheetViews>
  <sheetFormatPr defaultColWidth="9.140625" defaultRowHeight="15" x14ac:dyDescent="0.25"/>
  <cols>
    <col min="1" max="1" width="32.285156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156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126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112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1509</v>
      </c>
      <c r="D9" s="24">
        <v>28.1</v>
      </c>
      <c r="E9" s="24">
        <v>111</v>
      </c>
      <c r="F9" s="23">
        <v>3052.6</v>
      </c>
      <c r="G9" s="24">
        <v>56.9</v>
      </c>
      <c r="H9" s="24">
        <v>111</v>
      </c>
      <c r="I9" s="24">
        <v>96.8</v>
      </c>
      <c r="J9" s="24">
        <v>335</v>
      </c>
      <c r="K9" s="23">
        <v>19.2</v>
      </c>
      <c r="L9" s="24">
        <v>101.5</v>
      </c>
      <c r="M9" s="25">
        <v>1.9</v>
      </c>
      <c r="N9" s="24">
        <v>2369.1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1231.4000000000001</v>
      </c>
      <c r="D10" s="24">
        <v>22.9</v>
      </c>
      <c r="E10" s="24">
        <v>121</v>
      </c>
      <c r="F10" s="23">
        <v>2630.3</v>
      </c>
      <c r="G10" s="24">
        <v>49</v>
      </c>
      <c r="H10" s="24">
        <v>121</v>
      </c>
      <c r="I10" s="24">
        <v>88.9</v>
      </c>
      <c r="J10" s="24">
        <v>291.2</v>
      </c>
      <c r="K10" s="23">
        <v>14.4</v>
      </c>
      <c r="L10" s="24">
        <v>76</v>
      </c>
      <c r="M10" s="25">
        <v>1.4</v>
      </c>
      <c r="N10" s="24">
        <v>2285.6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31" t="s">
        <v>5</v>
      </c>
      <c r="C11" s="23">
        <v>617.9</v>
      </c>
      <c r="D11" s="24">
        <v>11.5</v>
      </c>
      <c r="E11" s="24">
        <v>105</v>
      </c>
      <c r="F11" s="23">
        <v>1548.1</v>
      </c>
      <c r="G11" s="24">
        <v>28.8</v>
      </c>
      <c r="H11" s="24">
        <v>103</v>
      </c>
      <c r="I11" s="24">
        <v>62.8</v>
      </c>
      <c r="J11" s="24">
        <v>175.4</v>
      </c>
      <c r="K11" s="23">
        <v>5.0999999999999996</v>
      </c>
      <c r="L11" s="24">
        <v>26.9</v>
      </c>
      <c r="M11" s="25">
        <v>0.5</v>
      </c>
      <c r="N11" s="24">
        <v>3594.8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42" t="s">
        <v>11</v>
      </c>
      <c r="C12" s="23">
        <v>633.9</v>
      </c>
      <c r="D12" s="24">
        <v>11.8</v>
      </c>
      <c r="E12" s="24">
        <v>128</v>
      </c>
      <c r="F12" s="23">
        <v>1508</v>
      </c>
      <c r="G12" s="24">
        <v>28.1</v>
      </c>
      <c r="H12" s="24">
        <v>123</v>
      </c>
      <c r="I12" s="24">
        <v>65.3</v>
      </c>
      <c r="J12" s="24">
        <v>192</v>
      </c>
      <c r="K12" s="23">
        <v>5.4</v>
      </c>
      <c r="L12" s="24">
        <v>28.7</v>
      </c>
      <c r="M12" s="25">
        <v>0.5</v>
      </c>
      <c r="N12" s="24">
        <v>3423.9</v>
      </c>
      <c r="O12" s="24">
        <v>98363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РМГ</v>
      </c>
      <c r="B13" s="31" t="s">
        <v>31</v>
      </c>
      <c r="C13" s="23">
        <v>568.6</v>
      </c>
      <c r="D13" s="24">
        <v>10.6</v>
      </c>
      <c r="E13" s="24">
        <v>120</v>
      </c>
      <c r="F13" s="23">
        <v>1409.1</v>
      </c>
      <c r="G13" s="24">
        <v>26.2</v>
      </c>
      <c r="H13" s="24">
        <v>116</v>
      </c>
      <c r="I13" s="24">
        <v>66.900000000000006</v>
      </c>
      <c r="J13" s="24">
        <v>189</v>
      </c>
      <c r="K13" s="23">
        <v>5</v>
      </c>
      <c r="L13" s="24">
        <v>26.4</v>
      </c>
      <c r="M13" s="25">
        <v>0.5</v>
      </c>
      <c r="N13" s="24">
        <v>3188.6</v>
      </c>
      <c r="O13" s="24">
        <v>84250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ГПМ</v>
      </c>
      <c r="B14" s="31" t="s">
        <v>27</v>
      </c>
      <c r="C14" s="23">
        <v>498.3</v>
      </c>
      <c r="D14" s="24">
        <v>9.3000000000000007</v>
      </c>
      <c r="E14" s="24">
        <v>135</v>
      </c>
      <c r="F14" s="23">
        <v>1352</v>
      </c>
      <c r="G14" s="24">
        <v>25.2</v>
      </c>
      <c r="H14" s="24">
        <v>137</v>
      </c>
      <c r="I14" s="24">
        <v>63.3</v>
      </c>
      <c r="J14" s="24">
        <v>163.19999999999999</v>
      </c>
      <c r="K14" s="23">
        <v>4.0999999999999996</v>
      </c>
      <c r="L14" s="24">
        <v>21.9</v>
      </c>
      <c r="M14" s="25">
        <v>0.4</v>
      </c>
      <c r="N14" s="24">
        <v>3967.5</v>
      </c>
      <c r="O14" s="24">
        <v>86869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ЕМГ</v>
      </c>
      <c r="B15" s="31" t="s">
        <v>29</v>
      </c>
      <c r="C15" s="23">
        <v>504.4</v>
      </c>
      <c r="D15" s="24">
        <v>9.4</v>
      </c>
      <c r="E15" s="24">
        <v>99</v>
      </c>
      <c r="F15" s="23">
        <v>1309.7</v>
      </c>
      <c r="G15" s="24">
        <v>24.4</v>
      </c>
      <c r="H15" s="24">
        <v>101</v>
      </c>
      <c r="I15" s="24">
        <v>69.5</v>
      </c>
      <c r="J15" s="24">
        <v>187.3</v>
      </c>
      <c r="K15" s="23">
        <v>4.5999999999999996</v>
      </c>
      <c r="L15" s="24">
        <v>24.3</v>
      </c>
      <c r="M15" s="25">
        <v>0.5</v>
      </c>
      <c r="N15" s="24">
        <v>3682.4</v>
      </c>
      <c r="O15" s="24">
        <v>89632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ЕМГ</v>
      </c>
      <c r="B16" s="31" t="s">
        <v>107</v>
      </c>
      <c r="C16" s="23">
        <v>443.1</v>
      </c>
      <c r="D16" s="24">
        <v>8.3000000000000007</v>
      </c>
      <c r="E16" s="24">
        <v>90</v>
      </c>
      <c r="F16" s="23">
        <v>1169.5999999999999</v>
      </c>
      <c r="G16" s="24">
        <v>21.8</v>
      </c>
      <c r="H16" s="24">
        <v>92</v>
      </c>
      <c r="I16" s="24">
        <v>51.4</v>
      </c>
      <c r="J16" s="24">
        <v>136.19999999999999</v>
      </c>
      <c r="K16" s="23">
        <v>3</v>
      </c>
      <c r="L16" s="24">
        <v>15.8</v>
      </c>
      <c r="M16" s="25">
        <v>0.3</v>
      </c>
      <c r="N16" s="24">
        <v>2119.3000000000002</v>
      </c>
      <c r="O16" s="24">
        <v>33504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ММХ</v>
      </c>
      <c r="B17" s="31" t="s">
        <v>19</v>
      </c>
      <c r="C17" s="23">
        <v>466.6</v>
      </c>
      <c r="D17" s="24">
        <v>8.6999999999999993</v>
      </c>
      <c r="E17" s="24">
        <v>145</v>
      </c>
      <c r="F17" s="23">
        <v>1145.5999999999999</v>
      </c>
      <c r="G17" s="24">
        <v>21.3</v>
      </c>
      <c r="H17" s="24">
        <v>136</v>
      </c>
      <c r="I17" s="24">
        <v>82</v>
      </c>
      <c r="J17" s="24">
        <v>233.7</v>
      </c>
      <c r="K17" s="23">
        <v>5</v>
      </c>
      <c r="L17" s="24">
        <v>26.6</v>
      </c>
      <c r="M17" s="25">
        <v>0.5</v>
      </c>
      <c r="N17" s="24">
        <v>1941.7</v>
      </c>
      <c r="O17" s="24">
        <v>51579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ГПМ</v>
      </c>
      <c r="B18" s="31" t="s">
        <v>12</v>
      </c>
      <c r="C18" s="23">
        <v>388.7</v>
      </c>
      <c r="D18" s="24">
        <v>7.2</v>
      </c>
      <c r="E18" s="24">
        <v>140</v>
      </c>
      <c r="F18" s="23">
        <v>1080.5999999999999</v>
      </c>
      <c r="G18" s="24">
        <v>20.100000000000001</v>
      </c>
      <c r="H18" s="24">
        <v>136</v>
      </c>
      <c r="I18" s="24">
        <v>55.3</v>
      </c>
      <c r="J18" s="24">
        <v>139.19999999999999</v>
      </c>
      <c r="K18" s="23">
        <v>2.8</v>
      </c>
      <c r="L18" s="24">
        <v>14.9</v>
      </c>
      <c r="M18" s="25">
        <v>0.3</v>
      </c>
      <c r="N18" s="24">
        <v>3461.3</v>
      </c>
      <c r="O18" s="24">
        <v>51667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РМГ</v>
      </c>
      <c r="B19" s="31" t="s">
        <v>22</v>
      </c>
      <c r="C19" s="23">
        <v>411.6</v>
      </c>
      <c r="D19" s="24">
        <v>7.7</v>
      </c>
      <c r="E19" s="24">
        <v>117</v>
      </c>
      <c r="F19" s="23">
        <v>1074.0999999999999</v>
      </c>
      <c r="G19" s="24">
        <v>20</v>
      </c>
      <c r="H19" s="24">
        <v>117</v>
      </c>
      <c r="I19" s="24">
        <v>74.3</v>
      </c>
      <c r="J19" s="24">
        <v>199.3</v>
      </c>
      <c r="K19" s="23">
        <v>4</v>
      </c>
      <c r="L19" s="24">
        <v>21.2</v>
      </c>
      <c r="M19" s="25">
        <v>0.4</v>
      </c>
      <c r="N19" s="24">
        <v>1632.5</v>
      </c>
      <c r="O19" s="24">
        <v>34667</v>
      </c>
      <c r="U19" s="50"/>
      <c r="AC19" s="50"/>
      <c r="AD19" s="51"/>
    </row>
    <row r="20" spans="1:30" x14ac:dyDescent="0.25">
      <c r="A20" s="30" t="str">
        <f>VLOOKUP(B20,Холдинги!$A:$B,2,0)</f>
        <v>Крутой Медиа</v>
      </c>
      <c r="B20" s="31" t="s">
        <v>20</v>
      </c>
      <c r="C20" s="23">
        <v>378.8</v>
      </c>
      <c r="D20" s="24">
        <v>7.1</v>
      </c>
      <c r="E20" s="24">
        <v>94</v>
      </c>
      <c r="F20" s="23">
        <v>1025.7</v>
      </c>
      <c r="G20" s="24">
        <v>19.100000000000001</v>
      </c>
      <c r="H20" s="24">
        <v>97</v>
      </c>
      <c r="I20" s="24">
        <v>68</v>
      </c>
      <c r="J20" s="24">
        <v>175.8</v>
      </c>
      <c r="K20" s="23">
        <v>3.4</v>
      </c>
      <c r="L20" s="24">
        <v>17.899999999999999</v>
      </c>
      <c r="M20" s="25">
        <v>0.3</v>
      </c>
      <c r="N20" s="24">
        <v>2301.1999999999998</v>
      </c>
      <c r="O20" s="24">
        <v>41167</v>
      </c>
      <c r="U20" s="50"/>
      <c r="AC20" s="50"/>
      <c r="AD20" s="51"/>
    </row>
    <row r="21" spans="1:30" x14ac:dyDescent="0.25">
      <c r="A21" s="30" t="str">
        <f>VLOOKUP(B21,Холдинги!$A:$B,2,0)</f>
        <v>РМГ</v>
      </c>
      <c r="B21" s="31" t="s">
        <v>44</v>
      </c>
      <c r="C21" s="23">
        <v>358.8</v>
      </c>
      <c r="D21" s="24">
        <v>6.7</v>
      </c>
      <c r="E21" s="24">
        <v>128</v>
      </c>
      <c r="F21" s="23">
        <v>992.9</v>
      </c>
      <c r="G21" s="24">
        <v>18.5</v>
      </c>
      <c r="H21" s="24">
        <v>126</v>
      </c>
      <c r="I21" s="24">
        <v>42.2</v>
      </c>
      <c r="J21" s="24">
        <v>106.7</v>
      </c>
      <c r="K21" s="23">
        <v>2</v>
      </c>
      <c r="L21" s="24">
        <v>10.5</v>
      </c>
      <c r="M21" s="25">
        <v>0.2</v>
      </c>
      <c r="N21" s="24">
        <v>2445</v>
      </c>
      <c r="O21" s="24">
        <v>25688</v>
      </c>
      <c r="U21" s="50"/>
      <c r="AC21" s="50"/>
      <c r="AD21" s="51"/>
    </row>
    <row r="22" spans="1:30" x14ac:dyDescent="0.25">
      <c r="A22" s="30" t="str">
        <f>VLOOKUP(B22,Холдинги!$A:$B,2,0)</f>
        <v>ГПМ</v>
      </c>
      <c r="B22" s="31" t="s">
        <v>35</v>
      </c>
      <c r="C22" s="23">
        <v>350.1</v>
      </c>
      <c r="D22" s="24">
        <v>6.5</v>
      </c>
      <c r="E22" s="24">
        <v>106</v>
      </c>
      <c r="F22" s="23">
        <v>971.2</v>
      </c>
      <c r="G22" s="24">
        <v>18.100000000000001</v>
      </c>
      <c r="H22" s="24">
        <v>105</v>
      </c>
      <c r="I22" s="24">
        <v>51.4</v>
      </c>
      <c r="J22" s="24">
        <v>129.69999999999999</v>
      </c>
      <c r="K22" s="23">
        <v>2.4</v>
      </c>
      <c r="L22" s="24">
        <v>12.5</v>
      </c>
      <c r="M22" s="25">
        <v>0.2</v>
      </c>
      <c r="N22" s="24">
        <v>3221.3</v>
      </c>
      <c r="O22" s="24">
        <v>40244</v>
      </c>
      <c r="U22" s="50"/>
      <c r="AC22" s="50"/>
      <c r="AD22" s="51"/>
    </row>
    <row r="23" spans="1:30" x14ac:dyDescent="0.25">
      <c r="A23" s="30" t="str">
        <f>VLOOKUP(B23,Холдинги!$A:$B,2,0)</f>
        <v>Крутой Медиа</v>
      </c>
      <c r="B23" s="31" t="s">
        <v>15</v>
      </c>
      <c r="C23" s="23">
        <v>296.60000000000002</v>
      </c>
      <c r="D23" s="24">
        <v>5.5</v>
      </c>
      <c r="E23" s="24">
        <v>124</v>
      </c>
      <c r="F23" s="23">
        <v>911.9</v>
      </c>
      <c r="G23" s="24">
        <v>17</v>
      </c>
      <c r="H23" s="24">
        <v>130</v>
      </c>
      <c r="I23" s="24">
        <v>46.9</v>
      </c>
      <c r="J23" s="24">
        <v>106.7</v>
      </c>
      <c r="K23" s="23">
        <v>1.8</v>
      </c>
      <c r="L23" s="24">
        <v>9.6999999999999993</v>
      </c>
      <c r="M23" s="25">
        <v>0.2</v>
      </c>
      <c r="N23" s="24">
        <v>4717.3999999999996</v>
      </c>
      <c r="O23" s="24">
        <v>45542</v>
      </c>
      <c r="U23" s="50"/>
      <c r="AC23" s="50"/>
      <c r="AD23" s="51"/>
    </row>
    <row r="24" spans="1:30" x14ac:dyDescent="0.25">
      <c r="A24" s="30" t="str">
        <f>VLOOKUP(B24,Холдинги!$A:$B,2,0)</f>
        <v>Другие</v>
      </c>
      <c r="B24" s="31" t="s">
        <v>25</v>
      </c>
      <c r="C24" s="23">
        <v>360.8</v>
      </c>
      <c r="D24" s="24">
        <v>6.7</v>
      </c>
      <c r="E24" s="24">
        <v>85</v>
      </c>
      <c r="F24" s="23">
        <v>877.4</v>
      </c>
      <c r="G24" s="24">
        <v>16.3</v>
      </c>
      <c r="H24" s="24">
        <v>86</v>
      </c>
      <c r="I24" s="24">
        <v>60.4</v>
      </c>
      <c r="J24" s="24">
        <v>173.9</v>
      </c>
      <c r="K24" s="23">
        <v>2.9</v>
      </c>
      <c r="L24" s="24">
        <v>15.1</v>
      </c>
      <c r="M24" s="25">
        <v>0.3</v>
      </c>
      <c r="N24" s="24">
        <v>3467.7</v>
      </c>
      <c r="O24" s="24">
        <v>52490</v>
      </c>
      <c r="U24" s="50"/>
      <c r="AC24" s="50"/>
      <c r="AD24" s="51"/>
    </row>
    <row r="25" spans="1:30" x14ac:dyDescent="0.25">
      <c r="A25" s="30" t="str">
        <f>VLOOKUP(B25,Холдинги!$A:$B,2,0)</f>
        <v>ЕМГ</v>
      </c>
      <c r="B25" s="31" t="s">
        <v>36</v>
      </c>
      <c r="C25" s="23">
        <v>311.39999999999998</v>
      </c>
      <c r="D25" s="24">
        <v>5.8</v>
      </c>
      <c r="E25" s="24">
        <v>110</v>
      </c>
      <c r="F25" s="23">
        <v>858.8</v>
      </c>
      <c r="G25" s="24">
        <v>16</v>
      </c>
      <c r="H25" s="24">
        <v>110</v>
      </c>
      <c r="I25" s="24">
        <v>94.1</v>
      </c>
      <c r="J25" s="24">
        <v>238.8</v>
      </c>
      <c r="K25" s="23">
        <v>3.8</v>
      </c>
      <c r="L25" s="24">
        <v>20.3</v>
      </c>
      <c r="M25" s="25">
        <v>0.4</v>
      </c>
      <c r="N25" s="24">
        <v>2351.3000000000002</v>
      </c>
      <c r="O25" s="24">
        <v>47839</v>
      </c>
      <c r="U25" s="50"/>
      <c r="AC25" s="50"/>
      <c r="AD25" s="51"/>
    </row>
    <row r="26" spans="1:30" x14ac:dyDescent="0.25">
      <c r="A26" s="30" t="str">
        <f>VLOOKUP(B26,Холдинги!$A:$B,2,0)</f>
        <v>РМГ</v>
      </c>
      <c r="B26" s="31" t="s">
        <v>16</v>
      </c>
      <c r="C26" s="23">
        <v>313.89999999999998</v>
      </c>
      <c r="D26" s="24">
        <v>5.8</v>
      </c>
      <c r="E26" s="24">
        <v>144</v>
      </c>
      <c r="F26" s="23">
        <v>858.7</v>
      </c>
      <c r="G26" s="24">
        <v>16</v>
      </c>
      <c r="H26" s="24">
        <v>142</v>
      </c>
      <c r="I26" s="24">
        <v>60.8</v>
      </c>
      <c r="J26" s="24">
        <v>155.6</v>
      </c>
      <c r="K26" s="23">
        <v>2.5</v>
      </c>
      <c r="L26" s="24">
        <v>13.3</v>
      </c>
      <c r="M26" s="25">
        <v>0.2</v>
      </c>
      <c r="N26" s="24">
        <v>2599</v>
      </c>
      <c r="O26" s="24">
        <v>34458</v>
      </c>
      <c r="U26" s="50"/>
      <c r="AC26" s="50"/>
      <c r="AD26" s="51"/>
    </row>
    <row r="27" spans="1:30" x14ac:dyDescent="0.25">
      <c r="A27" s="30" t="str">
        <f>VLOOKUP(B27,Холдинги!$A:$B,2,0)</f>
        <v>ГПМ</v>
      </c>
      <c r="B27" s="31" t="s">
        <v>28</v>
      </c>
      <c r="C27" s="23">
        <v>302.89999999999998</v>
      </c>
      <c r="D27" s="24">
        <v>5.6</v>
      </c>
      <c r="E27" s="24">
        <v>97</v>
      </c>
      <c r="F27" s="23">
        <v>856.3</v>
      </c>
      <c r="G27" s="24">
        <v>15.9</v>
      </c>
      <c r="H27" s="24">
        <v>109</v>
      </c>
      <c r="I27" s="24">
        <v>71.5</v>
      </c>
      <c r="J27" s="24">
        <v>177.1</v>
      </c>
      <c r="K27" s="23">
        <v>2.8</v>
      </c>
      <c r="L27" s="24">
        <v>15</v>
      </c>
      <c r="M27" s="25">
        <v>0.3</v>
      </c>
      <c r="N27" s="24">
        <v>2890.3</v>
      </c>
      <c r="O27" s="24">
        <v>43488</v>
      </c>
      <c r="U27" s="50"/>
      <c r="AC27" s="50"/>
      <c r="AD27" s="51"/>
    </row>
    <row r="28" spans="1:30" x14ac:dyDescent="0.25">
      <c r="A28" s="30" t="str">
        <f>VLOOKUP(B28,Холдинги!$A:$B,2,0)</f>
        <v>ВГТРК</v>
      </c>
      <c r="B28" s="31" t="s">
        <v>7</v>
      </c>
      <c r="C28" s="23">
        <v>404.9</v>
      </c>
      <c r="D28" s="24">
        <v>7.5</v>
      </c>
      <c r="E28" s="24">
        <v>76</v>
      </c>
      <c r="F28" s="23">
        <v>832</v>
      </c>
      <c r="G28" s="24">
        <v>15.5</v>
      </c>
      <c r="H28" s="24">
        <v>85</v>
      </c>
      <c r="I28" s="24">
        <v>74.099999999999994</v>
      </c>
      <c r="J28" s="24">
        <v>252.5</v>
      </c>
      <c r="K28" s="23">
        <v>3.9</v>
      </c>
      <c r="L28" s="24">
        <v>20.8</v>
      </c>
      <c r="M28" s="25">
        <v>0.4</v>
      </c>
      <c r="N28" s="24">
        <v>2651.5</v>
      </c>
      <c r="O28" s="24">
        <v>55266</v>
      </c>
      <c r="U28" s="50"/>
      <c r="AC28" s="50"/>
      <c r="AD28" s="51"/>
    </row>
    <row r="29" spans="1:30" x14ac:dyDescent="0.25">
      <c r="A29" s="30" t="str">
        <f>VLOOKUP(B29,Холдинги!$A:$B,2,0)</f>
        <v>Ру медиа</v>
      </c>
      <c r="B29" s="31" t="s">
        <v>6</v>
      </c>
      <c r="C29" s="23">
        <v>337.3</v>
      </c>
      <c r="D29" s="24">
        <v>6.3</v>
      </c>
      <c r="E29" s="24">
        <v>91</v>
      </c>
      <c r="F29" s="23">
        <v>767.3</v>
      </c>
      <c r="G29" s="24">
        <v>14.3</v>
      </c>
      <c r="H29" s="24">
        <v>99</v>
      </c>
      <c r="I29" s="24">
        <v>48.9</v>
      </c>
      <c r="J29" s="24">
        <v>150.6</v>
      </c>
      <c r="K29" s="23">
        <v>2.2000000000000002</v>
      </c>
      <c r="L29" s="24">
        <v>11.5</v>
      </c>
      <c r="M29" s="25">
        <v>0.2</v>
      </c>
      <c r="N29" s="24">
        <v>3244.3</v>
      </c>
      <c r="O29" s="24">
        <v>37193</v>
      </c>
      <c r="U29" s="50"/>
      <c r="AC29" s="50"/>
      <c r="AD29" s="51"/>
    </row>
    <row r="30" spans="1:30" x14ac:dyDescent="0.25">
      <c r="A30" s="30" t="str">
        <f>VLOOKUP(B30,Холдинги!$A:$B,2,0)</f>
        <v>РМГ</v>
      </c>
      <c r="B30" s="31" t="s">
        <v>8</v>
      </c>
      <c r="C30" s="23">
        <v>279</v>
      </c>
      <c r="D30" s="24">
        <v>5.2</v>
      </c>
      <c r="E30" s="24">
        <v>139</v>
      </c>
      <c r="F30" s="23">
        <v>756.8</v>
      </c>
      <c r="G30" s="24">
        <v>14.1</v>
      </c>
      <c r="H30" s="24">
        <v>145</v>
      </c>
      <c r="I30" s="24">
        <v>53.2</v>
      </c>
      <c r="J30" s="24">
        <v>137.19999999999999</v>
      </c>
      <c r="K30" s="23">
        <v>1.9</v>
      </c>
      <c r="L30" s="24">
        <v>10.3</v>
      </c>
      <c r="M30" s="25">
        <v>0.2</v>
      </c>
      <c r="N30" s="24">
        <v>2751.9</v>
      </c>
      <c r="O30" s="24">
        <v>28342</v>
      </c>
      <c r="U30" s="50"/>
      <c r="AC30" s="50"/>
      <c r="AD30" s="51"/>
    </row>
    <row r="31" spans="1:30" x14ac:dyDescent="0.25">
      <c r="A31" s="30" t="str">
        <f>VLOOKUP(B31,Холдинги!$A:$B,2,0)</f>
        <v>ММХ</v>
      </c>
      <c r="B31" s="31" t="s">
        <v>30</v>
      </c>
      <c r="C31" s="23">
        <v>264.3</v>
      </c>
      <c r="D31" s="24">
        <v>4.9000000000000004</v>
      </c>
      <c r="E31" s="24">
        <v>118</v>
      </c>
      <c r="F31" s="23">
        <v>694.6</v>
      </c>
      <c r="G31" s="24">
        <v>12.9</v>
      </c>
      <c r="H31" s="24">
        <v>122</v>
      </c>
      <c r="I31" s="24">
        <v>70.900000000000006</v>
      </c>
      <c r="J31" s="24">
        <v>188.8</v>
      </c>
      <c r="K31" s="23">
        <v>2.5</v>
      </c>
      <c r="L31" s="24">
        <v>13</v>
      </c>
      <c r="M31" s="25">
        <v>0.2</v>
      </c>
      <c r="N31" s="24">
        <v>1989.6</v>
      </c>
      <c r="O31" s="24">
        <v>25879</v>
      </c>
      <c r="U31" s="50"/>
      <c r="AC31" s="50"/>
      <c r="AD31" s="51"/>
    </row>
    <row r="32" spans="1:30" x14ac:dyDescent="0.25">
      <c r="A32" s="30" t="str">
        <f>VLOOKUP(B32,Холдинги!$A:$B,2,0)</f>
        <v>ГПМ</v>
      </c>
      <c r="B32" s="31" t="s">
        <v>39</v>
      </c>
      <c r="C32" s="23">
        <v>266.10000000000002</v>
      </c>
      <c r="D32" s="24">
        <v>5</v>
      </c>
      <c r="E32" s="24">
        <v>127</v>
      </c>
      <c r="F32" s="23">
        <v>664.8</v>
      </c>
      <c r="G32" s="24">
        <v>12.4</v>
      </c>
      <c r="H32" s="24">
        <v>125</v>
      </c>
      <c r="I32" s="24">
        <v>54.9</v>
      </c>
      <c r="J32" s="24">
        <v>154</v>
      </c>
      <c r="K32" s="23">
        <v>1.9</v>
      </c>
      <c r="L32" s="24">
        <v>10.199999999999999</v>
      </c>
      <c r="M32" s="25">
        <v>0.2</v>
      </c>
      <c r="N32" s="24">
        <v>3306</v>
      </c>
      <c r="O32" s="24">
        <v>33571</v>
      </c>
      <c r="U32" s="50"/>
      <c r="AC32" s="50"/>
      <c r="AD32" s="51"/>
    </row>
    <row r="33" spans="1:30" x14ac:dyDescent="0.25">
      <c r="A33" s="30" t="str">
        <f>VLOOKUP(B33,Холдинги!$A:$B,2,0)</f>
        <v>ММХ</v>
      </c>
      <c r="B33" s="31" t="s">
        <v>21</v>
      </c>
      <c r="C33" s="23">
        <v>228.1</v>
      </c>
      <c r="D33" s="24">
        <v>4.2</v>
      </c>
      <c r="E33" s="24">
        <v>91</v>
      </c>
      <c r="F33" s="23">
        <v>650.20000000000005</v>
      </c>
      <c r="G33" s="24">
        <v>12.1</v>
      </c>
      <c r="H33" s="24">
        <v>102</v>
      </c>
      <c r="I33" s="24">
        <v>54.2</v>
      </c>
      <c r="J33" s="24">
        <v>133.19999999999999</v>
      </c>
      <c r="K33" s="23">
        <v>1.6</v>
      </c>
      <c r="L33" s="24">
        <v>8.6</v>
      </c>
      <c r="M33" s="25">
        <v>0.2</v>
      </c>
      <c r="N33" s="24">
        <v>3405.8</v>
      </c>
      <c r="O33" s="24">
        <v>29263</v>
      </c>
      <c r="AC33" s="50"/>
      <c r="AD33" s="51"/>
    </row>
    <row r="34" spans="1:30" x14ac:dyDescent="0.25">
      <c r="A34" s="30" t="str">
        <f>VLOOKUP(B34,Холдинги!$A:$B,2,0)</f>
        <v>ММХ</v>
      </c>
      <c r="B34" s="31" t="s">
        <v>32</v>
      </c>
      <c r="C34" s="23">
        <v>209.9</v>
      </c>
      <c r="D34" s="24">
        <v>3.9</v>
      </c>
      <c r="E34" s="24">
        <v>118</v>
      </c>
      <c r="F34" s="23">
        <v>583.4</v>
      </c>
      <c r="G34" s="24">
        <v>10.9</v>
      </c>
      <c r="H34" s="24">
        <v>108</v>
      </c>
      <c r="I34" s="24">
        <v>61.8</v>
      </c>
      <c r="J34" s="24">
        <v>155.69999999999999</v>
      </c>
      <c r="K34" s="23">
        <v>1.7</v>
      </c>
      <c r="L34" s="24">
        <v>9</v>
      </c>
      <c r="M34" s="25">
        <v>0.2</v>
      </c>
      <c r="N34" s="24">
        <v>2299.6999999999998</v>
      </c>
      <c r="O34" s="24">
        <v>20721</v>
      </c>
      <c r="AC34" s="50"/>
      <c r="AD34" s="51"/>
    </row>
    <row r="35" spans="1:30" x14ac:dyDescent="0.25">
      <c r="A35" s="30" t="str">
        <f>VLOOKUP(B35,Холдинги!$A:$B,2,0)</f>
        <v>Крутой Медиа</v>
      </c>
      <c r="B35" s="31" t="s">
        <v>45</v>
      </c>
      <c r="C35" s="23">
        <v>228</v>
      </c>
      <c r="D35" s="24">
        <v>4.2</v>
      </c>
      <c r="E35" s="24">
        <v>118</v>
      </c>
      <c r="F35" s="23">
        <v>573</v>
      </c>
      <c r="G35" s="24">
        <v>10.7</v>
      </c>
      <c r="H35" s="24">
        <v>118</v>
      </c>
      <c r="I35" s="24">
        <v>34</v>
      </c>
      <c r="J35" s="24">
        <v>94.6</v>
      </c>
      <c r="K35" s="23">
        <v>1</v>
      </c>
      <c r="L35" s="24">
        <v>5.4</v>
      </c>
      <c r="M35" s="25">
        <v>0.1</v>
      </c>
      <c r="N35" s="24">
        <v>4160.8999999999996</v>
      </c>
      <c r="O35" s="24">
        <v>22375</v>
      </c>
      <c r="AC35" s="50"/>
      <c r="AD35" s="51"/>
    </row>
    <row r="36" spans="1:30" x14ac:dyDescent="0.25">
      <c r="A36" s="30" t="str">
        <f>VLOOKUP(B36,Холдинги!$A:$B,2,0)</f>
        <v>ВГТРК</v>
      </c>
      <c r="B36" s="31" t="s">
        <v>17</v>
      </c>
      <c r="C36" s="23">
        <v>215.2</v>
      </c>
      <c r="D36" s="24">
        <v>4</v>
      </c>
      <c r="E36" s="24">
        <v>75</v>
      </c>
      <c r="F36" s="23">
        <v>565</v>
      </c>
      <c r="G36" s="24">
        <v>10.5</v>
      </c>
      <c r="H36" s="24">
        <v>76</v>
      </c>
      <c r="I36" s="24">
        <v>52</v>
      </c>
      <c r="J36" s="24">
        <v>138.80000000000001</v>
      </c>
      <c r="K36" s="23">
        <v>1.5</v>
      </c>
      <c r="L36" s="24">
        <v>7.8</v>
      </c>
      <c r="M36" s="25">
        <v>0.1</v>
      </c>
      <c r="N36" s="24">
        <v>4970.3</v>
      </c>
      <c r="O36" s="24">
        <v>38660</v>
      </c>
      <c r="AC36" s="50"/>
      <c r="AD36" s="51"/>
    </row>
    <row r="37" spans="1:30" x14ac:dyDescent="0.25">
      <c r="A37" s="30" t="str">
        <f>VLOOKUP(B37,Холдинги!$A:$B,2,0)</f>
        <v>ГПМ</v>
      </c>
      <c r="B37" s="31" t="s">
        <v>9</v>
      </c>
      <c r="C37" s="23">
        <v>205.5</v>
      </c>
      <c r="D37" s="24">
        <v>3.8</v>
      </c>
      <c r="E37" s="24">
        <v>123</v>
      </c>
      <c r="F37" s="23">
        <v>563.79999999999995</v>
      </c>
      <c r="G37" s="24">
        <v>10.5</v>
      </c>
      <c r="H37" s="24">
        <v>123</v>
      </c>
      <c r="I37" s="24">
        <v>51.2</v>
      </c>
      <c r="J37" s="24">
        <v>130.5</v>
      </c>
      <c r="K37" s="23">
        <v>1.4</v>
      </c>
      <c r="L37" s="24">
        <v>7.3</v>
      </c>
      <c r="M37" s="25">
        <v>0.1</v>
      </c>
      <c r="N37" s="24">
        <v>3809.8</v>
      </c>
      <c r="O37" s="24">
        <v>27812</v>
      </c>
      <c r="U37" s="50"/>
      <c r="AC37" s="50"/>
      <c r="AD37" s="51"/>
    </row>
    <row r="38" spans="1:30" x14ac:dyDescent="0.25">
      <c r="A38" s="30" t="str">
        <f>VLOOKUP(B38,Холдинги!$A:$B,2,0)</f>
        <v>Ру медиа</v>
      </c>
      <c r="B38" s="31" t="s">
        <v>26</v>
      </c>
      <c r="C38" s="23">
        <v>201.1</v>
      </c>
      <c r="D38" s="24">
        <v>3.7</v>
      </c>
      <c r="E38" s="24">
        <v>125</v>
      </c>
      <c r="F38" s="23">
        <v>552</v>
      </c>
      <c r="G38" s="24">
        <v>10.3</v>
      </c>
      <c r="H38" s="24">
        <v>124</v>
      </c>
      <c r="I38" s="24">
        <v>68.900000000000006</v>
      </c>
      <c r="J38" s="24">
        <v>175.7</v>
      </c>
      <c r="K38" s="23">
        <v>1.8</v>
      </c>
      <c r="L38" s="24">
        <v>9.6</v>
      </c>
      <c r="M38" s="25">
        <v>0.2</v>
      </c>
      <c r="N38" s="24">
        <v>762.1</v>
      </c>
      <c r="O38" s="24">
        <v>7335</v>
      </c>
      <c r="AC38" s="50"/>
      <c r="AD38" s="51"/>
    </row>
    <row r="39" spans="1:30" x14ac:dyDescent="0.25">
      <c r="A39" s="30" t="str">
        <f>VLOOKUP(B39,Холдинги!$A:$B,2,0)</f>
        <v>ГПМ</v>
      </c>
      <c r="B39" s="31" t="s">
        <v>23</v>
      </c>
      <c r="C39" s="23">
        <v>164.2</v>
      </c>
      <c r="D39" s="24">
        <v>3.1</v>
      </c>
      <c r="E39" s="24">
        <v>110</v>
      </c>
      <c r="F39" s="23">
        <v>519.6</v>
      </c>
      <c r="G39" s="24">
        <v>9.6999999999999993</v>
      </c>
      <c r="H39" s="24">
        <v>115</v>
      </c>
      <c r="I39" s="24">
        <v>58.5</v>
      </c>
      <c r="J39" s="24">
        <v>129.4</v>
      </c>
      <c r="K39" s="23">
        <v>1.3</v>
      </c>
      <c r="L39" s="24">
        <v>6.7</v>
      </c>
      <c r="M39" s="25">
        <v>0.1</v>
      </c>
      <c r="N39" s="24">
        <v>2420.5</v>
      </c>
      <c r="O39" s="24">
        <v>16143</v>
      </c>
      <c r="AC39" s="50"/>
      <c r="AD39" s="51"/>
    </row>
    <row r="40" spans="1:30" x14ac:dyDescent="0.25">
      <c r="A40" s="30" t="str">
        <f>VLOOKUP(B40,Холдинги!$A:$B,2,0)</f>
        <v>ЕМГ</v>
      </c>
      <c r="B40" s="31" t="s">
        <v>43</v>
      </c>
      <c r="C40" s="23">
        <v>177.2</v>
      </c>
      <c r="D40" s="24">
        <v>3.3</v>
      </c>
      <c r="E40" s="24">
        <v>123</v>
      </c>
      <c r="F40" s="23">
        <v>455.5</v>
      </c>
      <c r="G40" s="24">
        <v>8.5</v>
      </c>
      <c r="H40" s="24">
        <v>122</v>
      </c>
      <c r="I40" s="24">
        <v>49.5</v>
      </c>
      <c r="J40" s="24">
        <v>134.69999999999999</v>
      </c>
      <c r="K40" s="23">
        <v>1.2</v>
      </c>
      <c r="L40" s="24">
        <v>6.1</v>
      </c>
      <c r="M40" s="25">
        <v>0.1</v>
      </c>
      <c r="N40" s="24">
        <v>4115.3</v>
      </c>
      <c r="O40" s="24">
        <v>25049</v>
      </c>
      <c r="AC40" s="50"/>
      <c r="AD40" s="51"/>
    </row>
    <row r="41" spans="1:30" x14ac:dyDescent="0.25">
      <c r="A41" s="30" t="str">
        <f>VLOOKUP(B41,Холдинги!$A:$B,2,0)</f>
        <v>Другие</v>
      </c>
      <c r="B41" s="31" t="s">
        <v>13</v>
      </c>
      <c r="C41" s="23">
        <v>176.6</v>
      </c>
      <c r="D41" s="24">
        <v>3.3</v>
      </c>
      <c r="E41" s="24">
        <v>80</v>
      </c>
      <c r="F41" s="23">
        <v>451.5</v>
      </c>
      <c r="G41" s="24">
        <v>8.4</v>
      </c>
      <c r="H41" s="24">
        <v>89</v>
      </c>
      <c r="I41" s="24">
        <v>41.8</v>
      </c>
      <c r="J41" s="24">
        <v>114.3</v>
      </c>
      <c r="K41" s="23">
        <v>1</v>
      </c>
      <c r="L41" s="24">
        <v>5.0999999999999996</v>
      </c>
      <c r="M41" s="25">
        <v>0.1</v>
      </c>
      <c r="N41" s="24">
        <v>4982.5</v>
      </c>
      <c r="O41" s="24">
        <v>25512</v>
      </c>
      <c r="AC41" s="50"/>
      <c r="AD41" s="51"/>
    </row>
    <row r="42" spans="1:30" x14ac:dyDescent="0.25">
      <c r="A42" s="30" t="e">
        <f>VLOOKUP(B42,Холдинги!$A:$B,2,0)</f>
        <v>#N/A</v>
      </c>
      <c r="B42" s="31" t="s">
        <v>108</v>
      </c>
      <c r="C42" s="23">
        <v>126.5</v>
      </c>
      <c r="D42" s="24">
        <v>2.4</v>
      </c>
      <c r="E42" s="24">
        <v>107</v>
      </c>
      <c r="F42" s="23">
        <v>438.8</v>
      </c>
      <c r="G42" s="24">
        <v>8.1999999999999993</v>
      </c>
      <c r="H42" s="24">
        <v>113</v>
      </c>
      <c r="I42" s="24">
        <v>39.799999999999997</v>
      </c>
      <c r="J42" s="24">
        <v>80.400000000000006</v>
      </c>
      <c r="K42" s="23">
        <v>0.7</v>
      </c>
      <c r="L42" s="24">
        <v>3.5</v>
      </c>
      <c r="M42" s="25">
        <v>0.1</v>
      </c>
      <c r="N42" s="24">
        <v>2348.8000000000002</v>
      </c>
      <c r="O42" s="24">
        <v>8220</v>
      </c>
      <c r="AC42" s="50"/>
      <c r="AD42" s="51"/>
    </row>
    <row r="43" spans="1:30" x14ac:dyDescent="0.25">
      <c r="A43" s="30" t="str">
        <f>VLOOKUP(B43,Холдинги!$A:$B,2,0)</f>
        <v>Другие</v>
      </c>
      <c r="B43" s="31" t="s">
        <v>42</v>
      </c>
      <c r="C43" s="23">
        <v>158.1</v>
      </c>
      <c r="D43" s="24">
        <v>2.9</v>
      </c>
      <c r="E43" s="24">
        <v>60</v>
      </c>
      <c r="F43" s="23">
        <v>432.6</v>
      </c>
      <c r="G43" s="24">
        <v>8.1</v>
      </c>
      <c r="H43" s="24">
        <v>72</v>
      </c>
      <c r="I43" s="24">
        <v>47</v>
      </c>
      <c r="J43" s="24">
        <v>120.3</v>
      </c>
      <c r="K43" s="23">
        <v>1</v>
      </c>
      <c r="L43" s="24">
        <v>5.2</v>
      </c>
      <c r="M43" s="25">
        <v>0.1</v>
      </c>
      <c r="N43" s="24">
        <v>4366.3</v>
      </c>
      <c r="O43" s="24">
        <v>22542</v>
      </c>
      <c r="U43" s="50"/>
      <c r="AC43" s="50"/>
      <c r="AD43" s="51"/>
    </row>
    <row r="44" spans="1:30" x14ac:dyDescent="0.25">
      <c r="A44" s="30" t="str">
        <f>VLOOKUP(B44,Холдинги!$A:$B,2,0)</f>
        <v>Крутой Медиа</v>
      </c>
      <c r="B44" s="31" t="s">
        <v>33</v>
      </c>
      <c r="C44" s="23">
        <v>121.9</v>
      </c>
      <c r="D44" s="24">
        <v>2.2999999999999998</v>
      </c>
      <c r="E44" s="24">
        <v>110</v>
      </c>
      <c r="F44" s="23">
        <v>384.5</v>
      </c>
      <c r="G44" s="24">
        <v>7.2</v>
      </c>
      <c r="H44" s="24">
        <v>107</v>
      </c>
      <c r="I44" s="24">
        <v>26.9</v>
      </c>
      <c r="J44" s="24">
        <v>59.8</v>
      </c>
      <c r="K44" s="23">
        <v>0.4</v>
      </c>
      <c r="L44" s="24">
        <v>2.2999999999999998</v>
      </c>
      <c r="M44" s="25">
        <v>0</v>
      </c>
      <c r="N44" s="24">
        <v>9881.2999999999993</v>
      </c>
      <c r="O44" s="24">
        <v>22542</v>
      </c>
      <c r="AC44" s="50"/>
      <c r="AD44" s="51"/>
    </row>
    <row r="45" spans="1:30" x14ac:dyDescent="0.25">
      <c r="A45" s="30" t="str">
        <f>VLOOKUP(B45,Холдинги!$A:$B,2,0)</f>
        <v>ММ</v>
      </c>
      <c r="B45" s="31" t="s">
        <v>18</v>
      </c>
      <c r="C45" s="23">
        <v>128.5</v>
      </c>
      <c r="D45" s="24">
        <v>2.4</v>
      </c>
      <c r="E45" s="24">
        <v>87</v>
      </c>
      <c r="F45" s="23">
        <v>381.2</v>
      </c>
      <c r="G45" s="24">
        <v>7.1</v>
      </c>
      <c r="H45" s="24">
        <v>88</v>
      </c>
      <c r="I45" s="24">
        <v>31.3</v>
      </c>
      <c r="J45" s="24">
        <v>73.8</v>
      </c>
      <c r="K45" s="23">
        <v>0.5</v>
      </c>
      <c r="L45" s="24">
        <v>2.8</v>
      </c>
      <c r="M45" s="25">
        <v>0.1</v>
      </c>
      <c r="N45" s="24">
        <v>3652.7</v>
      </c>
      <c r="O45" s="24">
        <v>10200</v>
      </c>
      <c r="U45" s="50"/>
      <c r="AC45" s="50"/>
      <c r="AD45" s="51"/>
    </row>
    <row r="46" spans="1:30" x14ac:dyDescent="0.25">
      <c r="A46" s="30" t="e">
        <f>VLOOKUP(B46,Холдинги!$A:$B,2,0)</f>
        <v>#N/A</v>
      </c>
      <c r="B46" s="31" t="s">
        <v>123</v>
      </c>
      <c r="C46" s="23">
        <v>144.4</v>
      </c>
      <c r="D46" s="24">
        <v>2.7</v>
      </c>
      <c r="E46" s="24">
        <v>61</v>
      </c>
      <c r="F46" s="23">
        <v>362.2</v>
      </c>
      <c r="G46" s="24">
        <v>6.7</v>
      </c>
      <c r="H46" s="24">
        <v>71</v>
      </c>
      <c r="I46" s="24">
        <v>46</v>
      </c>
      <c r="J46" s="24">
        <v>128.5</v>
      </c>
      <c r="K46" s="23">
        <v>0.9</v>
      </c>
      <c r="L46" s="24">
        <v>4.5999999999999996</v>
      </c>
      <c r="M46" s="25">
        <v>0.1</v>
      </c>
      <c r="N46" s="24">
        <v>2602.8000000000002</v>
      </c>
      <c r="O46" s="24">
        <v>12017</v>
      </c>
      <c r="AC46" s="50"/>
      <c r="AD46" s="51"/>
    </row>
    <row r="47" spans="1:30" x14ac:dyDescent="0.25">
      <c r="A47" s="30" t="str">
        <f>VLOOKUP(B47,Холдинги!$A:$B,2,0)</f>
        <v>ВГТРК</v>
      </c>
      <c r="B47" s="31" t="s">
        <v>24</v>
      </c>
      <c r="C47" s="23">
        <v>138.69999999999999</v>
      </c>
      <c r="D47" s="24">
        <v>2.6</v>
      </c>
      <c r="E47" s="24">
        <v>64</v>
      </c>
      <c r="F47" s="23">
        <v>347.2</v>
      </c>
      <c r="G47" s="24">
        <v>6.5</v>
      </c>
      <c r="H47" s="24">
        <v>73</v>
      </c>
      <c r="I47" s="24">
        <v>49.4</v>
      </c>
      <c r="J47" s="24">
        <v>138.19999999999999</v>
      </c>
      <c r="K47" s="23">
        <v>0.9</v>
      </c>
      <c r="L47" s="24">
        <v>4.8</v>
      </c>
      <c r="M47" s="25">
        <v>0.1</v>
      </c>
      <c r="N47" s="24">
        <v>14869.5</v>
      </c>
      <c r="O47" s="24">
        <v>70803</v>
      </c>
      <c r="U47" s="50"/>
      <c r="AC47" s="50"/>
      <c r="AD47" s="51"/>
    </row>
    <row r="48" spans="1:30" x14ac:dyDescent="0.25">
      <c r="A48" s="30" t="str">
        <f>VLOOKUP(B48,Холдинги!$A:$B,2,0)</f>
        <v>Крутой Медиа</v>
      </c>
      <c r="B48" s="31" t="s">
        <v>41</v>
      </c>
      <c r="C48" s="23">
        <v>105.5</v>
      </c>
      <c r="D48" s="24">
        <v>2</v>
      </c>
      <c r="E48" s="24">
        <v>117</v>
      </c>
      <c r="F48" s="23">
        <v>333.5</v>
      </c>
      <c r="G48" s="24">
        <v>6.2</v>
      </c>
      <c r="H48" s="24">
        <v>122</v>
      </c>
      <c r="I48" s="24">
        <v>40</v>
      </c>
      <c r="J48" s="24">
        <v>88.5</v>
      </c>
      <c r="K48" s="23">
        <v>0.6</v>
      </c>
      <c r="L48" s="24">
        <v>2.9</v>
      </c>
      <c r="M48" s="25">
        <v>0.1</v>
      </c>
      <c r="N48" s="24">
        <v>7487</v>
      </c>
      <c r="O48" s="24">
        <v>21917</v>
      </c>
      <c r="AC48" s="50"/>
      <c r="AD48" s="51"/>
    </row>
    <row r="49" spans="1:30" x14ac:dyDescent="0.25">
      <c r="A49" s="30" t="str">
        <f>VLOOKUP(B49,Холдинги!$A:$B,2,0)</f>
        <v>Крутой Медиа</v>
      </c>
      <c r="B49" s="31" t="s">
        <v>37</v>
      </c>
      <c r="C49" s="23">
        <v>134.80000000000001</v>
      </c>
      <c r="D49" s="24">
        <v>2.5</v>
      </c>
      <c r="E49" s="24">
        <v>76</v>
      </c>
      <c r="F49" s="23">
        <v>333.3</v>
      </c>
      <c r="G49" s="24">
        <v>6.2</v>
      </c>
      <c r="H49" s="24">
        <v>80</v>
      </c>
      <c r="I49" s="24">
        <v>49.3</v>
      </c>
      <c r="J49" s="24">
        <v>139.69999999999999</v>
      </c>
      <c r="K49" s="23">
        <v>0.9</v>
      </c>
      <c r="L49" s="24">
        <v>4.5999999999999996</v>
      </c>
      <c r="M49" s="25">
        <v>0.1</v>
      </c>
      <c r="N49" s="24">
        <v>4252.3</v>
      </c>
      <c r="O49" s="24">
        <v>19646</v>
      </c>
      <c r="AC49" s="50"/>
      <c r="AD49" s="51"/>
    </row>
    <row r="50" spans="1:30" x14ac:dyDescent="0.25">
      <c r="A50" s="30" t="str">
        <f>VLOOKUP(B50,Холдинги!$A:$B,2,0)</f>
        <v>ВГТРК</v>
      </c>
      <c r="B50" s="31" t="s">
        <v>47</v>
      </c>
      <c r="C50" s="23">
        <v>96.5</v>
      </c>
      <c r="D50" s="24">
        <v>1.8</v>
      </c>
      <c r="E50" s="24">
        <v>81</v>
      </c>
      <c r="F50" s="23">
        <v>313.8</v>
      </c>
      <c r="G50" s="24">
        <v>5.8</v>
      </c>
      <c r="H50" s="24">
        <v>84</v>
      </c>
      <c r="I50" s="24">
        <v>38.6</v>
      </c>
      <c r="J50" s="24">
        <v>83</v>
      </c>
      <c r="K50" s="23">
        <v>0.5</v>
      </c>
      <c r="L50" s="24">
        <v>2.6</v>
      </c>
      <c r="M50" s="25">
        <v>0</v>
      </c>
      <c r="N50" s="24">
        <v>2086.5</v>
      </c>
      <c r="O50" s="24">
        <v>5392</v>
      </c>
      <c r="AC50" s="50"/>
      <c r="AD50" s="51"/>
    </row>
    <row r="51" spans="1:30" x14ac:dyDescent="0.25">
      <c r="A51" s="30" t="e">
        <f>VLOOKUP(B51,Холдинги!$A:$B,2,0)</f>
        <v>#N/A</v>
      </c>
      <c r="B51" s="31" t="s">
        <v>121</v>
      </c>
      <c r="C51" s="23">
        <v>102.2</v>
      </c>
      <c r="D51" s="24">
        <v>1.9</v>
      </c>
      <c r="E51" s="24">
        <v>83</v>
      </c>
      <c r="F51" s="23">
        <v>284.5</v>
      </c>
      <c r="G51" s="24">
        <v>5.3</v>
      </c>
      <c r="H51" s="24">
        <v>88</v>
      </c>
      <c r="I51" s="24">
        <v>60.3</v>
      </c>
      <c r="J51" s="24">
        <v>151.5</v>
      </c>
      <c r="K51" s="23">
        <v>0.8</v>
      </c>
      <c r="L51" s="24">
        <v>4.3</v>
      </c>
      <c r="M51" s="25">
        <v>0.1</v>
      </c>
      <c r="N51" s="24">
        <v>1632.5</v>
      </c>
      <c r="O51" s="24">
        <v>6979</v>
      </c>
      <c r="U51" s="50"/>
      <c r="AC51" s="50"/>
      <c r="AD51" s="51"/>
    </row>
    <row r="52" spans="1:30" x14ac:dyDescent="0.25">
      <c r="A52" s="30" t="e">
        <f>VLOOKUP(B52,Холдинги!$A:$B,2,0)</f>
        <v>#N/A</v>
      </c>
      <c r="B52" s="31" t="s">
        <v>131</v>
      </c>
      <c r="C52" s="23">
        <v>82</v>
      </c>
      <c r="D52" s="24">
        <v>1.5</v>
      </c>
      <c r="E52" s="24">
        <v>78</v>
      </c>
      <c r="F52" s="23">
        <v>220</v>
      </c>
      <c r="G52" s="24">
        <v>4.0999999999999996</v>
      </c>
      <c r="H52" s="24">
        <v>83</v>
      </c>
      <c r="I52" s="24">
        <v>39.299999999999997</v>
      </c>
      <c r="J52" s="24">
        <v>102.5</v>
      </c>
      <c r="K52" s="23">
        <v>0.4</v>
      </c>
      <c r="L52" s="24">
        <v>2.2000000000000002</v>
      </c>
      <c r="M52" s="25">
        <v>0</v>
      </c>
      <c r="N52" s="24">
        <v>26335.599999999999</v>
      </c>
      <c r="O52" s="24">
        <v>58917</v>
      </c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74</v>
      </c>
      <c r="D53" s="24">
        <v>1.4</v>
      </c>
      <c r="E53" s="24">
        <v>109</v>
      </c>
      <c r="F53" s="23">
        <v>204.4</v>
      </c>
      <c r="G53" s="24">
        <v>3.8</v>
      </c>
      <c r="H53" s="24">
        <v>104</v>
      </c>
      <c r="I53" s="24">
        <v>37.299999999999997</v>
      </c>
      <c r="J53" s="24">
        <v>94.5</v>
      </c>
      <c r="K53" s="23">
        <v>0.4</v>
      </c>
      <c r="L53" s="24">
        <v>1.9</v>
      </c>
      <c r="M53" s="25">
        <v>0</v>
      </c>
      <c r="N53" s="24">
        <v>6611.1</v>
      </c>
      <c r="O53" s="24">
        <v>12667</v>
      </c>
      <c r="U53" s="50"/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A63" s="2"/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52" xr:uid="{00000000-0009-0000-0000-00000D000000}">
    <sortState xmlns:xlrd2="http://schemas.microsoft.com/office/spreadsheetml/2017/richdata2" ref="A9:O53">
      <sortCondition descending="1" ref="F8:F52"/>
    </sortState>
  </autoFilter>
  <mergeCells count="1">
    <mergeCell ref="B7:E7"/>
  </mergeCells>
  <conditionalFormatting sqref="A9:B20 C10:O20 A21:O52 A53">
    <cfRule type="expression" dxfId="23" priority="6">
      <formula>$A9="ГПМ"</formula>
    </cfRule>
  </conditionalFormatting>
  <conditionalFormatting sqref="C9:O9">
    <cfRule type="expression" dxfId="22" priority="3">
      <formula>$A9="ГПМ"</formula>
    </cfRule>
  </conditionalFormatting>
  <conditionalFormatting sqref="B53:O53">
    <cfRule type="expression" dxfId="21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AD85"/>
  <sheetViews>
    <sheetView topLeftCell="B1" zoomScale="80" zoomScaleNormal="80" workbookViewId="0">
      <selection activeCell="B17" sqref="B17"/>
    </sheetView>
  </sheetViews>
  <sheetFormatPr defaultColWidth="9.140625" defaultRowHeight="15" x14ac:dyDescent="0.25"/>
  <cols>
    <col min="1" max="1" width="14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154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155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113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2125.4</v>
      </c>
      <c r="D9" s="24">
        <v>25.4</v>
      </c>
      <c r="E9" s="24">
        <v>100</v>
      </c>
      <c r="F9" s="23">
        <v>4351.8</v>
      </c>
      <c r="G9" s="24">
        <v>51.9</v>
      </c>
      <c r="H9" s="24">
        <v>101</v>
      </c>
      <c r="I9" s="24">
        <v>91.5</v>
      </c>
      <c r="J9" s="24">
        <v>313</v>
      </c>
      <c r="K9" s="23">
        <v>15.6</v>
      </c>
      <c r="L9" s="24">
        <v>135.1</v>
      </c>
      <c r="M9" s="25">
        <v>1.6</v>
      </c>
      <c r="N9" s="24">
        <v>1778.8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1555.9</v>
      </c>
      <c r="D10" s="24">
        <v>18.600000000000001</v>
      </c>
      <c r="E10" s="24">
        <v>98</v>
      </c>
      <c r="F10" s="23">
        <v>3396.2</v>
      </c>
      <c r="G10" s="24">
        <v>40.5</v>
      </c>
      <c r="H10" s="24">
        <v>100</v>
      </c>
      <c r="I10" s="24">
        <v>87.3</v>
      </c>
      <c r="J10" s="24">
        <v>280.10000000000002</v>
      </c>
      <c r="K10" s="23">
        <v>10.9</v>
      </c>
      <c r="L10" s="24">
        <v>94.4</v>
      </c>
      <c r="M10" s="25">
        <v>1.1000000000000001</v>
      </c>
      <c r="N10" s="24">
        <v>1840.5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2" t="s">
        <v>5</v>
      </c>
      <c r="C11" s="23">
        <v>955.2</v>
      </c>
      <c r="D11" s="24">
        <v>11.4</v>
      </c>
      <c r="E11" s="24">
        <v>104</v>
      </c>
      <c r="F11" s="23">
        <v>2458.1</v>
      </c>
      <c r="G11" s="24">
        <v>29.3</v>
      </c>
      <c r="H11" s="24">
        <v>104</v>
      </c>
      <c r="I11" s="24">
        <v>63.1</v>
      </c>
      <c r="J11" s="24">
        <v>171.5</v>
      </c>
      <c r="K11" s="23">
        <v>4.8</v>
      </c>
      <c r="L11" s="24">
        <v>41.8</v>
      </c>
      <c r="M11" s="25">
        <v>0.5</v>
      </c>
      <c r="N11" s="24">
        <v>2315.6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29</v>
      </c>
      <c r="C12" s="23">
        <v>840.1</v>
      </c>
      <c r="D12" s="24">
        <v>10</v>
      </c>
      <c r="E12" s="24">
        <v>105</v>
      </c>
      <c r="F12" s="23">
        <v>2131.5</v>
      </c>
      <c r="G12" s="24">
        <v>25.4</v>
      </c>
      <c r="H12" s="24">
        <v>105</v>
      </c>
      <c r="I12" s="24">
        <v>75.7</v>
      </c>
      <c r="J12" s="24">
        <v>208.8</v>
      </c>
      <c r="K12" s="23">
        <v>5.0999999999999996</v>
      </c>
      <c r="L12" s="24">
        <v>44.1</v>
      </c>
      <c r="M12" s="25">
        <v>0.5</v>
      </c>
      <c r="N12" s="24">
        <v>2030.5</v>
      </c>
      <c r="O12" s="24">
        <v>89632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1" t="s">
        <v>107</v>
      </c>
      <c r="C13" s="23">
        <v>781.6</v>
      </c>
      <c r="D13" s="24">
        <v>9.3000000000000007</v>
      </c>
      <c r="E13" s="24">
        <v>102</v>
      </c>
      <c r="F13" s="23">
        <v>2015.1</v>
      </c>
      <c r="G13" s="24">
        <v>24</v>
      </c>
      <c r="H13" s="24">
        <v>102</v>
      </c>
      <c r="I13" s="24">
        <v>63.7</v>
      </c>
      <c r="J13" s="24">
        <v>173</v>
      </c>
      <c r="K13" s="23">
        <v>4</v>
      </c>
      <c r="L13" s="24">
        <v>34.6</v>
      </c>
      <c r="M13" s="25">
        <v>0.4</v>
      </c>
      <c r="N13" s="24">
        <v>968.8</v>
      </c>
      <c r="O13" s="24">
        <v>33504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748.5</v>
      </c>
      <c r="D14" s="24">
        <v>8.9</v>
      </c>
      <c r="E14" s="24">
        <v>101</v>
      </c>
      <c r="F14" s="23">
        <v>1939.4</v>
      </c>
      <c r="G14" s="24">
        <v>23.1</v>
      </c>
      <c r="H14" s="24">
        <v>103</v>
      </c>
      <c r="I14" s="24">
        <v>64.900000000000006</v>
      </c>
      <c r="J14" s="24">
        <v>175.4</v>
      </c>
      <c r="K14" s="23">
        <v>3.9</v>
      </c>
      <c r="L14" s="24">
        <v>33.700000000000003</v>
      </c>
      <c r="M14" s="25">
        <v>0.4</v>
      </c>
      <c r="N14" s="24">
        <v>2497.1999999999998</v>
      </c>
      <c r="O14" s="24">
        <v>84250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ЕМГ</v>
      </c>
      <c r="B15" s="31" t="s">
        <v>11</v>
      </c>
      <c r="C15" s="23">
        <v>741.9</v>
      </c>
      <c r="D15" s="24">
        <v>8.9</v>
      </c>
      <c r="E15" s="24">
        <v>96</v>
      </c>
      <c r="F15" s="23">
        <v>1836.3</v>
      </c>
      <c r="G15" s="24">
        <v>21.9</v>
      </c>
      <c r="H15" s="24">
        <v>96</v>
      </c>
      <c r="I15" s="24">
        <v>62</v>
      </c>
      <c r="J15" s="24">
        <v>175.3</v>
      </c>
      <c r="K15" s="23">
        <v>3.7</v>
      </c>
      <c r="L15" s="24">
        <v>31.9</v>
      </c>
      <c r="M15" s="25">
        <v>0.4</v>
      </c>
      <c r="N15" s="24">
        <v>3079.5</v>
      </c>
      <c r="O15" s="24">
        <v>98363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Крутой Медиа</v>
      </c>
      <c r="B16" s="31" t="s">
        <v>20</v>
      </c>
      <c r="C16" s="23">
        <v>649.1</v>
      </c>
      <c r="D16" s="24">
        <v>7.7</v>
      </c>
      <c r="E16" s="24">
        <v>103</v>
      </c>
      <c r="F16" s="23">
        <v>1689</v>
      </c>
      <c r="G16" s="24">
        <v>20.100000000000001</v>
      </c>
      <c r="H16" s="24">
        <v>103</v>
      </c>
      <c r="I16" s="24">
        <v>65.900000000000006</v>
      </c>
      <c r="J16" s="24">
        <v>177.3</v>
      </c>
      <c r="K16" s="23">
        <v>3.4</v>
      </c>
      <c r="L16" s="24">
        <v>29.7</v>
      </c>
      <c r="M16" s="25">
        <v>0.4</v>
      </c>
      <c r="N16" s="24">
        <v>1385.9</v>
      </c>
      <c r="O16" s="24">
        <v>41167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Другие</v>
      </c>
      <c r="B17" s="31" t="s">
        <v>25</v>
      </c>
      <c r="C17" s="23">
        <v>684.7</v>
      </c>
      <c r="D17" s="24">
        <v>8.1999999999999993</v>
      </c>
      <c r="E17" s="24">
        <v>103</v>
      </c>
      <c r="F17" s="23">
        <v>1647.5</v>
      </c>
      <c r="G17" s="24">
        <v>19.7</v>
      </c>
      <c r="H17" s="24">
        <v>103</v>
      </c>
      <c r="I17" s="24">
        <v>76.3</v>
      </c>
      <c r="J17" s="24">
        <v>221.9</v>
      </c>
      <c r="K17" s="23">
        <v>4.2</v>
      </c>
      <c r="L17" s="24">
        <v>36.299999999999997</v>
      </c>
      <c r="M17" s="25">
        <v>0.4</v>
      </c>
      <c r="N17" s="24">
        <v>1447.6</v>
      </c>
      <c r="O17" s="24">
        <v>52490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ВГТРК</v>
      </c>
      <c r="B18" s="31" t="s">
        <v>7</v>
      </c>
      <c r="C18" s="23">
        <v>901.7</v>
      </c>
      <c r="D18" s="24">
        <v>10.8</v>
      </c>
      <c r="E18" s="24">
        <v>109</v>
      </c>
      <c r="F18" s="23">
        <v>1611.3</v>
      </c>
      <c r="G18" s="24">
        <v>19.2</v>
      </c>
      <c r="H18" s="24">
        <v>105</v>
      </c>
      <c r="I18" s="24">
        <v>98.9</v>
      </c>
      <c r="J18" s="24">
        <v>387.3</v>
      </c>
      <c r="K18" s="23">
        <v>7.2</v>
      </c>
      <c r="L18" s="24">
        <v>61.9</v>
      </c>
      <c r="M18" s="25">
        <v>0.7</v>
      </c>
      <c r="N18" s="24">
        <v>892.6</v>
      </c>
      <c r="O18" s="24">
        <v>55266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ГПМ</v>
      </c>
      <c r="B19" s="31" t="s">
        <v>27</v>
      </c>
      <c r="C19" s="23">
        <v>545.9</v>
      </c>
      <c r="D19" s="24">
        <v>6.5</v>
      </c>
      <c r="E19" s="24">
        <v>95</v>
      </c>
      <c r="F19" s="23">
        <v>1486.6</v>
      </c>
      <c r="G19" s="24">
        <v>17.7</v>
      </c>
      <c r="H19" s="24">
        <v>96</v>
      </c>
      <c r="I19" s="24">
        <v>63.2</v>
      </c>
      <c r="J19" s="24">
        <v>162.5</v>
      </c>
      <c r="K19" s="23">
        <v>2.8</v>
      </c>
      <c r="L19" s="24">
        <v>24</v>
      </c>
      <c r="M19" s="25">
        <v>0.3</v>
      </c>
      <c r="N19" s="24">
        <v>3624.7</v>
      </c>
      <c r="O19" s="24">
        <v>86869</v>
      </c>
      <c r="U19" s="50"/>
      <c r="AC19" s="50"/>
      <c r="AD19" s="51"/>
    </row>
    <row r="20" spans="1:30" x14ac:dyDescent="0.25">
      <c r="A20" s="30" t="str">
        <f>VLOOKUP(B20,Холдинги!$A:$B,2,0)</f>
        <v>РМГ</v>
      </c>
      <c r="B20" s="31" t="s">
        <v>22</v>
      </c>
      <c r="C20" s="23">
        <v>570.6</v>
      </c>
      <c r="D20" s="24">
        <v>6.8</v>
      </c>
      <c r="E20" s="24">
        <v>104</v>
      </c>
      <c r="F20" s="23">
        <v>1478.6</v>
      </c>
      <c r="G20" s="24">
        <v>17.600000000000001</v>
      </c>
      <c r="H20" s="24">
        <v>103</v>
      </c>
      <c r="I20" s="24">
        <v>69.8</v>
      </c>
      <c r="J20" s="24">
        <v>188.5</v>
      </c>
      <c r="K20" s="23">
        <v>3.2</v>
      </c>
      <c r="L20" s="24">
        <v>27.6</v>
      </c>
      <c r="M20" s="25">
        <v>0.3</v>
      </c>
      <c r="N20" s="24">
        <v>1253.9000000000001</v>
      </c>
      <c r="O20" s="24">
        <v>34667</v>
      </c>
      <c r="U20" s="50"/>
      <c r="AC20" s="50"/>
      <c r="AD20" s="51"/>
    </row>
    <row r="21" spans="1:30" x14ac:dyDescent="0.25">
      <c r="A21" s="30" t="str">
        <f>VLOOKUP(B21,Холдинги!$A:$B,2,0)</f>
        <v>ГПМ</v>
      </c>
      <c r="B21" s="31" t="s">
        <v>35</v>
      </c>
      <c r="C21" s="23">
        <v>506.8</v>
      </c>
      <c r="D21" s="24">
        <v>6</v>
      </c>
      <c r="E21" s="24">
        <v>98</v>
      </c>
      <c r="F21" s="23">
        <v>1436.8</v>
      </c>
      <c r="G21" s="24">
        <v>17.100000000000001</v>
      </c>
      <c r="H21" s="24">
        <v>99</v>
      </c>
      <c r="I21" s="24">
        <v>50.1</v>
      </c>
      <c r="J21" s="24">
        <v>123.7</v>
      </c>
      <c r="K21" s="23">
        <v>2</v>
      </c>
      <c r="L21" s="24">
        <v>17.600000000000001</v>
      </c>
      <c r="M21" s="25">
        <v>0.2</v>
      </c>
      <c r="N21" s="24">
        <v>2283.1</v>
      </c>
      <c r="O21" s="24">
        <v>40244</v>
      </c>
      <c r="U21" s="50"/>
      <c r="AC21" s="50"/>
      <c r="AD21" s="51"/>
    </row>
    <row r="22" spans="1:30" x14ac:dyDescent="0.25">
      <c r="A22" s="30" t="str">
        <f>VLOOKUP(B22,Холдинги!$A:$B,2,0)</f>
        <v>ММХ</v>
      </c>
      <c r="B22" s="31" t="s">
        <v>19</v>
      </c>
      <c r="C22" s="23">
        <v>535.1</v>
      </c>
      <c r="D22" s="24">
        <v>6.4</v>
      </c>
      <c r="E22" s="24">
        <v>106</v>
      </c>
      <c r="F22" s="23">
        <v>1350.3</v>
      </c>
      <c r="G22" s="24">
        <v>16.100000000000001</v>
      </c>
      <c r="H22" s="24">
        <v>103</v>
      </c>
      <c r="I22" s="24">
        <v>83.1</v>
      </c>
      <c r="J22" s="24">
        <v>230.6</v>
      </c>
      <c r="K22" s="23">
        <v>3.6</v>
      </c>
      <c r="L22" s="24">
        <v>30.9</v>
      </c>
      <c r="M22" s="25">
        <v>0.4</v>
      </c>
      <c r="N22" s="24">
        <v>1669.9</v>
      </c>
      <c r="O22" s="24">
        <v>51579</v>
      </c>
      <c r="U22" s="50"/>
      <c r="AC22" s="50"/>
      <c r="AD22" s="51"/>
    </row>
    <row r="23" spans="1:30" x14ac:dyDescent="0.25">
      <c r="A23" s="30" t="str">
        <f>VLOOKUP(B23,Холдинги!$A:$B,2,0)</f>
        <v>ЕМГ</v>
      </c>
      <c r="B23" s="31" t="s">
        <v>36</v>
      </c>
      <c r="C23" s="23">
        <v>455</v>
      </c>
      <c r="D23" s="24">
        <v>5.4</v>
      </c>
      <c r="E23" s="24">
        <v>103</v>
      </c>
      <c r="F23" s="23">
        <v>1281.7</v>
      </c>
      <c r="G23" s="24">
        <v>15.3</v>
      </c>
      <c r="H23" s="24">
        <v>105</v>
      </c>
      <c r="I23" s="24">
        <v>89.4</v>
      </c>
      <c r="J23" s="24">
        <v>222.1</v>
      </c>
      <c r="K23" s="23">
        <v>3.3</v>
      </c>
      <c r="L23" s="24">
        <v>28.2</v>
      </c>
      <c r="M23" s="25">
        <v>0.3</v>
      </c>
      <c r="N23" s="24">
        <v>1693.8</v>
      </c>
      <c r="O23" s="24">
        <v>47839</v>
      </c>
      <c r="U23" s="50"/>
      <c r="AC23" s="50"/>
      <c r="AD23" s="51"/>
    </row>
    <row r="24" spans="1:30" x14ac:dyDescent="0.25">
      <c r="A24" s="30" t="str">
        <f>VLOOKUP(B24,Холдинги!$A:$B,2,0)</f>
        <v>ГПМ</v>
      </c>
      <c r="B24" s="31" t="s">
        <v>28</v>
      </c>
      <c r="C24" s="23">
        <v>499</v>
      </c>
      <c r="D24" s="24">
        <v>6</v>
      </c>
      <c r="E24" s="24">
        <v>103</v>
      </c>
      <c r="F24" s="23">
        <v>1276.4000000000001</v>
      </c>
      <c r="G24" s="24">
        <v>15.2</v>
      </c>
      <c r="H24" s="24">
        <v>104</v>
      </c>
      <c r="I24" s="24">
        <v>71.3</v>
      </c>
      <c r="J24" s="24">
        <v>195.2</v>
      </c>
      <c r="K24" s="23">
        <v>2.9</v>
      </c>
      <c r="L24" s="24">
        <v>24.7</v>
      </c>
      <c r="M24" s="25">
        <v>0.3</v>
      </c>
      <c r="N24" s="24">
        <v>1759.3</v>
      </c>
      <c r="O24" s="24">
        <v>43488</v>
      </c>
      <c r="U24" s="50"/>
      <c r="AC24" s="50"/>
      <c r="AD24" s="51"/>
    </row>
    <row r="25" spans="1:30" x14ac:dyDescent="0.25">
      <c r="A25" s="30" t="str">
        <f>VLOOKUP(B25,Холдинги!$A:$B,2,0)</f>
        <v>Ру медиа</v>
      </c>
      <c r="B25" s="31" t="s">
        <v>6</v>
      </c>
      <c r="C25" s="23">
        <v>606.5</v>
      </c>
      <c r="D25" s="24">
        <v>7.2</v>
      </c>
      <c r="E25" s="24">
        <v>105</v>
      </c>
      <c r="F25" s="23">
        <v>1273.7</v>
      </c>
      <c r="G25" s="24">
        <v>15.2</v>
      </c>
      <c r="H25" s="24">
        <v>106</v>
      </c>
      <c r="I25" s="24">
        <v>56.4</v>
      </c>
      <c r="J25" s="24">
        <v>188</v>
      </c>
      <c r="K25" s="23">
        <v>2.7</v>
      </c>
      <c r="L25" s="24">
        <v>23.8</v>
      </c>
      <c r="M25" s="25">
        <v>0.3</v>
      </c>
      <c r="N25" s="24">
        <v>1565.4</v>
      </c>
      <c r="O25" s="24">
        <v>37193</v>
      </c>
      <c r="U25" s="50"/>
      <c r="AC25" s="50"/>
      <c r="AD25" s="51"/>
    </row>
    <row r="26" spans="1:30" x14ac:dyDescent="0.25">
      <c r="A26" s="30" t="str">
        <f>VLOOKUP(B26,Холдинги!$A:$B,2,0)</f>
        <v>ГПМ</v>
      </c>
      <c r="B26" s="31" t="s">
        <v>12</v>
      </c>
      <c r="C26" s="23">
        <v>424.2</v>
      </c>
      <c r="D26" s="24">
        <v>5.0999999999999996</v>
      </c>
      <c r="E26" s="24">
        <v>98</v>
      </c>
      <c r="F26" s="23">
        <v>1258.8</v>
      </c>
      <c r="G26" s="24">
        <v>15</v>
      </c>
      <c r="H26" s="24">
        <v>101</v>
      </c>
      <c r="I26" s="24">
        <v>55.3</v>
      </c>
      <c r="J26" s="24">
        <v>130.4</v>
      </c>
      <c r="K26" s="23">
        <v>1.9</v>
      </c>
      <c r="L26" s="24">
        <v>16.3</v>
      </c>
      <c r="M26" s="25">
        <v>0.2</v>
      </c>
      <c r="N26" s="24">
        <v>3173.6</v>
      </c>
      <c r="O26" s="24">
        <v>51667</v>
      </c>
      <c r="U26" s="50"/>
      <c r="AC26" s="50"/>
      <c r="AD26" s="51"/>
    </row>
    <row r="27" spans="1:30" x14ac:dyDescent="0.25">
      <c r="A27" s="30" t="str">
        <f>VLOOKUP(B27,Холдинги!$A:$B,2,0)</f>
        <v>РМГ</v>
      </c>
      <c r="B27" s="31" t="s">
        <v>44</v>
      </c>
      <c r="C27" s="23">
        <v>435.1</v>
      </c>
      <c r="D27" s="24">
        <v>5.2</v>
      </c>
      <c r="E27" s="24">
        <v>99</v>
      </c>
      <c r="F27" s="23">
        <v>1227</v>
      </c>
      <c r="G27" s="24">
        <v>14.6</v>
      </c>
      <c r="H27" s="24">
        <v>100</v>
      </c>
      <c r="I27" s="24">
        <v>44.5</v>
      </c>
      <c r="J27" s="24">
        <v>110.5</v>
      </c>
      <c r="K27" s="23">
        <v>1.6</v>
      </c>
      <c r="L27" s="24">
        <v>13.5</v>
      </c>
      <c r="M27" s="25">
        <v>0.2</v>
      </c>
      <c r="N27" s="24">
        <v>1909.7</v>
      </c>
      <c r="O27" s="24">
        <v>25688</v>
      </c>
      <c r="U27" s="50"/>
      <c r="AC27" s="50"/>
      <c r="AD27" s="51"/>
    </row>
    <row r="28" spans="1:30" x14ac:dyDescent="0.25">
      <c r="A28" s="30" t="str">
        <f>VLOOKUP(B28,Холдинги!$A:$B,2,0)</f>
        <v>ВГТРК</v>
      </c>
      <c r="B28" s="31" t="s">
        <v>17</v>
      </c>
      <c r="C28" s="23">
        <v>471.2</v>
      </c>
      <c r="D28" s="24">
        <v>5.6</v>
      </c>
      <c r="E28" s="24">
        <v>105</v>
      </c>
      <c r="F28" s="23">
        <v>1209.0999999999999</v>
      </c>
      <c r="G28" s="24">
        <v>14.4</v>
      </c>
      <c r="H28" s="24">
        <v>104</v>
      </c>
      <c r="I28" s="24">
        <v>68.599999999999994</v>
      </c>
      <c r="J28" s="24">
        <v>187.2</v>
      </c>
      <c r="K28" s="23">
        <v>2.6</v>
      </c>
      <c r="L28" s="24">
        <v>22.5</v>
      </c>
      <c r="M28" s="25">
        <v>0.3</v>
      </c>
      <c r="N28" s="24">
        <v>1721.9</v>
      </c>
      <c r="O28" s="24">
        <v>38660</v>
      </c>
      <c r="U28" s="50"/>
      <c r="AC28" s="50"/>
      <c r="AD28" s="51"/>
    </row>
    <row r="29" spans="1:30" x14ac:dyDescent="0.25">
      <c r="A29" s="30" t="str">
        <f>VLOOKUP(B29,Холдинги!$A:$B,2,0)</f>
        <v>Крутой Медиа</v>
      </c>
      <c r="B29" s="31" t="s">
        <v>15</v>
      </c>
      <c r="C29" s="23">
        <v>320.60000000000002</v>
      </c>
      <c r="D29" s="24">
        <v>3.8</v>
      </c>
      <c r="E29" s="24">
        <v>86</v>
      </c>
      <c r="F29" s="23">
        <v>1056.4000000000001</v>
      </c>
      <c r="G29" s="24">
        <v>12.6</v>
      </c>
      <c r="H29" s="24">
        <v>97</v>
      </c>
      <c r="I29" s="24">
        <v>44.9</v>
      </c>
      <c r="J29" s="24">
        <v>95.4</v>
      </c>
      <c r="K29" s="23">
        <v>1.2</v>
      </c>
      <c r="L29" s="24">
        <v>10</v>
      </c>
      <c r="M29" s="25">
        <v>0.1</v>
      </c>
      <c r="N29" s="24">
        <v>4557.3999999999996</v>
      </c>
      <c r="O29" s="24">
        <v>45542</v>
      </c>
      <c r="U29" s="50"/>
      <c r="AC29" s="50"/>
      <c r="AD29" s="51"/>
    </row>
    <row r="30" spans="1:30" x14ac:dyDescent="0.25">
      <c r="A30" s="30" t="str">
        <f>VLOOKUP(B30,Холдинги!$A:$B,2,0)</f>
        <v>ММХ</v>
      </c>
      <c r="B30" s="31" t="s">
        <v>21</v>
      </c>
      <c r="C30" s="23">
        <v>404</v>
      </c>
      <c r="D30" s="24">
        <v>4.8</v>
      </c>
      <c r="E30" s="24">
        <v>104</v>
      </c>
      <c r="F30" s="23">
        <v>1031.3</v>
      </c>
      <c r="G30" s="24">
        <v>12.3</v>
      </c>
      <c r="H30" s="24">
        <v>103</v>
      </c>
      <c r="I30" s="24">
        <v>65.900000000000006</v>
      </c>
      <c r="J30" s="24">
        <v>180.8</v>
      </c>
      <c r="K30" s="23">
        <v>2.1</v>
      </c>
      <c r="L30" s="24">
        <v>18.5</v>
      </c>
      <c r="M30" s="25">
        <v>0.2</v>
      </c>
      <c r="N30" s="24">
        <v>1581.6</v>
      </c>
      <c r="O30" s="24">
        <v>29263</v>
      </c>
      <c r="U30" s="50"/>
      <c r="AC30" s="50"/>
      <c r="AD30" s="51"/>
    </row>
    <row r="31" spans="1:30" x14ac:dyDescent="0.25">
      <c r="A31" s="30" t="str">
        <f>VLOOKUP(B31,Холдинги!$A:$B,2,0)</f>
        <v>Другие</v>
      </c>
      <c r="B31" s="31" t="s">
        <v>42</v>
      </c>
      <c r="C31" s="23">
        <v>427.8</v>
      </c>
      <c r="D31" s="24">
        <v>5.0999999999999996</v>
      </c>
      <c r="E31" s="24">
        <v>104</v>
      </c>
      <c r="F31" s="23">
        <v>979.3</v>
      </c>
      <c r="G31" s="24">
        <v>11.7</v>
      </c>
      <c r="H31" s="24">
        <v>105</v>
      </c>
      <c r="I31" s="24">
        <v>64.7</v>
      </c>
      <c r="J31" s="24">
        <v>197.7</v>
      </c>
      <c r="K31" s="23">
        <v>2.2000000000000002</v>
      </c>
      <c r="L31" s="24">
        <v>19.2</v>
      </c>
      <c r="M31" s="25">
        <v>0.2</v>
      </c>
      <c r="N31" s="24">
        <v>1173.5</v>
      </c>
      <c r="O31" s="24">
        <v>22542</v>
      </c>
      <c r="U31" s="50"/>
      <c r="AC31" s="50"/>
      <c r="AD31" s="51"/>
    </row>
    <row r="32" spans="1:30" x14ac:dyDescent="0.25">
      <c r="A32" s="30" t="str">
        <f>VLOOKUP(B32,Холдинги!$A:$B,2,0)</f>
        <v>РМГ</v>
      </c>
      <c r="B32" s="31" t="s">
        <v>16</v>
      </c>
      <c r="C32" s="23">
        <v>343.2</v>
      </c>
      <c r="D32" s="24">
        <v>4.0999999999999996</v>
      </c>
      <c r="E32" s="24">
        <v>101</v>
      </c>
      <c r="F32" s="23">
        <v>969.4</v>
      </c>
      <c r="G32" s="24">
        <v>11.6</v>
      </c>
      <c r="H32" s="24">
        <v>103</v>
      </c>
      <c r="I32" s="24">
        <v>58.5</v>
      </c>
      <c r="J32" s="24">
        <v>144.9</v>
      </c>
      <c r="K32" s="23">
        <v>1.6</v>
      </c>
      <c r="L32" s="24">
        <v>13.9</v>
      </c>
      <c r="M32" s="25">
        <v>0.2</v>
      </c>
      <c r="N32" s="24">
        <v>2472.1</v>
      </c>
      <c r="O32" s="24">
        <v>34458</v>
      </c>
      <c r="U32" s="50"/>
      <c r="AC32" s="50"/>
      <c r="AD32" s="51"/>
    </row>
    <row r="33" spans="1:30" x14ac:dyDescent="0.25">
      <c r="A33" s="30" t="str">
        <f>VLOOKUP(B33,Холдинги!$A:$B,2,0)</f>
        <v>ММХ</v>
      </c>
      <c r="B33" s="31" t="s">
        <v>30</v>
      </c>
      <c r="C33" s="23">
        <v>366.4</v>
      </c>
      <c r="D33" s="24">
        <v>4.4000000000000004</v>
      </c>
      <c r="E33" s="24">
        <v>105</v>
      </c>
      <c r="F33" s="23">
        <v>918.4</v>
      </c>
      <c r="G33" s="24">
        <v>11</v>
      </c>
      <c r="H33" s="24">
        <v>103</v>
      </c>
      <c r="I33" s="24">
        <v>74.8</v>
      </c>
      <c r="J33" s="24">
        <v>208.8</v>
      </c>
      <c r="K33" s="23">
        <v>2.2000000000000002</v>
      </c>
      <c r="L33" s="24">
        <v>19</v>
      </c>
      <c r="M33" s="25">
        <v>0.2</v>
      </c>
      <c r="N33" s="24">
        <v>1360.6</v>
      </c>
      <c r="O33" s="24">
        <v>25879</v>
      </c>
      <c r="U33" s="50"/>
      <c r="AC33" s="50"/>
      <c r="AD33" s="51"/>
    </row>
    <row r="34" spans="1:30" x14ac:dyDescent="0.25">
      <c r="A34" s="30" t="str">
        <f>VLOOKUP(B34,Холдинги!$A:$B,2,0)</f>
        <v>ММХ</v>
      </c>
      <c r="B34" s="31" t="s">
        <v>32</v>
      </c>
      <c r="C34" s="23">
        <v>291.7</v>
      </c>
      <c r="D34" s="24">
        <v>3.5</v>
      </c>
      <c r="E34" s="24">
        <v>105</v>
      </c>
      <c r="F34" s="23">
        <v>880.6</v>
      </c>
      <c r="G34" s="24">
        <v>10.5</v>
      </c>
      <c r="H34" s="24">
        <v>105</v>
      </c>
      <c r="I34" s="24">
        <v>57.9</v>
      </c>
      <c r="J34" s="24">
        <v>134.30000000000001</v>
      </c>
      <c r="K34" s="23">
        <v>1.4</v>
      </c>
      <c r="L34" s="24">
        <v>11.7</v>
      </c>
      <c r="M34" s="25">
        <v>0.1</v>
      </c>
      <c r="N34" s="24">
        <v>1765.6</v>
      </c>
      <c r="O34" s="24">
        <v>20721</v>
      </c>
      <c r="U34" s="50"/>
      <c r="AC34" s="50"/>
      <c r="AD34" s="51"/>
    </row>
    <row r="35" spans="1:30" x14ac:dyDescent="0.25">
      <c r="A35" s="30" t="str">
        <f>VLOOKUP(B35,Холдинги!$A:$B,2,0)</f>
        <v>Другие</v>
      </c>
      <c r="B35" s="31" t="s">
        <v>13</v>
      </c>
      <c r="C35" s="23">
        <v>371.2</v>
      </c>
      <c r="D35" s="24">
        <v>4.4000000000000004</v>
      </c>
      <c r="E35" s="24">
        <v>108</v>
      </c>
      <c r="F35" s="23">
        <v>824.8</v>
      </c>
      <c r="G35" s="24">
        <v>9.8000000000000007</v>
      </c>
      <c r="H35" s="24">
        <v>104</v>
      </c>
      <c r="I35" s="24">
        <v>59</v>
      </c>
      <c r="J35" s="24">
        <v>185.8</v>
      </c>
      <c r="K35" s="23">
        <v>1.8</v>
      </c>
      <c r="L35" s="24">
        <v>15.2</v>
      </c>
      <c r="M35" s="25">
        <v>0.2</v>
      </c>
      <c r="N35" s="24">
        <v>1677.8</v>
      </c>
      <c r="O35" s="24">
        <v>25512</v>
      </c>
      <c r="AC35" s="50"/>
      <c r="AD35" s="51"/>
    </row>
    <row r="36" spans="1:30" x14ac:dyDescent="0.25">
      <c r="A36" s="30" t="e">
        <f>VLOOKUP(B36,Холдинги!$A:$B,2,0)</f>
        <v>#N/A</v>
      </c>
      <c r="B36" s="31" t="s">
        <v>123</v>
      </c>
      <c r="C36" s="23">
        <v>386.4</v>
      </c>
      <c r="D36" s="24">
        <v>4.5999999999999996</v>
      </c>
      <c r="E36" s="24">
        <v>105</v>
      </c>
      <c r="F36" s="23">
        <v>811.4</v>
      </c>
      <c r="G36" s="24">
        <v>9.6999999999999993</v>
      </c>
      <c r="H36" s="24">
        <v>102</v>
      </c>
      <c r="I36" s="24">
        <v>68.8</v>
      </c>
      <c r="J36" s="24">
        <v>229.2</v>
      </c>
      <c r="K36" s="23">
        <v>2.1</v>
      </c>
      <c r="L36" s="24">
        <v>18.5</v>
      </c>
      <c r="M36" s="25">
        <v>0.2</v>
      </c>
      <c r="N36" s="24">
        <v>651.29999999999995</v>
      </c>
      <c r="O36" s="24">
        <v>12017</v>
      </c>
      <c r="AC36" s="50"/>
      <c r="AD36" s="51"/>
    </row>
    <row r="37" spans="1:30" x14ac:dyDescent="0.25">
      <c r="A37" s="30" t="str">
        <f>VLOOKUP(B37,Холдинги!$A:$B,2,0)</f>
        <v>РМГ</v>
      </c>
      <c r="B37" s="31" t="s">
        <v>8</v>
      </c>
      <c r="C37" s="23">
        <v>301.3</v>
      </c>
      <c r="D37" s="24">
        <v>3.6</v>
      </c>
      <c r="E37" s="24">
        <v>96</v>
      </c>
      <c r="F37" s="23">
        <v>811.2</v>
      </c>
      <c r="G37" s="24">
        <v>9.6999999999999993</v>
      </c>
      <c r="H37" s="24">
        <v>100</v>
      </c>
      <c r="I37" s="24">
        <v>50.8</v>
      </c>
      <c r="J37" s="24">
        <v>132.19999999999999</v>
      </c>
      <c r="K37" s="23">
        <v>1.2</v>
      </c>
      <c r="L37" s="24">
        <v>10.6</v>
      </c>
      <c r="M37" s="25">
        <v>0.1</v>
      </c>
      <c r="N37" s="24">
        <v>2664.9</v>
      </c>
      <c r="O37" s="24">
        <v>28342</v>
      </c>
      <c r="U37" s="50"/>
      <c r="AC37" s="50"/>
      <c r="AD37" s="51"/>
    </row>
    <row r="38" spans="1:30" x14ac:dyDescent="0.25">
      <c r="A38" s="30" t="str">
        <f>VLOOKUP(B38,Холдинги!$A:$B,2,0)</f>
        <v>ВГТРК</v>
      </c>
      <c r="B38" s="31" t="s">
        <v>24</v>
      </c>
      <c r="C38" s="23">
        <v>337.5</v>
      </c>
      <c r="D38" s="24">
        <v>4</v>
      </c>
      <c r="E38" s="24">
        <v>99</v>
      </c>
      <c r="F38" s="23">
        <v>735.5</v>
      </c>
      <c r="G38" s="24">
        <v>8.8000000000000007</v>
      </c>
      <c r="H38" s="24">
        <v>99</v>
      </c>
      <c r="I38" s="24">
        <v>95.8</v>
      </c>
      <c r="J38" s="24">
        <v>307.89999999999998</v>
      </c>
      <c r="K38" s="23">
        <v>2.6</v>
      </c>
      <c r="L38" s="24">
        <v>22.5</v>
      </c>
      <c r="M38" s="25">
        <v>0.3</v>
      </c>
      <c r="N38" s="24">
        <v>3151.8</v>
      </c>
      <c r="O38" s="24">
        <v>70803</v>
      </c>
      <c r="AC38" s="50"/>
      <c r="AD38" s="51"/>
    </row>
    <row r="39" spans="1:30" x14ac:dyDescent="0.25">
      <c r="A39" s="30" t="str">
        <f>VLOOKUP(B39,Холдинги!$A:$B,2,0)</f>
        <v>ГПМ</v>
      </c>
      <c r="B39" s="31" t="s">
        <v>39</v>
      </c>
      <c r="C39" s="23">
        <v>287.8</v>
      </c>
      <c r="D39" s="24">
        <v>3.4</v>
      </c>
      <c r="E39" s="24">
        <v>88</v>
      </c>
      <c r="F39" s="23">
        <v>720.7</v>
      </c>
      <c r="G39" s="24">
        <v>8.6</v>
      </c>
      <c r="H39" s="24">
        <v>86</v>
      </c>
      <c r="I39" s="24">
        <v>53.6</v>
      </c>
      <c r="J39" s="24">
        <v>149.80000000000001</v>
      </c>
      <c r="K39" s="23">
        <v>1.2</v>
      </c>
      <c r="L39" s="24">
        <v>10.7</v>
      </c>
      <c r="M39" s="25">
        <v>0.1</v>
      </c>
      <c r="N39" s="24">
        <v>3134.5</v>
      </c>
      <c r="O39" s="24">
        <v>33571</v>
      </c>
      <c r="AC39" s="50"/>
      <c r="AD39" s="51"/>
    </row>
    <row r="40" spans="1:30" x14ac:dyDescent="0.25">
      <c r="A40" s="30" t="str">
        <f>VLOOKUP(B40,Холдинги!$A:$B,2,0)</f>
        <v>Крутой Медиа</v>
      </c>
      <c r="B40" s="31" t="s">
        <v>45</v>
      </c>
      <c r="C40" s="23">
        <v>284.89999999999998</v>
      </c>
      <c r="D40" s="24">
        <v>3.4</v>
      </c>
      <c r="E40" s="24">
        <v>94</v>
      </c>
      <c r="F40" s="23">
        <v>716.7</v>
      </c>
      <c r="G40" s="24">
        <v>8.6</v>
      </c>
      <c r="H40" s="24">
        <v>95</v>
      </c>
      <c r="I40" s="24">
        <v>33.5</v>
      </c>
      <c r="J40" s="24">
        <v>93.3</v>
      </c>
      <c r="K40" s="23">
        <v>0.8</v>
      </c>
      <c r="L40" s="24">
        <v>6.6</v>
      </c>
      <c r="M40" s="25">
        <v>0.1</v>
      </c>
      <c r="N40" s="24">
        <v>3373.2</v>
      </c>
      <c r="O40" s="24">
        <v>22375</v>
      </c>
      <c r="AC40" s="50"/>
      <c r="AD40" s="51"/>
    </row>
    <row r="41" spans="1:30" x14ac:dyDescent="0.25">
      <c r="A41" s="30" t="str">
        <f>VLOOKUP(B41,Холдинги!$A:$B,2,0)</f>
        <v>ГПМ</v>
      </c>
      <c r="B41" s="31" t="s">
        <v>9</v>
      </c>
      <c r="C41" s="23">
        <v>255.9</v>
      </c>
      <c r="D41" s="24">
        <v>3.1</v>
      </c>
      <c r="E41" s="24">
        <v>98</v>
      </c>
      <c r="F41" s="23">
        <v>710.9</v>
      </c>
      <c r="G41" s="24">
        <v>8.5</v>
      </c>
      <c r="H41" s="24">
        <v>99</v>
      </c>
      <c r="I41" s="24">
        <v>53.8</v>
      </c>
      <c r="J41" s="24">
        <v>135.5</v>
      </c>
      <c r="K41" s="23">
        <v>1.1000000000000001</v>
      </c>
      <c r="L41" s="24">
        <v>9.6</v>
      </c>
      <c r="M41" s="25">
        <v>0.1</v>
      </c>
      <c r="N41" s="24">
        <v>2910.4</v>
      </c>
      <c r="O41" s="24">
        <v>27812</v>
      </c>
      <c r="U41" s="50"/>
      <c r="AC41" s="50"/>
      <c r="AD41" s="51"/>
    </row>
    <row r="42" spans="1:30" x14ac:dyDescent="0.25">
      <c r="A42" s="30" t="str">
        <f>VLOOKUP(B42,Холдинги!$A:$B,2,0)</f>
        <v>ГПМ</v>
      </c>
      <c r="B42" s="31" t="s">
        <v>23</v>
      </c>
      <c r="C42" s="23">
        <v>216.3</v>
      </c>
      <c r="D42" s="24">
        <v>2.6</v>
      </c>
      <c r="E42" s="24">
        <v>93</v>
      </c>
      <c r="F42" s="23">
        <v>701.9</v>
      </c>
      <c r="G42" s="24">
        <v>8.4</v>
      </c>
      <c r="H42" s="24">
        <v>100</v>
      </c>
      <c r="I42" s="24">
        <v>60.8</v>
      </c>
      <c r="J42" s="24">
        <v>131.30000000000001</v>
      </c>
      <c r="K42" s="23">
        <v>1.1000000000000001</v>
      </c>
      <c r="L42" s="24">
        <v>9.1</v>
      </c>
      <c r="M42" s="25">
        <v>0.1</v>
      </c>
      <c r="N42" s="24">
        <v>1765.9</v>
      </c>
      <c r="O42" s="24">
        <v>16143</v>
      </c>
      <c r="AC42" s="50"/>
      <c r="AD42" s="51"/>
    </row>
    <row r="43" spans="1:30" x14ac:dyDescent="0.25">
      <c r="A43" s="30" t="str">
        <f>VLOOKUP(B43,Холдинги!$A:$B,2,0)</f>
        <v>Ру медиа</v>
      </c>
      <c r="B43" s="31" t="s">
        <v>26</v>
      </c>
      <c r="C43" s="23">
        <v>250.6</v>
      </c>
      <c r="D43" s="24">
        <v>3</v>
      </c>
      <c r="E43" s="24">
        <v>100</v>
      </c>
      <c r="F43" s="23">
        <v>694.3</v>
      </c>
      <c r="G43" s="24">
        <v>8.3000000000000007</v>
      </c>
      <c r="H43" s="24">
        <v>100</v>
      </c>
      <c r="I43" s="24">
        <v>67.400000000000006</v>
      </c>
      <c r="J43" s="24">
        <v>170.4</v>
      </c>
      <c r="K43" s="23">
        <v>1.4</v>
      </c>
      <c r="L43" s="24">
        <v>11.7</v>
      </c>
      <c r="M43" s="25">
        <v>0.1</v>
      </c>
      <c r="N43" s="24">
        <v>625</v>
      </c>
      <c r="O43" s="24">
        <v>7335</v>
      </c>
      <c r="U43" s="50"/>
      <c r="AC43" s="50"/>
      <c r="AD43" s="51"/>
    </row>
    <row r="44" spans="1:30" x14ac:dyDescent="0.25">
      <c r="A44" s="30" t="str">
        <f>VLOOKUP(B44,Холдинги!$A:$B,2,0)</f>
        <v>ММ</v>
      </c>
      <c r="B44" s="31" t="s">
        <v>18</v>
      </c>
      <c r="C44" s="23">
        <v>211.2</v>
      </c>
      <c r="D44" s="24">
        <v>2.5</v>
      </c>
      <c r="E44" s="24">
        <v>92</v>
      </c>
      <c r="F44" s="23">
        <v>657.3</v>
      </c>
      <c r="G44" s="24">
        <v>7.8</v>
      </c>
      <c r="H44" s="24">
        <v>97</v>
      </c>
      <c r="I44" s="24">
        <v>42.4</v>
      </c>
      <c r="J44" s="24">
        <v>95.3</v>
      </c>
      <c r="K44" s="23">
        <v>0.7</v>
      </c>
      <c r="L44" s="24">
        <v>6.2</v>
      </c>
      <c r="M44" s="25">
        <v>0.1</v>
      </c>
      <c r="N44" s="24">
        <v>1641.1</v>
      </c>
      <c r="O44" s="24">
        <v>10200</v>
      </c>
      <c r="U44" s="50"/>
      <c r="AC44" s="50"/>
      <c r="AD44" s="51"/>
    </row>
    <row r="45" spans="1:30" x14ac:dyDescent="0.25">
      <c r="A45" s="30" t="str">
        <f>VLOOKUP(B45,Холдинги!$A:$B,2,0)</f>
        <v>Крутой Медиа</v>
      </c>
      <c r="B45" s="31" t="s">
        <v>37</v>
      </c>
      <c r="C45" s="23">
        <v>276.3</v>
      </c>
      <c r="D45" s="24">
        <v>3.3</v>
      </c>
      <c r="E45" s="24">
        <v>100</v>
      </c>
      <c r="F45" s="23">
        <v>650.1</v>
      </c>
      <c r="G45" s="24">
        <v>7.8</v>
      </c>
      <c r="H45" s="24">
        <v>100</v>
      </c>
      <c r="I45" s="24">
        <v>63.6</v>
      </c>
      <c r="J45" s="24">
        <v>189.1</v>
      </c>
      <c r="K45" s="23">
        <v>1.4</v>
      </c>
      <c r="L45" s="24">
        <v>12.2</v>
      </c>
      <c r="M45" s="25">
        <v>0.1</v>
      </c>
      <c r="N45" s="24">
        <v>1610.6</v>
      </c>
      <c r="O45" s="24">
        <v>19646</v>
      </c>
      <c r="U45" s="50"/>
      <c r="AC45" s="50"/>
      <c r="AD45" s="51"/>
    </row>
    <row r="46" spans="1:30" x14ac:dyDescent="0.25">
      <c r="A46" s="30" t="str">
        <f>VLOOKUP(B46,Холдинги!$A:$B,2,0)</f>
        <v>ВГТРК</v>
      </c>
      <c r="B46" s="31" t="s">
        <v>47</v>
      </c>
      <c r="C46" s="23">
        <v>181.2</v>
      </c>
      <c r="D46" s="24">
        <v>2.2000000000000002</v>
      </c>
      <c r="E46" s="24">
        <v>97</v>
      </c>
      <c r="F46" s="23">
        <v>581.4</v>
      </c>
      <c r="G46" s="24">
        <v>6.9</v>
      </c>
      <c r="H46" s="24">
        <v>100</v>
      </c>
      <c r="I46" s="24">
        <v>43.6</v>
      </c>
      <c r="J46" s="24">
        <v>95.1</v>
      </c>
      <c r="K46" s="23">
        <v>0.6</v>
      </c>
      <c r="L46" s="24">
        <v>5.5</v>
      </c>
      <c r="M46" s="25">
        <v>0.1</v>
      </c>
      <c r="N46" s="24">
        <v>983.3</v>
      </c>
      <c r="O46" s="24">
        <v>5392</v>
      </c>
      <c r="AC46" s="50"/>
      <c r="AD46" s="51"/>
    </row>
    <row r="47" spans="1:30" x14ac:dyDescent="0.25">
      <c r="A47" s="30" t="str">
        <f>VLOOKUP(B47,Холдинги!$A:$B,2,0)</f>
        <v>Крутой Медиа</v>
      </c>
      <c r="B47" s="31" t="s">
        <v>33</v>
      </c>
      <c r="C47" s="23">
        <v>169.6</v>
      </c>
      <c r="D47" s="24">
        <v>2</v>
      </c>
      <c r="E47" s="24">
        <v>98</v>
      </c>
      <c r="F47" s="23">
        <v>541.4</v>
      </c>
      <c r="G47" s="24">
        <v>6.5</v>
      </c>
      <c r="H47" s="24">
        <v>96</v>
      </c>
      <c r="I47" s="24">
        <v>29.2</v>
      </c>
      <c r="J47" s="24">
        <v>64</v>
      </c>
      <c r="K47" s="23">
        <v>0.4</v>
      </c>
      <c r="L47" s="24">
        <v>3.4</v>
      </c>
      <c r="M47" s="25">
        <v>0</v>
      </c>
      <c r="N47" s="24">
        <v>6555.6</v>
      </c>
      <c r="O47" s="24">
        <v>22542</v>
      </c>
      <c r="U47" s="50"/>
      <c r="AC47" s="50"/>
      <c r="AD47" s="51"/>
    </row>
    <row r="48" spans="1:30" x14ac:dyDescent="0.25">
      <c r="A48" s="30" t="str">
        <f>VLOOKUP(B48,Холдинги!$A:$B,2,0)</f>
        <v>ЕМГ</v>
      </c>
      <c r="B48" s="31" t="s">
        <v>43</v>
      </c>
      <c r="C48" s="23">
        <v>202.9</v>
      </c>
      <c r="D48" s="24">
        <v>2.4</v>
      </c>
      <c r="E48" s="24">
        <v>90</v>
      </c>
      <c r="F48" s="23">
        <v>519</v>
      </c>
      <c r="G48" s="24">
        <v>6.2</v>
      </c>
      <c r="H48" s="24">
        <v>89</v>
      </c>
      <c r="I48" s="24">
        <v>46.5</v>
      </c>
      <c r="J48" s="24">
        <v>127.3</v>
      </c>
      <c r="K48" s="23">
        <v>0.8</v>
      </c>
      <c r="L48" s="24">
        <v>6.6</v>
      </c>
      <c r="M48" s="25">
        <v>0.1</v>
      </c>
      <c r="N48" s="24">
        <v>3821.6</v>
      </c>
      <c r="O48" s="24">
        <v>25049</v>
      </c>
      <c r="U48" s="50"/>
      <c r="AC48" s="50"/>
      <c r="AD48" s="51"/>
    </row>
    <row r="49" spans="1:30" x14ac:dyDescent="0.25">
      <c r="A49" s="30" t="e">
        <f>VLOOKUP(B49,Холдинги!$A:$B,2,0)</f>
        <v>#N/A</v>
      </c>
      <c r="B49" s="31" t="s">
        <v>108</v>
      </c>
      <c r="C49" s="23">
        <v>141.4</v>
      </c>
      <c r="D49" s="24">
        <v>1.7</v>
      </c>
      <c r="E49" s="24">
        <v>77</v>
      </c>
      <c r="F49" s="23">
        <v>518.29999999999995</v>
      </c>
      <c r="G49" s="24">
        <v>6.2</v>
      </c>
      <c r="H49" s="24">
        <v>86</v>
      </c>
      <c r="I49" s="24">
        <v>39.200000000000003</v>
      </c>
      <c r="J49" s="24">
        <v>74.8</v>
      </c>
      <c r="K49" s="23">
        <v>0.4</v>
      </c>
      <c r="L49" s="24">
        <v>3.8</v>
      </c>
      <c r="M49" s="25">
        <v>0</v>
      </c>
      <c r="N49" s="24">
        <v>2136.6999999999998</v>
      </c>
      <c r="O49" s="24">
        <v>8220</v>
      </c>
      <c r="AC49" s="50"/>
      <c r="AD49" s="51"/>
    </row>
    <row r="50" spans="1:30" x14ac:dyDescent="0.25">
      <c r="A50" s="30" t="e">
        <f>VLOOKUP(B50,Холдинги!$A:$B,2,0)</f>
        <v>#N/A</v>
      </c>
      <c r="B50" s="31" t="s">
        <v>121</v>
      </c>
      <c r="C50" s="23">
        <v>205.7</v>
      </c>
      <c r="D50" s="24">
        <v>2.5</v>
      </c>
      <c r="E50" s="24">
        <v>107</v>
      </c>
      <c r="F50" s="23">
        <v>509</v>
      </c>
      <c r="G50" s="24">
        <v>6.1</v>
      </c>
      <c r="H50" s="24">
        <v>101</v>
      </c>
      <c r="I50" s="24">
        <v>68.7</v>
      </c>
      <c r="J50" s="24">
        <v>194.4</v>
      </c>
      <c r="K50" s="23">
        <v>1.1000000000000001</v>
      </c>
      <c r="L50" s="24">
        <v>9.8000000000000007</v>
      </c>
      <c r="M50" s="25">
        <v>0.1</v>
      </c>
      <c r="N50" s="24">
        <v>710.9</v>
      </c>
      <c r="O50" s="24">
        <v>6979</v>
      </c>
      <c r="AC50" s="50"/>
      <c r="AD50" s="51"/>
    </row>
    <row r="51" spans="1:30" x14ac:dyDescent="0.25">
      <c r="A51" s="30" t="str">
        <f>VLOOKUP(B51,Холдинги!$A:$B,2,0)</f>
        <v>Крутой Медиа</v>
      </c>
      <c r="B51" s="31" t="s">
        <v>41</v>
      </c>
      <c r="C51" s="23">
        <v>130.1</v>
      </c>
      <c r="D51" s="24">
        <v>1.6</v>
      </c>
      <c r="E51" s="24">
        <v>93</v>
      </c>
      <c r="F51" s="23">
        <v>406.2</v>
      </c>
      <c r="G51" s="24">
        <v>4.8</v>
      </c>
      <c r="H51" s="24">
        <v>95</v>
      </c>
      <c r="I51" s="24">
        <v>41.5</v>
      </c>
      <c r="J51" s="24">
        <v>93</v>
      </c>
      <c r="K51" s="23">
        <v>0.4</v>
      </c>
      <c r="L51" s="24">
        <v>3.7</v>
      </c>
      <c r="M51" s="25">
        <v>0</v>
      </c>
      <c r="N51" s="24">
        <v>5848.4</v>
      </c>
      <c r="O51" s="24">
        <v>21917</v>
      </c>
      <c r="U51" s="50"/>
      <c r="AC51" s="50"/>
      <c r="AD51" s="51"/>
    </row>
    <row r="52" spans="1:30" x14ac:dyDescent="0.25">
      <c r="A52" s="30" t="e">
        <f>VLOOKUP(B52,Холдинги!$A:$B,2,0)</f>
        <v>#N/A</v>
      </c>
      <c r="B52" s="31" t="s">
        <v>131</v>
      </c>
      <c r="C52" s="23">
        <v>161.6</v>
      </c>
      <c r="D52" s="24">
        <v>1.9</v>
      </c>
      <c r="E52" s="24">
        <v>98</v>
      </c>
      <c r="F52" s="23">
        <v>386.4</v>
      </c>
      <c r="G52" s="24">
        <v>4.5999999999999996</v>
      </c>
      <c r="H52" s="24">
        <v>93</v>
      </c>
      <c r="I52" s="24">
        <v>62.9</v>
      </c>
      <c r="J52" s="24">
        <v>184</v>
      </c>
      <c r="K52" s="23">
        <v>0.8</v>
      </c>
      <c r="L52" s="24">
        <v>7.1</v>
      </c>
      <c r="M52" s="25">
        <v>0.1</v>
      </c>
      <c r="N52" s="24">
        <v>8353.5</v>
      </c>
      <c r="O52" s="24">
        <v>58917</v>
      </c>
      <c r="U52" s="50"/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75.599999999999994</v>
      </c>
      <c r="D53" s="24">
        <v>0.9</v>
      </c>
      <c r="E53" s="24">
        <v>72</v>
      </c>
      <c r="F53" s="23">
        <v>228.1</v>
      </c>
      <c r="G53" s="24">
        <v>2.7</v>
      </c>
      <c r="H53" s="24">
        <v>74</v>
      </c>
      <c r="I53" s="24">
        <v>36.5</v>
      </c>
      <c r="J53" s="24">
        <v>84.8</v>
      </c>
      <c r="K53" s="23">
        <v>0.2</v>
      </c>
      <c r="L53" s="24">
        <v>1.9</v>
      </c>
      <c r="M53" s="25">
        <v>0</v>
      </c>
      <c r="N53" s="24">
        <v>6601.4</v>
      </c>
      <c r="O53" s="24">
        <v>12667</v>
      </c>
      <c r="U53" s="50"/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0E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2 A53">
    <cfRule type="expression" dxfId="20" priority="6">
      <formula>$A9="ГПМ"</formula>
    </cfRule>
  </conditionalFormatting>
  <conditionalFormatting sqref="C9:O9">
    <cfRule type="expression" dxfId="19" priority="3">
      <formula>$A9="ГПМ"</formula>
    </cfRule>
  </conditionalFormatting>
  <conditionalFormatting sqref="B53:O53">
    <cfRule type="expression" dxfId="18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59999389629810485"/>
  </sheetPr>
  <dimension ref="A1:AD85"/>
  <sheetViews>
    <sheetView topLeftCell="B1" zoomScale="80" zoomScaleNormal="80" workbookViewId="0">
      <selection activeCell="B3" sqref="B3"/>
    </sheetView>
  </sheetViews>
  <sheetFormatPr defaultColWidth="9.140625" defaultRowHeight="15" x14ac:dyDescent="0.25"/>
  <cols>
    <col min="1" max="1" width="11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157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158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83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9" t="s">
        <v>116</v>
      </c>
      <c r="C9" s="23">
        <v>2029.5</v>
      </c>
      <c r="D9" s="24">
        <v>29.9</v>
      </c>
      <c r="E9" s="24">
        <v>118</v>
      </c>
      <c r="F9" s="23">
        <v>4000.5</v>
      </c>
      <c r="G9" s="24">
        <v>58.9</v>
      </c>
      <c r="H9" s="24">
        <v>115</v>
      </c>
      <c r="I9" s="24">
        <v>91.3</v>
      </c>
      <c r="J9" s="24">
        <v>324.10000000000002</v>
      </c>
      <c r="K9" s="23">
        <v>17</v>
      </c>
      <c r="L9" s="24">
        <v>128.6</v>
      </c>
      <c r="M9" s="25">
        <v>1.9</v>
      </c>
      <c r="N9" s="24">
        <v>1868.7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9" t="s">
        <v>117</v>
      </c>
      <c r="C10" s="23">
        <v>1531.6</v>
      </c>
      <c r="D10" s="24">
        <v>22.5</v>
      </c>
      <c r="E10" s="24">
        <v>119</v>
      </c>
      <c r="F10" s="23">
        <v>3173.3</v>
      </c>
      <c r="G10" s="24">
        <v>46.7</v>
      </c>
      <c r="H10" s="24">
        <v>115</v>
      </c>
      <c r="I10" s="24">
        <v>84.2</v>
      </c>
      <c r="J10" s="24">
        <v>284.5</v>
      </c>
      <c r="K10" s="23">
        <v>11.8</v>
      </c>
      <c r="L10" s="24">
        <v>89.6</v>
      </c>
      <c r="M10" s="25">
        <v>1.3</v>
      </c>
      <c r="N10" s="24">
        <v>1939.5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1" t="s">
        <v>5</v>
      </c>
      <c r="C11" s="23">
        <v>916</v>
      </c>
      <c r="D11" s="24">
        <v>13.5</v>
      </c>
      <c r="E11" s="24">
        <v>123</v>
      </c>
      <c r="F11" s="23">
        <v>2269.8000000000002</v>
      </c>
      <c r="G11" s="24">
        <v>33.4</v>
      </c>
      <c r="H11" s="24">
        <v>119</v>
      </c>
      <c r="I11" s="24">
        <v>62.9</v>
      </c>
      <c r="J11" s="24">
        <v>177.7</v>
      </c>
      <c r="K11" s="23">
        <v>5.3</v>
      </c>
      <c r="L11" s="24">
        <v>40</v>
      </c>
      <c r="M11" s="25">
        <v>0.6</v>
      </c>
      <c r="N11" s="24">
        <v>2419.6999999999998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9" t="s">
        <v>29</v>
      </c>
      <c r="C12" s="23">
        <v>784</v>
      </c>
      <c r="D12" s="24">
        <v>11.5</v>
      </c>
      <c r="E12" s="24">
        <v>121</v>
      </c>
      <c r="F12" s="23">
        <v>1948.7</v>
      </c>
      <c r="G12" s="24">
        <v>28.7</v>
      </c>
      <c r="H12" s="24">
        <v>119</v>
      </c>
      <c r="I12" s="24">
        <v>76.7</v>
      </c>
      <c r="J12" s="24">
        <v>215.9</v>
      </c>
      <c r="K12" s="23">
        <v>5.5</v>
      </c>
      <c r="L12" s="24">
        <v>41.7</v>
      </c>
      <c r="M12" s="25">
        <v>0.6</v>
      </c>
      <c r="N12" s="24">
        <v>2147</v>
      </c>
      <c r="O12" s="24">
        <v>89632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9" t="s">
        <v>107</v>
      </c>
      <c r="C13" s="23">
        <v>724.7</v>
      </c>
      <c r="D13" s="24">
        <v>10.7</v>
      </c>
      <c r="E13" s="24">
        <v>117</v>
      </c>
      <c r="F13" s="23">
        <v>1853.6</v>
      </c>
      <c r="G13" s="24">
        <v>27.3</v>
      </c>
      <c r="H13" s="24">
        <v>116</v>
      </c>
      <c r="I13" s="24">
        <v>56.4</v>
      </c>
      <c r="J13" s="24">
        <v>154.30000000000001</v>
      </c>
      <c r="K13" s="23">
        <v>3.7</v>
      </c>
      <c r="L13" s="24">
        <v>28.4</v>
      </c>
      <c r="M13" s="25">
        <v>0.4</v>
      </c>
      <c r="N13" s="24">
        <v>1180.7</v>
      </c>
      <c r="O13" s="24">
        <v>33504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ЕМГ</v>
      </c>
      <c r="B14" s="39" t="s">
        <v>11</v>
      </c>
      <c r="C14" s="23">
        <v>758.1</v>
      </c>
      <c r="D14" s="24">
        <v>11.2</v>
      </c>
      <c r="E14" s="24">
        <v>121</v>
      </c>
      <c r="F14" s="23">
        <v>1794.6</v>
      </c>
      <c r="G14" s="24">
        <v>26.4</v>
      </c>
      <c r="H14" s="24">
        <v>116</v>
      </c>
      <c r="I14" s="24">
        <v>65</v>
      </c>
      <c r="J14" s="24">
        <v>192.2</v>
      </c>
      <c r="K14" s="23">
        <v>4.5</v>
      </c>
      <c r="L14" s="24">
        <v>34.200000000000003</v>
      </c>
      <c r="M14" s="25">
        <v>0.5</v>
      </c>
      <c r="N14" s="24">
        <v>2874.5</v>
      </c>
      <c r="O14" s="24">
        <v>98363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РМГ</v>
      </c>
      <c r="B15" s="39" t="s">
        <v>31</v>
      </c>
      <c r="C15" s="23">
        <v>729.8</v>
      </c>
      <c r="D15" s="24">
        <v>10.7</v>
      </c>
      <c r="E15" s="24">
        <v>122</v>
      </c>
      <c r="F15" s="23">
        <v>1790.6</v>
      </c>
      <c r="G15" s="24">
        <v>26.4</v>
      </c>
      <c r="H15" s="24">
        <v>117</v>
      </c>
      <c r="I15" s="24">
        <v>63</v>
      </c>
      <c r="J15" s="24">
        <v>179.8</v>
      </c>
      <c r="K15" s="23">
        <v>4.2</v>
      </c>
      <c r="L15" s="24">
        <v>31.9</v>
      </c>
      <c r="M15" s="25">
        <v>0.5</v>
      </c>
      <c r="N15" s="24">
        <v>2637.9</v>
      </c>
      <c r="O15" s="24">
        <v>84250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Крутой Медиа</v>
      </c>
      <c r="B16" s="39" t="s">
        <v>20</v>
      </c>
      <c r="C16" s="23">
        <v>595.1</v>
      </c>
      <c r="D16" s="24">
        <v>8.8000000000000007</v>
      </c>
      <c r="E16" s="24">
        <v>116</v>
      </c>
      <c r="F16" s="23">
        <v>1564.8</v>
      </c>
      <c r="G16" s="24">
        <v>23</v>
      </c>
      <c r="H16" s="24">
        <v>117</v>
      </c>
      <c r="I16" s="24">
        <v>59.8</v>
      </c>
      <c r="J16" s="24">
        <v>159.19999999999999</v>
      </c>
      <c r="K16" s="23">
        <v>3.3</v>
      </c>
      <c r="L16" s="24">
        <v>24.7</v>
      </c>
      <c r="M16" s="25">
        <v>0.4</v>
      </c>
      <c r="N16" s="24">
        <v>1665.4</v>
      </c>
      <c r="O16" s="24">
        <v>41167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ГПМ</v>
      </c>
      <c r="B17" s="39" t="s">
        <v>27</v>
      </c>
      <c r="C17" s="23">
        <v>574.1</v>
      </c>
      <c r="D17" s="24">
        <v>8.5</v>
      </c>
      <c r="E17" s="24">
        <v>123</v>
      </c>
      <c r="F17" s="23">
        <v>1494.1</v>
      </c>
      <c r="G17" s="24">
        <v>22</v>
      </c>
      <c r="H17" s="24">
        <v>119</v>
      </c>
      <c r="I17" s="24">
        <v>62.6</v>
      </c>
      <c r="J17" s="24">
        <v>168.2</v>
      </c>
      <c r="K17" s="23">
        <v>3.3</v>
      </c>
      <c r="L17" s="24">
        <v>24.9</v>
      </c>
      <c r="M17" s="25">
        <v>0.4</v>
      </c>
      <c r="N17" s="24">
        <v>3483.4</v>
      </c>
      <c r="O17" s="24">
        <v>86869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Другие</v>
      </c>
      <c r="B18" s="39" t="s">
        <v>25</v>
      </c>
      <c r="C18" s="23">
        <v>601.6</v>
      </c>
      <c r="D18" s="24">
        <v>8.9</v>
      </c>
      <c r="E18" s="24">
        <v>111</v>
      </c>
      <c r="F18" s="23">
        <v>1460.8</v>
      </c>
      <c r="G18" s="24">
        <v>21.5</v>
      </c>
      <c r="H18" s="24">
        <v>113</v>
      </c>
      <c r="I18" s="24">
        <v>70.5</v>
      </c>
      <c r="J18" s="24">
        <v>203.3</v>
      </c>
      <c r="K18" s="23">
        <v>3.9</v>
      </c>
      <c r="L18" s="24">
        <v>29.5</v>
      </c>
      <c r="M18" s="25">
        <v>0.4</v>
      </c>
      <c r="N18" s="24">
        <v>1781.4</v>
      </c>
      <c r="O18" s="24">
        <v>52490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ВГТРК</v>
      </c>
      <c r="B19" s="39" t="s">
        <v>7</v>
      </c>
      <c r="C19" s="23">
        <v>788.9</v>
      </c>
      <c r="D19" s="24">
        <v>11.6</v>
      </c>
      <c r="E19" s="24">
        <v>118</v>
      </c>
      <c r="F19" s="23">
        <v>1419.1</v>
      </c>
      <c r="G19" s="24">
        <v>20.9</v>
      </c>
      <c r="H19" s="24">
        <v>115</v>
      </c>
      <c r="I19" s="24">
        <v>88.8</v>
      </c>
      <c r="J19" s="24">
        <v>345.6</v>
      </c>
      <c r="K19" s="23">
        <v>6.4</v>
      </c>
      <c r="L19" s="24">
        <v>48.7</v>
      </c>
      <c r="M19" s="25">
        <v>0.7</v>
      </c>
      <c r="N19" s="24">
        <v>1135.8</v>
      </c>
      <c r="O19" s="24">
        <v>55266</v>
      </c>
      <c r="U19" s="50"/>
      <c r="AC19" s="50"/>
      <c r="AD19" s="51"/>
    </row>
    <row r="20" spans="1:30" x14ac:dyDescent="0.25">
      <c r="A20" s="30" t="str">
        <f>VLOOKUP(B20,Холдинги!$A:$B,2,0)</f>
        <v>ГПМ</v>
      </c>
      <c r="B20" s="39" t="s">
        <v>35</v>
      </c>
      <c r="C20" s="23">
        <v>495.9</v>
      </c>
      <c r="D20" s="24">
        <v>7.3</v>
      </c>
      <c r="E20" s="24">
        <v>119</v>
      </c>
      <c r="F20" s="23">
        <v>1365.6</v>
      </c>
      <c r="G20" s="24">
        <v>20.100000000000001</v>
      </c>
      <c r="H20" s="24">
        <v>117</v>
      </c>
      <c r="I20" s="24">
        <v>49.6</v>
      </c>
      <c r="J20" s="24">
        <v>126</v>
      </c>
      <c r="K20" s="23">
        <v>2.2999999999999998</v>
      </c>
      <c r="L20" s="24">
        <v>17.100000000000001</v>
      </c>
      <c r="M20" s="25">
        <v>0.3</v>
      </c>
      <c r="N20" s="24">
        <v>2358.1999999999998</v>
      </c>
      <c r="O20" s="24">
        <v>40244</v>
      </c>
      <c r="U20" s="50"/>
      <c r="AC20" s="50"/>
      <c r="AD20" s="51"/>
    </row>
    <row r="21" spans="1:30" x14ac:dyDescent="0.25">
      <c r="A21" s="30" t="str">
        <f>VLOOKUP(B21,Холдинги!$A:$B,2,0)</f>
        <v>РМГ</v>
      </c>
      <c r="B21" s="39" t="s">
        <v>22</v>
      </c>
      <c r="C21" s="23">
        <v>529.29999999999995</v>
      </c>
      <c r="D21" s="24">
        <v>7.8</v>
      </c>
      <c r="E21" s="24">
        <v>119</v>
      </c>
      <c r="F21" s="23">
        <v>1363.1</v>
      </c>
      <c r="G21" s="24">
        <v>20.100000000000001</v>
      </c>
      <c r="H21" s="24">
        <v>117</v>
      </c>
      <c r="I21" s="24">
        <v>64.7</v>
      </c>
      <c r="J21" s="24">
        <v>175.9</v>
      </c>
      <c r="K21" s="23">
        <v>3.1</v>
      </c>
      <c r="L21" s="24">
        <v>23.8</v>
      </c>
      <c r="M21" s="25">
        <v>0.4</v>
      </c>
      <c r="N21" s="24">
        <v>1457.2</v>
      </c>
      <c r="O21" s="24">
        <v>34667</v>
      </c>
      <c r="U21" s="50"/>
      <c r="AC21" s="50"/>
      <c r="AD21" s="51"/>
    </row>
    <row r="22" spans="1:30" x14ac:dyDescent="0.25">
      <c r="A22" s="30" t="str">
        <f>VLOOKUP(B22,Холдинги!$A:$B,2,0)</f>
        <v>ММХ</v>
      </c>
      <c r="B22" s="39" t="s">
        <v>19</v>
      </c>
      <c r="C22" s="23">
        <v>503.8</v>
      </c>
      <c r="D22" s="24">
        <v>7.4</v>
      </c>
      <c r="E22" s="24">
        <v>123</v>
      </c>
      <c r="F22" s="23">
        <v>1263.0999999999999</v>
      </c>
      <c r="G22" s="24">
        <v>18.600000000000001</v>
      </c>
      <c r="H22" s="24">
        <v>118</v>
      </c>
      <c r="I22" s="24">
        <v>74.900000000000006</v>
      </c>
      <c r="J22" s="24">
        <v>209.1</v>
      </c>
      <c r="K22" s="23">
        <v>3.5</v>
      </c>
      <c r="L22" s="24">
        <v>26.2</v>
      </c>
      <c r="M22" s="25">
        <v>0.4</v>
      </c>
      <c r="N22" s="24">
        <v>1969</v>
      </c>
      <c r="O22" s="24">
        <v>51579</v>
      </c>
      <c r="U22" s="50"/>
      <c r="AC22" s="50"/>
      <c r="AD22" s="51"/>
    </row>
    <row r="23" spans="1:30" x14ac:dyDescent="0.25">
      <c r="A23" s="30" t="str">
        <f>VLOOKUP(B23,Холдинги!$A:$B,2,0)</f>
        <v>ГПМ</v>
      </c>
      <c r="B23" s="39" t="s">
        <v>12</v>
      </c>
      <c r="C23" s="23">
        <v>437.6</v>
      </c>
      <c r="D23" s="24">
        <v>6.4</v>
      </c>
      <c r="E23" s="24">
        <v>124</v>
      </c>
      <c r="F23" s="23">
        <v>1212.9000000000001</v>
      </c>
      <c r="G23" s="24">
        <v>17.899999999999999</v>
      </c>
      <c r="H23" s="24">
        <v>120</v>
      </c>
      <c r="I23" s="24">
        <v>49.2</v>
      </c>
      <c r="J23" s="24">
        <v>124.2</v>
      </c>
      <c r="K23" s="23">
        <v>2</v>
      </c>
      <c r="L23" s="24">
        <v>14.9</v>
      </c>
      <c r="M23" s="25">
        <v>0.2</v>
      </c>
      <c r="N23" s="24">
        <v>3456.6</v>
      </c>
      <c r="O23" s="24">
        <v>51667</v>
      </c>
      <c r="U23" s="50"/>
      <c r="AC23" s="50"/>
      <c r="AD23" s="51"/>
    </row>
    <row r="24" spans="1:30" x14ac:dyDescent="0.25">
      <c r="A24" s="30" t="str">
        <f>VLOOKUP(B24,Холдинги!$A:$B,2,0)</f>
        <v>Ру медиа</v>
      </c>
      <c r="B24" s="39" t="s">
        <v>6</v>
      </c>
      <c r="C24" s="23">
        <v>568.20000000000005</v>
      </c>
      <c r="D24" s="24">
        <v>8.4</v>
      </c>
      <c r="E24" s="24">
        <v>121</v>
      </c>
      <c r="F24" s="23">
        <v>1204.7</v>
      </c>
      <c r="G24" s="24">
        <v>17.7</v>
      </c>
      <c r="H24" s="24">
        <v>123</v>
      </c>
      <c r="I24" s="24">
        <v>52.4</v>
      </c>
      <c r="J24" s="24">
        <v>173</v>
      </c>
      <c r="K24" s="23">
        <v>2.7</v>
      </c>
      <c r="L24" s="24">
        <v>20.7</v>
      </c>
      <c r="M24" s="25">
        <v>0.3</v>
      </c>
      <c r="N24" s="24">
        <v>1798.8</v>
      </c>
      <c r="O24" s="24">
        <v>37193</v>
      </c>
      <c r="U24" s="50"/>
      <c r="AC24" s="50"/>
      <c r="AD24" s="51"/>
    </row>
    <row r="25" spans="1:30" x14ac:dyDescent="0.25">
      <c r="A25" s="30" t="str">
        <f>VLOOKUP(B25,Холдинги!$A:$B,2,0)</f>
        <v>ЕМГ</v>
      </c>
      <c r="B25" s="39" t="s">
        <v>36</v>
      </c>
      <c r="C25" s="23">
        <v>432.9</v>
      </c>
      <c r="D25" s="24">
        <v>6.4</v>
      </c>
      <c r="E25" s="24">
        <v>121</v>
      </c>
      <c r="F25" s="23">
        <v>1160.3</v>
      </c>
      <c r="G25" s="24">
        <v>17.100000000000001</v>
      </c>
      <c r="H25" s="24">
        <v>118</v>
      </c>
      <c r="I25" s="24">
        <v>85.2</v>
      </c>
      <c r="J25" s="24">
        <v>222.4</v>
      </c>
      <c r="K25" s="23">
        <v>3.4</v>
      </c>
      <c r="L25" s="24">
        <v>25.6</v>
      </c>
      <c r="M25" s="25">
        <v>0.4</v>
      </c>
      <c r="N25" s="24">
        <v>1868.4</v>
      </c>
      <c r="O25" s="24">
        <v>47839</v>
      </c>
      <c r="U25" s="50"/>
      <c r="AC25" s="50"/>
      <c r="AD25" s="51"/>
    </row>
    <row r="26" spans="1:30" x14ac:dyDescent="0.25">
      <c r="A26" s="30" t="str">
        <f>VLOOKUP(B26,Холдинги!$A:$B,2,0)</f>
        <v>РМГ</v>
      </c>
      <c r="B26" s="39" t="s">
        <v>44</v>
      </c>
      <c r="C26" s="23">
        <v>431</v>
      </c>
      <c r="D26" s="24">
        <v>6.3</v>
      </c>
      <c r="E26" s="24">
        <v>121</v>
      </c>
      <c r="F26" s="23">
        <v>1158.4000000000001</v>
      </c>
      <c r="G26" s="24">
        <v>17.100000000000001</v>
      </c>
      <c r="H26" s="24">
        <v>117</v>
      </c>
      <c r="I26" s="24">
        <v>45.6</v>
      </c>
      <c r="J26" s="24">
        <v>118.8</v>
      </c>
      <c r="K26" s="23">
        <v>1.8</v>
      </c>
      <c r="L26" s="24">
        <v>13.7</v>
      </c>
      <c r="M26" s="25">
        <v>0.2</v>
      </c>
      <c r="N26" s="24">
        <v>1881.3</v>
      </c>
      <c r="O26" s="24">
        <v>25688</v>
      </c>
      <c r="U26" s="50"/>
      <c r="AC26" s="50"/>
      <c r="AD26" s="51"/>
    </row>
    <row r="27" spans="1:30" x14ac:dyDescent="0.25">
      <c r="A27" s="30" t="str">
        <f>VLOOKUP(B27,Холдинги!$A:$B,2,0)</f>
        <v>ГПМ</v>
      </c>
      <c r="B27" s="39" t="s">
        <v>28</v>
      </c>
      <c r="C27" s="23">
        <v>452.7</v>
      </c>
      <c r="D27" s="24">
        <v>6.7</v>
      </c>
      <c r="E27" s="24">
        <v>115</v>
      </c>
      <c r="F27" s="23">
        <v>1153.5999999999999</v>
      </c>
      <c r="G27" s="24">
        <v>17</v>
      </c>
      <c r="H27" s="24">
        <v>116</v>
      </c>
      <c r="I27" s="24">
        <v>65.5</v>
      </c>
      <c r="J27" s="24">
        <v>179.8</v>
      </c>
      <c r="K27" s="23">
        <v>2.7</v>
      </c>
      <c r="L27" s="24">
        <v>20.6</v>
      </c>
      <c r="M27" s="25">
        <v>0.3</v>
      </c>
      <c r="N27" s="24">
        <v>2113.4</v>
      </c>
      <c r="O27" s="24">
        <v>43488</v>
      </c>
      <c r="U27" s="50"/>
      <c r="AC27" s="50"/>
      <c r="AD27" s="51"/>
    </row>
    <row r="28" spans="1:30" x14ac:dyDescent="0.25">
      <c r="A28" s="30" t="str">
        <f>VLOOKUP(B28,Холдинги!$A:$B,2,0)</f>
        <v>Крутой Медиа</v>
      </c>
      <c r="B28" s="39" t="s">
        <v>15</v>
      </c>
      <c r="C28" s="23">
        <v>349.2</v>
      </c>
      <c r="D28" s="24">
        <v>5.0999999999999996</v>
      </c>
      <c r="E28" s="24">
        <v>116</v>
      </c>
      <c r="F28" s="23">
        <v>1046.8</v>
      </c>
      <c r="G28" s="24">
        <v>15.4</v>
      </c>
      <c r="H28" s="24">
        <v>118</v>
      </c>
      <c r="I28" s="24">
        <v>45</v>
      </c>
      <c r="J28" s="24">
        <v>105.1</v>
      </c>
      <c r="K28" s="23">
        <v>1.4</v>
      </c>
      <c r="L28" s="24">
        <v>10.9</v>
      </c>
      <c r="M28" s="25">
        <v>0.2</v>
      </c>
      <c r="N28" s="24">
        <v>4174.5</v>
      </c>
      <c r="O28" s="24">
        <v>45542</v>
      </c>
      <c r="U28" s="50"/>
      <c r="AC28" s="50"/>
      <c r="AD28" s="51"/>
    </row>
    <row r="29" spans="1:30" x14ac:dyDescent="0.25">
      <c r="A29" s="30" t="str">
        <f>VLOOKUP(B29,Холдинги!$A:$B,2,0)</f>
        <v>ВГТРК</v>
      </c>
      <c r="B29" s="39" t="s">
        <v>17</v>
      </c>
      <c r="C29" s="23">
        <v>383.3</v>
      </c>
      <c r="D29" s="24">
        <v>5.6</v>
      </c>
      <c r="E29" s="24">
        <v>105</v>
      </c>
      <c r="F29" s="23">
        <v>1009.8</v>
      </c>
      <c r="G29" s="24">
        <v>14.9</v>
      </c>
      <c r="H29" s="24">
        <v>107</v>
      </c>
      <c r="I29" s="24">
        <v>59.5</v>
      </c>
      <c r="J29" s="24">
        <v>158.19999999999999</v>
      </c>
      <c r="K29" s="23">
        <v>2.1</v>
      </c>
      <c r="L29" s="24">
        <v>15.8</v>
      </c>
      <c r="M29" s="25">
        <v>0.2</v>
      </c>
      <c r="N29" s="24">
        <v>2439.6999999999998</v>
      </c>
      <c r="O29" s="24">
        <v>38660</v>
      </c>
      <c r="U29" s="50"/>
      <c r="AC29" s="50"/>
      <c r="AD29" s="51"/>
    </row>
    <row r="30" spans="1:30" x14ac:dyDescent="0.25">
      <c r="A30" s="30" t="str">
        <f>VLOOKUP(B30,Холдинги!$A:$B,2,0)</f>
        <v>ММХ</v>
      </c>
      <c r="B30" s="39" t="s">
        <v>21</v>
      </c>
      <c r="C30" s="23">
        <v>387.9</v>
      </c>
      <c r="D30" s="24">
        <v>5.7</v>
      </c>
      <c r="E30" s="24">
        <v>123</v>
      </c>
      <c r="F30" s="23">
        <v>977</v>
      </c>
      <c r="G30" s="24">
        <v>14.4</v>
      </c>
      <c r="H30" s="24">
        <v>121</v>
      </c>
      <c r="I30" s="24">
        <v>63.3</v>
      </c>
      <c r="J30" s="24">
        <v>175.8</v>
      </c>
      <c r="K30" s="23">
        <v>2.2999999999999998</v>
      </c>
      <c r="L30" s="24">
        <v>17</v>
      </c>
      <c r="M30" s="25">
        <v>0.3</v>
      </c>
      <c r="N30" s="24">
        <v>1717.5</v>
      </c>
      <c r="O30" s="24">
        <v>29263</v>
      </c>
      <c r="U30" s="50"/>
      <c r="AC30" s="50"/>
      <c r="AD30" s="51"/>
    </row>
    <row r="31" spans="1:30" x14ac:dyDescent="0.25">
      <c r="A31" s="30" t="str">
        <f>VLOOKUP(B31,Холдинги!$A:$B,2,0)</f>
        <v>РМГ</v>
      </c>
      <c r="B31" s="39" t="s">
        <v>16</v>
      </c>
      <c r="C31" s="23">
        <v>349.4</v>
      </c>
      <c r="D31" s="24">
        <v>5.0999999999999996</v>
      </c>
      <c r="E31" s="24">
        <v>126</v>
      </c>
      <c r="F31" s="23">
        <v>960.6</v>
      </c>
      <c r="G31" s="24">
        <v>14.1</v>
      </c>
      <c r="H31" s="24">
        <v>126</v>
      </c>
      <c r="I31" s="24">
        <v>55.5</v>
      </c>
      <c r="J31" s="24">
        <v>141.4</v>
      </c>
      <c r="K31" s="23">
        <v>1.8</v>
      </c>
      <c r="L31" s="24">
        <v>13.5</v>
      </c>
      <c r="M31" s="25">
        <v>0.2</v>
      </c>
      <c r="N31" s="24">
        <v>2556.6999999999998</v>
      </c>
      <c r="O31" s="24">
        <v>34458</v>
      </c>
      <c r="U31" s="50"/>
      <c r="AC31" s="50"/>
      <c r="AD31" s="51"/>
    </row>
    <row r="32" spans="1:30" x14ac:dyDescent="0.25">
      <c r="A32" s="30" t="str">
        <f>VLOOKUP(B32,Холдинги!$A:$B,2,0)</f>
        <v>ММХ</v>
      </c>
      <c r="B32" s="39" t="s">
        <v>30</v>
      </c>
      <c r="C32" s="23">
        <v>334.4</v>
      </c>
      <c r="D32" s="24">
        <v>4.9000000000000004</v>
      </c>
      <c r="E32" s="24">
        <v>118</v>
      </c>
      <c r="F32" s="23">
        <v>848.8</v>
      </c>
      <c r="G32" s="24">
        <v>12.5</v>
      </c>
      <c r="H32" s="24">
        <v>118</v>
      </c>
      <c r="I32" s="24">
        <v>68.2</v>
      </c>
      <c r="J32" s="24">
        <v>188.1</v>
      </c>
      <c r="K32" s="23">
        <v>2.1</v>
      </c>
      <c r="L32" s="24">
        <v>15.8</v>
      </c>
      <c r="M32" s="25">
        <v>0.2</v>
      </c>
      <c r="N32" s="24">
        <v>1633.8</v>
      </c>
      <c r="O32" s="24">
        <v>25879</v>
      </c>
      <c r="U32" s="50"/>
      <c r="AC32" s="50"/>
      <c r="AD32" s="51"/>
    </row>
    <row r="33" spans="1:30" x14ac:dyDescent="0.25">
      <c r="A33" s="30" t="str">
        <f>VLOOKUP(B33,Холдинги!$A:$B,2,0)</f>
        <v>Другие</v>
      </c>
      <c r="B33" s="39" t="s">
        <v>42</v>
      </c>
      <c r="C33" s="23">
        <v>352.8</v>
      </c>
      <c r="D33" s="24">
        <v>5.2</v>
      </c>
      <c r="E33" s="24">
        <v>106</v>
      </c>
      <c r="F33" s="23">
        <v>846.7</v>
      </c>
      <c r="G33" s="24">
        <v>12.5</v>
      </c>
      <c r="H33" s="24">
        <v>112</v>
      </c>
      <c r="I33" s="24">
        <v>57.4</v>
      </c>
      <c r="J33" s="24">
        <v>167.3</v>
      </c>
      <c r="K33" s="23">
        <v>1.9</v>
      </c>
      <c r="L33" s="24">
        <v>14.1</v>
      </c>
      <c r="M33" s="25">
        <v>0.2</v>
      </c>
      <c r="N33" s="24">
        <v>1604.1</v>
      </c>
      <c r="O33" s="24">
        <v>22542</v>
      </c>
      <c r="U33" s="50"/>
      <c r="AC33" s="50"/>
      <c r="AD33" s="51"/>
    </row>
    <row r="34" spans="1:30" x14ac:dyDescent="0.25">
      <c r="A34" s="30" t="str">
        <f>VLOOKUP(B34,Холдинги!$A:$B,2,0)</f>
        <v>ММХ</v>
      </c>
      <c r="B34" s="39" t="s">
        <v>32</v>
      </c>
      <c r="C34" s="23">
        <v>276.5</v>
      </c>
      <c r="D34" s="24">
        <v>4.0999999999999996</v>
      </c>
      <c r="E34" s="24">
        <v>122</v>
      </c>
      <c r="F34" s="23">
        <v>815.1</v>
      </c>
      <c r="G34" s="24">
        <v>12</v>
      </c>
      <c r="H34" s="24">
        <v>120</v>
      </c>
      <c r="I34" s="24">
        <v>54.9</v>
      </c>
      <c r="J34" s="24">
        <v>130.4</v>
      </c>
      <c r="K34" s="23">
        <v>1.4</v>
      </c>
      <c r="L34" s="24">
        <v>10.5</v>
      </c>
      <c r="M34" s="25">
        <v>0.2</v>
      </c>
      <c r="N34" s="24">
        <v>1964.5</v>
      </c>
      <c r="O34" s="24">
        <v>20721</v>
      </c>
      <c r="U34" s="50"/>
      <c r="AC34" s="50"/>
      <c r="AD34" s="51"/>
    </row>
    <row r="35" spans="1:30" x14ac:dyDescent="0.25">
      <c r="A35" s="30" t="str">
        <f>VLOOKUP(B35,Холдинги!$A:$B,2,0)</f>
        <v>РМГ</v>
      </c>
      <c r="B35" s="39" t="s">
        <v>8</v>
      </c>
      <c r="C35" s="23">
        <v>313.5</v>
      </c>
      <c r="D35" s="24">
        <v>4.5999999999999996</v>
      </c>
      <c r="E35" s="24">
        <v>123</v>
      </c>
      <c r="F35" s="23">
        <v>804.9</v>
      </c>
      <c r="G35" s="24">
        <v>11.8</v>
      </c>
      <c r="H35" s="24">
        <v>122</v>
      </c>
      <c r="I35" s="24">
        <v>46</v>
      </c>
      <c r="J35" s="24">
        <v>125.4</v>
      </c>
      <c r="K35" s="23">
        <v>1.3</v>
      </c>
      <c r="L35" s="24">
        <v>10</v>
      </c>
      <c r="M35" s="25">
        <v>0.1</v>
      </c>
      <c r="N35" s="24">
        <v>2831</v>
      </c>
      <c r="O35" s="24">
        <v>28342</v>
      </c>
      <c r="AC35" s="50"/>
      <c r="AD35" s="51"/>
    </row>
    <row r="36" spans="1:30" x14ac:dyDescent="0.25">
      <c r="A36" s="30" t="str">
        <f>VLOOKUP(B36,Холдинги!$A:$B,2,0)</f>
        <v>ГПМ</v>
      </c>
      <c r="B36" s="39" t="s">
        <v>39</v>
      </c>
      <c r="C36" s="23">
        <v>308.3</v>
      </c>
      <c r="D36" s="24">
        <v>4.5</v>
      </c>
      <c r="E36" s="24">
        <v>117</v>
      </c>
      <c r="F36" s="23">
        <v>762.8</v>
      </c>
      <c r="G36" s="24">
        <v>11.2</v>
      </c>
      <c r="H36" s="24">
        <v>113</v>
      </c>
      <c r="I36" s="24">
        <v>51.7</v>
      </c>
      <c r="J36" s="24">
        <v>146.30000000000001</v>
      </c>
      <c r="K36" s="23">
        <v>1.5</v>
      </c>
      <c r="L36" s="24">
        <v>11.1</v>
      </c>
      <c r="M36" s="25">
        <v>0.2</v>
      </c>
      <c r="N36" s="24">
        <v>3032.2</v>
      </c>
      <c r="O36" s="24">
        <v>33571</v>
      </c>
      <c r="AC36" s="50"/>
      <c r="AD36" s="51"/>
    </row>
    <row r="37" spans="1:30" x14ac:dyDescent="0.25">
      <c r="A37" s="30" t="str">
        <f>VLOOKUP(B37,Холдинги!$A:$B,2,0)</f>
        <v>Другие</v>
      </c>
      <c r="B37" s="39" t="s">
        <v>13</v>
      </c>
      <c r="C37" s="23">
        <v>326.39999999999998</v>
      </c>
      <c r="D37" s="24">
        <v>4.8</v>
      </c>
      <c r="E37" s="24">
        <v>117</v>
      </c>
      <c r="F37" s="23">
        <v>741.1</v>
      </c>
      <c r="G37" s="24">
        <v>10.9</v>
      </c>
      <c r="H37" s="24">
        <v>116</v>
      </c>
      <c r="I37" s="24">
        <v>52.1</v>
      </c>
      <c r="J37" s="24">
        <v>160.69999999999999</v>
      </c>
      <c r="K37" s="23">
        <v>1.6</v>
      </c>
      <c r="L37" s="24">
        <v>11.8</v>
      </c>
      <c r="M37" s="25">
        <v>0.2</v>
      </c>
      <c r="N37" s="24">
        <v>2159.4</v>
      </c>
      <c r="O37" s="24">
        <v>25512</v>
      </c>
      <c r="U37" s="50"/>
      <c r="AC37" s="50"/>
      <c r="AD37" s="51"/>
    </row>
    <row r="38" spans="1:30" x14ac:dyDescent="0.25">
      <c r="A38" s="30" t="str">
        <f>VLOOKUP(B38,Холдинги!$A:$B,2,0)</f>
        <v>Крутой Медиа</v>
      </c>
      <c r="B38" s="39" t="s">
        <v>45</v>
      </c>
      <c r="C38" s="23">
        <v>293.3</v>
      </c>
      <c r="D38" s="24">
        <v>4.3</v>
      </c>
      <c r="E38" s="24">
        <v>120</v>
      </c>
      <c r="F38" s="23">
        <v>709.3</v>
      </c>
      <c r="G38" s="24">
        <v>10.4</v>
      </c>
      <c r="H38" s="24">
        <v>116</v>
      </c>
      <c r="I38" s="24">
        <v>32.200000000000003</v>
      </c>
      <c r="J38" s="24">
        <v>93.3</v>
      </c>
      <c r="K38" s="23">
        <v>0.9</v>
      </c>
      <c r="L38" s="24">
        <v>6.6</v>
      </c>
      <c r="M38" s="25">
        <v>0.1</v>
      </c>
      <c r="N38" s="24">
        <v>3408.1</v>
      </c>
      <c r="O38" s="24">
        <v>22375</v>
      </c>
      <c r="AC38" s="50"/>
      <c r="AD38" s="51"/>
    </row>
    <row r="39" spans="1:30" x14ac:dyDescent="0.25">
      <c r="A39" s="30" t="str">
        <f>VLOOKUP(B39,Холдинги!$A:$B,2,0)</f>
        <v>ГПМ</v>
      </c>
      <c r="B39" s="39" t="s">
        <v>9</v>
      </c>
      <c r="C39" s="23">
        <v>261.39999999999998</v>
      </c>
      <c r="D39" s="24">
        <v>3.8</v>
      </c>
      <c r="E39" s="24">
        <v>123</v>
      </c>
      <c r="F39" s="23">
        <v>694.1</v>
      </c>
      <c r="G39" s="24">
        <v>10.199999999999999</v>
      </c>
      <c r="H39" s="24">
        <v>120</v>
      </c>
      <c r="I39" s="24">
        <v>54.7</v>
      </c>
      <c r="J39" s="24">
        <v>144.19999999999999</v>
      </c>
      <c r="K39" s="23">
        <v>1.3</v>
      </c>
      <c r="L39" s="24">
        <v>9.9</v>
      </c>
      <c r="M39" s="25">
        <v>0.1</v>
      </c>
      <c r="N39" s="24">
        <v>2801.7</v>
      </c>
      <c r="O39" s="24">
        <v>27812</v>
      </c>
      <c r="AC39" s="50"/>
      <c r="AD39" s="51"/>
    </row>
    <row r="40" spans="1:30" x14ac:dyDescent="0.25">
      <c r="A40" s="30" t="e">
        <f>VLOOKUP(B40,Холдинги!$A:$B,2,0)</f>
        <v>#N/A</v>
      </c>
      <c r="B40" s="39" t="s">
        <v>123</v>
      </c>
      <c r="C40" s="23">
        <v>322.60000000000002</v>
      </c>
      <c r="D40" s="24">
        <v>4.7</v>
      </c>
      <c r="E40" s="24">
        <v>108</v>
      </c>
      <c r="F40" s="23">
        <v>691.5</v>
      </c>
      <c r="G40" s="24">
        <v>10.199999999999999</v>
      </c>
      <c r="H40" s="24">
        <v>107</v>
      </c>
      <c r="I40" s="24">
        <v>53.2</v>
      </c>
      <c r="J40" s="24">
        <v>173.6</v>
      </c>
      <c r="K40" s="23">
        <v>1.6</v>
      </c>
      <c r="L40" s="24">
        <v>11.9</v>
      </c>
      <c r="M40" s="25">
        <v>0.2</v>
      </c>
      <c r="N40" s="24">
        <v>1009.1</v>
      </c>
      <c r="O40" s="24">
        <v>12017</v>
      </c>
      <c r="AC40" s="50"/>
      <c r="AD40" s="51"/>
    </row>
    <row r="41" spans="1:30" x14ac:dyDescent="0.25">
      <c r="A41" s="30" t="str">
        <f>VLOOKUP(B41,Холдинги!$A:$B,2,0)</f>
        <v>ГПМ</v>
      </c>
      <c r="B41" s="39" t="s">
        <v>23</v>
      </c>
      <c r="C41" s="23">
        <v>216.4</v>
      </c>
      <c r="D41" s="24">
        <v>3.2</v>
      </c>
      <c r="E41" s="24">
        <v>115</v>
      </c>
      <c r="F41" s="23">
        <v>654.1</v>
      </c>
      <c r="G41" s="24">
        <v>9.6</v>
      </c>
      <c r="H41" s="24">
        <v>115</v>
      </c>
      <c r="I41" s="24">
        <v>53.9</v>
      </c>
      <c r="J41" s="24">
        <v>124.8</v>
      </c>
      <c r="K41" s="23">
        <v>1.1000000000000001</v>
      </c>
      <c r="L41" s="24">
        <v>8.1</v>
      </c>
      <c r="M41" s="25">
        <v>0.1</v>
      </c>
      <c r="N41" s="24">
        <v>1994.2</v>
      </c>
      <c r="O41" s="24">
        <v>16143</v>
      </c>
      <c r="U41" s="50"/>
      <c r="AC41" s="50"/>
      <c r="AD41" s="51"/>
    </row>
    <row r="42" spans="1:30" x14ac:dyDescent="0.25">
      <c r="A42" s="30" t="str">
        <f>VLOOKUP(B42,Холдинги!$A:$B,2,0)</f>
        <v>Ру медиа</v>
      </c>
      <c r="B42" s="39" t="s">
        <v>26</v>
      </c>
      <c r="C42" s="23">
        <v>238.1</v>
      </c>
      <c r="D42" s="24">
        <v>3.5</v>
      </c>
      <c r="E42" s="24">
        <v>117</v>
      </c>
      <c r="F42" s="23">
        <v>640</v>
      </c>
      <c r="G42" s="24">
        <v>9.4</v>
      </c>
      <c r="H42" s="24">
        <v>114</v>
      </c>
      <c r="I42" s="24">
        <v>62.3</v>
      </c>
      <c r="J42" s="24">
        <v>162.19999999999999</v>
      </c>
      <c r="K42" s="23">
        <v>1.4</v>
      </c>
      <c r="L42" s="24">
        <v>10.3</v>
      </c>
      <c r="M42" s="25">
        <v>0.2</v>
      </c>
      <c r="N42" s="24">
        <v>712.2</v>
      </c>
      <c r="O42" s="24">
        <v>7335</v>
      </c>
      <c r="AC42" s="50"/>
      <c r="AD42" s="51"/>
    </row>
    <row r="43" spans="1:30" x14ac:dyDescent="0.25">
      <c r="A43" s="30" t="str">
        <f>VLOOKUP(B43,Холдинги!$A:$B,2,0)</f>
        <v>ММ</v>
      </c>
      <c r="B43" s="39" t="s">
        <v>18</v>
      </c>
      <c r="C43" s="23">
        <v>197.1</v>
      </c>
      <c r="D43" s="24">
        <v>2.9</v>
      </c>
      <c r="E43" s="24">
        <v>106</v>
      </c>
      <c r="F43" s="23">
        <v>617.29999999999995</v>
      </c>
      <c r="G43" s="24">
        <v>9.1</v>
      </c>
      <c r="H43" s="24">
        <v>113</v>
      </c>
      <c r="I43" s="24">
        <v>34.9</v>
      </c>
      <c r="J43" s="24">
        <v>78.099999999999994</v>
      </c>
      <c r="K43" s="23">
        <v>0.6</v>
      </c>
      <c r="L43" s="24">
        <v>4.8</v>
      </c>
      <c r="M43" s="25">
        <v>0.1</v>
      </c>
      <c r="N43" s="24">
        <v>2133.4</v>
      </c>
      <c r="O43" s="24">
        <v>10200</v>
      </c>
      <c r="U43" s="50"/>
      <c r="AC43" s="50"/>
      <c r="AD43" s="51"/>
    </row>
    <row r="44" spans="1:30" x14ac:dyDescent="0.25">
      <c r="A44" s="30" t="str">
        <f>VLOOKUP(B44,Холдинги!$A:$B,2,0)</f>
        <v>ВГТРК</v>
      </c>
      <c r="B44" s="39" t="s">
        <v>24</v>
      </c>
      <c r="C44" s="23">
        <v>261.2</v>
      </c>
      <c r="D44" s="24">
        <v>3.8</v>
      </c>
      <c r="E44" s="24">
        <v>95</v>
      </c>
      <c r="F44" s="23">
        <v>593</v>
      </c>
      <c r="G44" s="24">
        <v>8.6999999999999993</v>
      </c>
      <c r="H44" s="24">
        <v>98</v>
      </c>
      <c r="I44" s="24">
        <v>69.400000000000006</v>
      </c>
      <c r="J44" s="24">
        <v>214.1</v>
      </c>
      <c r="K44" s="23">
        <v>1.7</v>
      </c>
      <c r="L44" s="24">
        <v>12.6</v>
      </c>
      <c r="M44" s="25">
        <v>0.2</v>
      </c>
      <c r="N44" s="24">
        <v>5621.7</v>
      </c>
      <c r="O44" s="24">
        <v>70803</v>
      </c>
      <c r="AC44" s="50"/>
      <c r="AD44" s="51"/>
    </row>
    <row r="45" spans="1:30" x14ac:dyDescent="0.25">
      <c r="A45" s="30" t="str">
        <f>VLOOKUP(B45,Холдинги!$A:$B,2,0)</f>
        <v>Крутой Медиа</v>
      </c>
      <c r="B45" s="39" t="s">
        <v>37</v>
      </c>
      <c r="C45" s="23">
        <v>236.6</v>
      </c>
      <c r="D45" s="24">
        <v>3.5</v>
      </c>
      <c r="E45" s="24">
        <v>106</v>
      </c>
      <c r="F45" s="23">
        <v>575.70000000000005</v>
      </c>
      <c r="G45" s="24">
        <v>8.5</v>
      </c>
      <c r="H45" s="24">
        <v>109</v>
      </c>
      <c r="I45" s="24">
        <v>59.3</v>
      </c>
      <c r="J45" s="24">
        <v>170.5</v>
      </c>
      <c r="K45" s="23">
        <v>1.3</v>
      </c>
      <c r="L45" s="24">
        <v>9.6999999999999993</v>
      </c>
      <c r="M45" s="25">
        <v>0.1</v>
      </c>
      <c r="N45" s="24">
        <v>2017.4</v>
      </c>
      <c r="O45" s="24">
        <v>19646</v>
      </c>
      <c r="U45" s="50"/>
      <c r="AC45" s="50"/>
      <c r="AD45" s="51"/>
    </row>
    <row r="46" spans="1:30" x14ac:dyDescent="0.25">
      <c r="A46" s="30" t="e">
        <f>VLOOKUP(B46,Холдинги!$A:$B,2,0)</f>
        <v>#N/A</v>
      </c>
      <c r="B46" s="39" t="s">
        <v>108</v>
      </c>
      <c r="C46" s="23">
        <v>168.5</v>
      </c>
      <c r="D46" s="24">
        <v>2.5</v>
      </c>
      <c r="E46" s="24">
        <v>113</v>
      </c>
      <c r="F46" s="23">
        <v>571.5</v>
      </c>
      <c r="G46" s="24">
        <v>8.4</v>
      </c>
      <c r="H46" s="24">
        <v>116</v>
      </c>
      <c r="I46" s="24">
        <v>33.9</v>
      </c>
      <c r="J46" s="24">
        <v>70</v>
      </c>
      <c r="K46" s="23">
        <v>0.5</v>
      </c>
      <c r="L46" s="24">
        <v>4</v>
      </c>
      <c r="M46" s="25">
        <v>0.1</v>
      </c>
      <c r="N46" s="24">
        <v>2072.3000000000002</v>
      </c>
      <c r="O46" s="24">
        <v>8220</v>
      </c>
      <c r="AC46" s="50"/>
      <c r="AD46" s="51"/>
    </row>
    <row r="47" spans="1:30" x14ac:dyDescent="0.25">
      <c r="A47" s="30" t="str">
        <f>VLOOKUP(B47,Холдинги!$A:$B,2,0)</f>
        <v>ЕМГ</v>
      </c>
      <c r="B47" s="39" t="s">
        <v>43</v>
      </c>
      <c r="C47" s="23">
        <v>215.2</v>
      </c>
      <c r="D47" s="24">
        <v>3.2</v>
      </c>
      <c r="E47" s="24">
        <v>118</v>
      </c>
      <c r="F47" s="23">
        <v>548.70000000000005</v>
      </c>
      <c r="G47" s="24">
        <v>8.1</v>
      </c>
      <c r="H47" s="24">
        <v>117</v>
      </c>
      <c r="I47" s="24">
        <v>45.5</v>
      </c>
      <c r="J47" s="24">
        <v>125</v>
      </c>
      <c r="K47" s="23">
        <v>0.9</v>
      </c>
      <c r="L47" s="24">
        <v>6.8</v>
      </c>
      <c r="M47" s="25">
        <v>0.1</v>
      </c>
      <c r="N47" s="24">
        <v>3681.7</v>
      </c>
      <c r="O47" s="24">
        <v>25049</v>
      </c>
      <c r="U47" s="50"/>
      <c r="AC47" s="50"/>
      <c r="AD47" s="51"/>
    </row>
    <row r="48" spans="1:30" x14ac:dyDescent="0.25">
      <c r="A48" s="30" t="str">
        <f>VLOOKUP(B48,Холдинги!$A:$B,2,0)</f>
        <v>Крутой Медиа</v>
      </c>
      <c r="B48" s="39" t="s">
        <v>33</v>
      </c>
      <c r="C48" s="23">
        <v>158.30000000000001</v>
      </c>
      <c r="D48" s="24">
        <v>2.2999999999999998</v>
      </c>
      <c r="E48" s="24">
        <v>113</v>
      </c>
      <c r="F48" s="23">
        <v>525.5</v>
      </c>
      <c r="G48" s="24">
        <v>7.7</v>
      </c>
      <c r="H48" s="24">
        <v>116</v>
      </c>
      <c r="I48" s="24">
        <v>28.6</v>
      </c>
      <c r="J48" s="24">
        <v>60.3</v>
      </c>
      <c r="K48" s="23">
        <v>0.4</v>
      </c>
      <c r="L48" s="24">
        <v>3.1</v>
      </c>
      <c r="M48" s="25">
        <v>0</v>
      </c>
      <c r="N48" s="24">
        <v>7170.5</v>
      </c>
      <c r="O48" s="24">
        <v>22542</v>
      </c>
      <c r="AC48" s="50"/>
      <c r="AD48" s="51"/>
    </row>
    <row r="49" spans="1:30" x14ac:dyDescent="0.25">
      <c r="A49" s="30" t="str">
        <f>VLOOKUP(B49,Холдинги!$A:$B,2,0)</f>
        <v>ВГТРК</v>
      </c>
      <c r="B49" s="39" t="s">
        <v>47</v>
      </c>
      <c r="C49" s="23">
        <v>157.4</v>
      </c>
      <c r="D49" s="24">
        <v>2.2999999999999998</v>
      </c>
      <c r="E49" s="24">
        <v>104</v>
      </c>
      <c r="F49" s="23">
        <v>510.9</v>
      </c>
      <c r="G49" s="24">
        <v>7.5</v>
      </c>
      <c r="H49" s="24">
        <v>108</v>
      </c>
      <c r="I49" s="24">
        <v>37</v>
      </c>
      <c r="J49" s="24">
        <v>79.8</v>
      </c>
      <c r="K49" s="23">
        <v>0.5</v>
      </c>
      <c r="L49" s="24">
        <v>4</v>
      </c>
      <c r="M49" s="25">
        <v>0.1</v>
      </c>
      <c r="N49" s="24">
        <v>1333.4</v>
      </c>
      <c r="O49" s="24">
        <v>5392</v>
      </c>
      <c r="AC49" s="50"/>
      <c r="AD49" s="51"/>
    </row>
    <row r="50" spans="1:30" x14ac:dyDescent="0.25">
      <c r="A50" s="30" t="e">
        <f>VLOOKUP(B50,Холдинги!$A:$B,2,0)</f>
        <v>#N/A</v>
      </c>
      <c r="B50" s="39" t="s">
        <v>121</v>
      </c>
      <c r="C50" s="23">
        <v>180.5</v>
      </c>
      <c r="D50" s="24">
        <v>2.7</v>
      </c>
      <c r="E50" s="24">
        <v>115</v>
      </c>
      <c r="F50" s="23">
        <v>445.6</v>
      </c>
      <c r="G50" s="24">
        <v>6.6</v>
      </c>
      <c r="H50" s="24">
        <v>109</v>
      </c>
      <c r="I50" s="24">
        <v>63.4</v>
      </c>
      <c r="J50" s="24">
        <v>179.7</v>
      </c>
      <c r="K50" s="23">
        <v>1</v>
      </c>
      <c r="L50" s="24">
        <v>7.9</v>
      </c>
      <c r="M50" s="25">
        <v>0.1</v>
      </c>
      <c r="N50" s="24">
        <v>878.6</v>
      </c>
      <c r="O50" s="24">
        <v>6979</v>
      </c>
      <c r="AC50" s="50"/>
      <c r="AD50" s="51"/>
    </row>
    <row r="51" spans="1:30" x14ac:dyDescent="0.25">
      <c r="A51" s="30" t="str">
        <f>VLOOKUP(B51,Холдинги!$A:$B,2,0)</f>
        <v>Крутой Медиа</v>
      </c>
      <c r="B51" s="39" t="s">
        <v>41</v>
      </c>
      <c r="C51" s="23">
        <v>126.9</v>
      </c>
      <c r="D51" s="24">
        <v>1.9</v>
      </c>
      <c r="E51" s="24">
        <v>112</v>
      </c>
      <c r="F51" s="23">
        <v>394.4</v>
      </c>
      <c r="G51" s="24">
        <v>5.8</v>
      </c>
      <c r="H51" s="24">
        <v>114</v>
      </c>
      <c r="I51" s="24">
        <v>39.4</v>
      </c>
      <c r="J51" s="24">
        <v>88.8</v>
      </c>
      <c r="K51" s="23">
        <v>0.5</v>
      </c>
      <c r="L51" s="24">
        <v>3.5</v>
      </c>
      <c r="M51" s="25">
        <v>0.1</v>
      </c>
      <c r="N51" s="24">
        <v>6311.3</v>
      </c>
      <c r="O51" s="24">
        <v>21917</v>
      </c>
      <c r="AC51" s="50"/>
      <c r="AD51" s="51"/>
    </row>
    <row r="52" spans="1:30" x14ac:dyDescent="0.25">
      <c r="A52" s="30" t="e">
        <f>VLOOKUP(B52,Холдинги!$A:$B,2,0)</f>
        <v>#N/A</v>
      </c>
      <c r="B52" s="39" t="s">
        <v>131</v>
      </c>
      <c r="C52" s="23">
        <v>144.1</v>
      </c>
      <c r="D52" s="24">
        <v>2.1</v>
      </c>
      <c r="E52" s="24">
        <v>108</v>
      </c>
      <c r="F52" s="23">
        <v>367.5</v>
      </c>
      <c r="G52" s="24">
        <v>5.4</v>
      </c>
      <c r="H52" s="24">
        <v>109</v>
      </c>
      <c r="I52" s="24">
        <v>54.3</v>
      </c>
      <c r="J52" s="24">
        <v>149</v>
      </c>
      <c r="K52" s="23">
        <v>0.7</v>
      </c>
      <c r="L52" s="24">
        <v>5.4</v>
      </c>
      <c r="M52" s="25">
        <v>0.1</v>
      </c>
      <c r="N52" s="24">
        <v>10849.1</v>
      </c>
      <c r="O52" s="24">
        <v>58917</v>
      </c>
      <c r="AC52" s="50"/>
      <c r="AD52" s="51"/>
    </row>
    <row r="53" spans="1:30" x14ac:dyDescent="0.25">
      <c r="A53" s="30" t="e">
        <f>VLOOKUP(B53,Холдинги!$A:$B,2,0)</f>
        <v>#N/A</v>
      </c>
      <c r="B53" s="39" t="s">
        <v>120</v>
      </c>
      <c r="C53" s="23">
        <v>91.1</v>
      </c>
      <c r="D53" s="24">
        <v>1.3</v>
      </c>
      <c r="E53" s="24">
        <v>106</v>
      </c>
      <c r="F53" s="23">
        <v>273.8</v>
      </c>
      <c r="G53" s="24">
        <v>4</v>
      </c>
      <c r="H53" s="24">
        <v>110</v>
      </c>
      <c r="I53" s="24">
        <v>40.299999999999997</v>
      </c>
      <c r="J53" s="24">
        <v>93.9</v>
      </c>
      <c r="K53" s="23">
        <v>0.3</v>
      </c>
      <c r="L53" s="24">
        <v>2.6</v>
      </c>
      <c r="M53" s="25">
        <v>0</v>
      </c>
      <c r="N53" s="24">
        <v>4964.6000000000004</v>
      </c>
      <c r="O53" s="24">
        <v>12667</v>
      </c>
      <c r="U53" s="50"/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A63" s="2"/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0F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2 A53">
    <cfRule type="expression" dxfId="17" priority="6">
      <formula>$A9="ГПМ"</formula>
    </cfRule>
  </conditionalFormatting>
  <conditionalFormatting sqref="C9:O9">
    <cfRule type="expression" dxfId="16" priority="3">
      <formula>$A9="ГПМ"</formula>
    </cfRule>
  </conditionalFormatting>
  <conditionalFormatting sqref="B53:O53">
    <cfRule type="expression" dxfId="15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59999389629810485"/>
  </sheetPr>
  <dimension ref="A1:AD85"/>
  <sheetViews>
    <sheetView topLeftCell="B1" zoomScale="80" zoomScaleNormal="80" workbookViewId="0">
      <selection activeCell="B3" sqref="B3"/>
    </sheetView>
  </sheetViews>
  <sheetFormatPr defaultColWidth="9.140625" defaultRowHeight="15" x14ac:dyDescent="0.25"/>
  <cols>
    <col min="1" max="1" width="17.8554687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159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160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8" t="s">
        <v>85</v>
      </c>
      <c r="C7" s="58"/>
      <c r="D7" s="58"/>
      <c r="E7" s="58"/>
      <c r="F7" s="20"/>
      <c r="G7" s="20"/>
      <c r="H7" s="20"/>
      <c r="I7" s="20"/>
      <c r="J7" s="20"/>
      <c r="K7" s="2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9" t="s">
        <v>116</v>
      </c>
      <c r="C9" s="23">
        <v>1332.5</v>
      </c>
      <c r="D9" s="24">
        <v>31.8</v>
      </c>
      <c r="E9" s="24">
        <v>126</v>
      </c>
      <c r="F9" s="23">
        <v>2611</v>
      </c>
      <c r="G9" s="24">
        <v>62.3</v>
      </c>
      <c r="H9" s="24">
        <v>122</v>
      </c>
      <c r="I9" s="24">
        <v>97.8</v>
      </c>
      <c r="J9" s="24">
        <v>349.3</v>
      </c>
      <c r="K9" s="23">
        <v>19.8</v>
      </c>
      <c r="L9" s="24">
        <v>90.5</v>
      </c>
      <c r="M9" s="25">
        <v>2.2000000000000002</v>
      </c>
      <c r="N9" s="24">
        <v>2656.2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9" t="s">
        <v>117</v>
      </c>
      <c r="C10" s="23">
        <v>1111.8</v>
      </c>
      <c r="D10" s="24">
        <v>26.5</v>
      </c>
      <c r="E10" s="24">
        <v>140</v>
      </c>
      <c r="F10" s="23">
        <v>2263.1</v>
      </c>
      <c r="G10" s="24">
        <v>54</v>
      </c>
      <c r="H10" s="24">
        <v>133</v>
      </c>
      <c r="I10" s="24">
        <v>89.1</v>
      </c>
      <c r="J10" s="24">
        <v>306.39999999999998</v>
      </c>
      <c r="K10" s="23">
        <v>15</v>
      </c>
      <c r="L10" s="24">
        <v>68.8</v>
      </c>
      <c r="M10" s="25">
        <v>1.6</v>
      </c>
      <c r="N10" s="24">
        <v>2524.6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39" t="s">
        <v>5</v>
      </c>
      <c r="C11" s="23">
        <v>545.70000000000005</v>
      </c>
      <c r="D11" s="24">
        <v>13</v>
      </c>
      <c r="E11" s="24">
        <v>119</v>
      </c>
      <c r="F11" s="23">
        <v>1333.4</v>
      </c>
      <c r="G11" s="24">
        <v>31.8</v>
      </c>
      <c r="H11" s="24">
        <v>113</v>
      </c>
      <c r="I11" s="24">
        <v>63.2</v>
      </c>
      <c r="J11" s="24">
        <v>181</v>
      </c>
      <c r="K11" s="23">
        <v>5.2</v>
      </c>
      <c r="L11" s="24">
        <v>23.9</v>
      </c>
      <c r="M11" s="25">
        <v>0.6</v>
      </c>
      <c r="N11" s="24">
        <v>4045.1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41" t="s">
        <v>11</v>
      </c>
      <c r="C12" s="23">
        <v>562.9</v>
      </c>
      <c r="D12" s="24">
        <v>13.4</v>
      </c>
      <c r="E12" s="24">
        <v>145</v>
      </c>
      <c r="F12" s="23">
        <v>1288.2</v>
      </c>
      <c r="G12" s="24">
        <v>30.8</v>
      </c>
      <c r="H12" s="24">
        <v>135</v>
      </c>
      <c r="I12" s="24">
        <v>65.599999999999994</v>
      </c>
      <c r="J12" s="24">
        <v>200.5</v>
      </c>
      <c r="K12" s="23">
        <v>5.6</v>
      </c>
      <c r="L12" s="24">
        <v>25.6</v>
      </c>
      <c r="M12" s="25">
        <v>0.6</v>
      </c>
      <c r="N12" s="24">
        <v>3838.6</v>
      </c>
      <c r="O12" s="24">
        <v>98363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РМГ</v>
      </c>
      <c r="B13" s="39" t="s">
        <v>31</v>
      </c>
      <c r="C13" s="23">
        <v>508.1</v>
      </c>
      <c r="D13" s="24">
        <v>12.1</v>
      </c>
      <c r="E13" s="24">
        <v>138</v>
      </c>
      <c r="F13" s="23">
        <v>1211.9000000000001</v>
      </c>
      <c r="G13" s="24">
        <v>28.9</v>
      </c>
      <c r="H13" s="24">
        <v>128</v>
      </c>
      <c r="I13" s="24">
        <v>64.400000000000006</v>
      </c>
      <c r="J13" s="24">
        <v>189</v>
      </c>
      <c r="K13" s="23">
        <v>5</v>
      </c>
      <c r="L13" s="24">
        <v>22.7</v>
      </c>
      <c r="M13" s="25">
        <v>0.5</v>
      </c>
      <c r="N13" s="24">
        <v>3708.4</v>
      </c>
      <c r="O13" s="24">
        <v>84250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ГПМ</v>
      </c>
      <c r="B14" s="39" t="s">
        <v>27</v>
      </c>
      <c r="C14" s="23">
        <v>454</v>
      </c>
      <c r="D14" s="24">
        <v>10.8</v>
      </c>
      <c r="E14" s="24">
        <v>158</v>
      </c>
      <c r="F14" s="23">
        <v>1186.5999999999999</v>
      </c>
      <c r="G14" s="24">
        <v>28.3</v>
      </c>
      <c r="H14" s="24">
        <v>154</v>
      </c>
      <c r="I14" s="24">
        <v>65</v>
      </c>
      <c r="J14" s="24">
        <v>174.1</v>
      </c>
      <c r="K14" s="23">
        <v>4.5</v>
      </c>
      <c r="L14" s="24">
        <v>20.5</v>
      </c>
      <c r="M14" s="25">
        <v>0.5</v>
      </c>
      <c r="N14" s="24">
        <v>4239.6000000000004</v>
      </c>
      <c r="O14" s="24">
        <v>86869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ЕМГ</v>
      </c>
      <c r="B15" s="39" t="s">
        <v>29</v>
      </c>
      <c r="C15" s="23">
        <v>451</v>
      </c>
      <c r="D15" s="24">
        <v>10.8</v>
      </c>
      <c r="E15" s="24">
        <v>113</v>
      </c>
      <c r="F15" s="23">
        <v>1130.3</v>
      </c>
      <c r="G15" s="24">
        <v>27</v>
      </c>
      <c r="H15" s="24">
        <v>112</v>
      </c>
      <c r="I15" s="24">
        <v>70</v>
      </c>
      <c r="J15" s="24">
        <v>195.4</v>
      </c>
      <c r="K15" s="23">
        <v>4.8</v>
      </c>
      <c r="L15" s="24">
        <v>21.9</v>
      </c>
      <c r="M15" s="25">
        <v>0.5</v>
      </c>
      <c r="N15" s="24">
        <v>4090.5</v>
      </c>
      <c r="O15" s="24">
        <v>89632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ЕМГ</v>
      </c>
      <c r="B16" s="39" t="s">
        <v>107</v>
      </c>
      <c r="C16" s="23">
        <v>393.4</v>
      </c>
      <c r="D16" s="24">
        <v>9.4</v>
      </c>
      <c r="E16" s="24">
        <v>103</v>
      </c>
      <c r="F16" s="23">
        <v>1024.8</v>
      </c>
      <c r="G16" s="24">
        <v>24.5</v>
      </c>
      <c r="H16" s="24">
        <v>104</v>
      </c>
      <c r="I16" s="24">
        <v>49.8</v>
      </c>
      <c r="J16" s="24">
        <v>133.80000000000001</v>
      </c>
      <c r="K16" s="23">
        <v>3</v>
      </c>
      <c r="L16" s="24">
        <v>13.6</v>
      </c>
      <c r="M16" s="25">
        <v>0.3</v>
      </c>
      <c r="N16" s="24">
        <v>2462.1999999999998</v>
      </c>
      <c r="O16" s="24">
        <v>33504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ММХ</v>
      </c>
      <c r="B17" s="39" t="s">
        <v>19</v>
      </c>
      <c r="C17" s="23">
        <v>411</v>
      </c>
      <c r="D17" s="24">
        <v>9.8000000000000007</v>
      </c>
      <c r="E17" s="24">
        <v>163</v>
      </c>
      <c r="F17" s="23">
        <v>1003.3</v>
      </c>
      <c r="G17" s="24">
        <v>24</v>
      </c>
      <c r="H17" s="24">
        <v>152</v>
      </c>
      <c r="I17" s="24">
        <v>75.900000000000006</v>
      </c>
      <c r="J17" s="24">
        <v>217.7</v>
      </c>
      <c r="K17" s="23">
        <v>4.7</v>
      </c>
      <c r="L17" s="24">
        <v>21.7</v>
      </c>
      <c r="M17" s="25">
        <v>0.5</v>
      </c>
      <c r="N17" s="24">
        <v>2380.6</v>
      </c>
      <c r="O17" s="24">
        <v>51579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ГПМ</v>
      </c>
      <c r="B18" s="39" t="s">
        <v>12</v>
      </c>
      <c r="C18" s="23">
        <v>363.7</v>
      </c>
      <c r="D18" s="24">
        <v>8.6999999999999993</v>
      </c>
      <c r="E18" s="24">
        <v>168</v>
      </c>
      <c r="F18" s="23">
        <v>954.2</v>
      </c>
      <c r="G18" s="24">
        <v>22.8</v>
      </c>
      <c r="H18" s="24">
        <v>153</v>
      </c>
      <c r="I18" s="24">
        <v>51.5</v>
      </c>
      <c r="J18" s="24">
        <v>137.4</v>
      </c>
      <c r="K18" s="23">
        <v>2.8</v>
      </c>
      <c r="L18" s="24">
        <v>13</v>
      </c>
      <c r="M18" s="25">
        <v>0.3</v>
      </c>
      <c r="N18" s="24">
        <v>3972</v>
      </c>
      <c r="O18" s="24">
        <v>51667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РМГ</v>
      </c>
      <c r="B19" s="39" t="s">
        <v>22</v>
      </c>
      <c r="C19" s="23">
        <v>355.5</v>
      </c>
      <c r="D19" s="24">
        <v>8.5</v>
      </c>
      <c r="E19" s="24">
        <v>130</v>
      </c>
      <c r="F19" s="23">
        <v>912.6</v>
      </c>
      <c r="G19" s="24">
        <v>21.8</v>
      </c>
      <c r="H19" s="24">
        <v>127</v>
      </c>
      <c r="I19" s="24">
        <v>70.8</v>
      </c>
      <c r="J19" s="24">
        <v>193.2</v>
      </c>
      <c r="K19" s="23">
        <v>3.8</v>
      </c>
      <c r="L19" s="24">
        <v>17.5</v>
      </c>
      <c r="M19" s="25">
        <v>0.4</v>
      </c>
      <c r="N19" s="24">
        <v>1982.3</v>
      </c>
      <c r="O19" s="24">
        <v>34667</v>
      </c>
      <c r="U19" s="50"/>
      <c r="AC19" s="50"/>
      <c r="AD19" s="51"/>
    </row>
    <row r="20" spans="1:30" x14ac:dyDescent="0.25">
      <c r="A20" s="30" t="str">
        <f>VLOOKUP(B20,Холдинги!$A:$B,2,0)</f>
        <v>Крутой Медиа</v>
      </c>
      <c r="B20" s="39" t="s">
        <v>20</v>
      </c>
      <c r="C20" s="23">
        <v>339.1</v>
      </c>
      <c r="D20" s="24">
        <v>8.1</v>
      </c>
      <c r="E20" s="24">
        <v>108</v>
      </c>
      <c r="F20" s="23">
        <v>904.1</v>
      </c>
      <c r="G20" s="24">
        <v>21.6</v>
      </c>
      <c r="H20" s="24">
        <v>110</v>
      </c>
      <c r="I20" s="24">
        <v>61.7</v>
      </c>
      <c r="J20" s="24">
        <v>162.1</v>
      </c>
      <c r="K20" s="23">
        <v>3.2</v>
      </c>
      <c r="L20" s="24">
        <v>14.5</v>
      </c>
      <c r="M20" s="25">
        <v>0.3</v>
      </c>
      <c r="N20" s="24">
        <v>2831.5</v>
      </c>
      <c r="O20" s="24">
        <v>41167</v>
      </c>
      <c r="U20" s="50"/>
      <c r="AC20" s="50"/>
      <c r="AD20" s="51"/>
    </row>
    <row r="21" spans="1:30" x14ac:dyDescent="0.25">
      <c r="A21" s="30" t="str">
        <f>VLOOKUP(B21,Холдинги!$A:$B,2,0)</f>
        <v>ГПМ</v>
      </c>
      <c r="B21" s="39" t="s">
        <v>35</v>
      </c>
      <c r="C21" s="23">
        <v>313</v>
      </c>
      <c r="D21" s="24">
        <v>7.5</v>
      </c>
      <c r="E21" s="24">
        <v>122</v>
      </c>
      <c r="F21" s="23">
        <v>847.8</v>
      </c>
      <c r="G21" s="24">
        <v>20.2</v>
      </c>
      <c r="H21" s="24">
        <v>117</v>
      </c>
      <c r="I21" s="24">
        <v>50.9</v>
      </c>
      <c r="J21" s="24">
        <v>131.69999999999999</v>
      </c>
      <c r="K21" s="23">
        <v>2.4</v>
      </c>
      <c r="L21" s="24">
        <v>11.1</v>
      </c>
      <c r="M21" s="25">
        <v>0.3</v>
      </c>
      <c r="N21" s="24">
        <v>3633.4</v>
      </c>
      <c r="O21" s="24">
        <v>40244</v>
      </c>
      <c r="AC21" s="50"/>
      <c r="AD21" s="51"/>
    </row>
    <row r="22" spans="1:30" x14ac:dyDescent="0.25">
      <c r="A22" s="30" t="str">
        <f>VLOOKUP(B22,Холдинги!$A:$B,2,0)</f>
        <v>РМГ</v>
      </c>
      <c r="B22" s="39" t="s">
        <v>44</v>
      </c>
      <c r="C22" s="23">
        <v>316.39999999999998</v>
      </c>
      <c r="D22" s="24">
        <v>7.6</v>
      </c>
      <c r="E22" s="24">
        <v>144</v>
      </c>
      <c r="F22" s="23">
        <v>847.3</v>
      </c>
      <c r="G22" s="24">
        <v>20.2</v>
      </c>
      <c r="H22" s="24">
        <v>138</v>
      </c>
      <c r="I22" s="24">
        <v>40.6</v>
      </c>
      <c r="J22" s="24">
        <v>106.1</v>
      </c>
      <c r="K22" s="23">
        <v>1.9</v>
      </c>
      <c r="L22" s="24">
        <v>8.9</v>
      </c>
      <c r="M22" s="25">
        <v>0.2</v>
      </c>
      <c r="N22" s="24">
        <v>2880.6</v>
      </c>
      <c r="O22" s="24">
        <v>25688</v>
      </c>
      <c r="AC22" s="50"/>
      <c r="AD22" s="51"/>
    </row>
    <row r="23" spans="1:30" x14ac:dyDescent="0.25">
      <c r="A23" s="30" t="str">
        <f>VLOOKUP(B23,Холдинги!$A:$B,2,0)</f>
        <v>Крутой Медиа</v>
      </c>
      <c r="B23" s="39" t="s">
        <v>15</v>
      </c>
      <c r="C23" s="23">
        <v>264.39999999999998</v>
      </c>
      <c r="D23" s="24">
        <v>6.3</v>
      </c>
      <c r="E23" s="24">
        <v>142</v>
      </c>
      <c r="F23" s="23">
        <v>786.7</v>
      </c>
      <c r="G23" s="24">
        <v>18.8</v>
      </c>
      <c r="H23" s="24">
        <v>144</v>
      </c>
      <c r="I23" s="24">
        <v>45.4</v>
      </c>
      <c r="J23" s="24">
        <v>106.8</v>
      </c>
      <c r="K23" s="23">
        <v>1.8</v>
      </c>
      <c r="L23" s="24">
        <v>8.3000000000000007</v>
      </c>
      <c r="M23" s="25">
        <v>0.2</v>
      </c>
      <c r="N23" s="24">
        <v>5462.2</v>
      </c>
      <c r="O23" s="24">
        <v>45542</v>
      </c>
      <c r="AC23" s="50"/>
      <c r="AD23" s="51"/>
    </row>
    <row r="24" spans="1:30" x14ac:dyDescent="0.25">
      <c r="A24" s="30" t="str">
        <f>VLOOKUP(B24,Холдинги!$A:$B,2,0)</f>
        <v>РМГ</v>
      </c>
      <c r="B24" s="39" t="s">
        <v>16</v>
      </c>
      <c r="C24" s="23">
        <v>286.2</v>
      </c>
      <c r="D24" s="24">
        <v>6.8</v>
      </c>
      <c r="E24" s="24">
        <v>168</v>
      </c>
      <c r="F24" s="23">
        <v>771.1</v>
      </c>
      <c r="G24" s="24">
        <v>18.399999999999999</v>
      </c>
      <c r="H24" s="24">
        <v>164</v>
      </c>
      <c r="I24" s="24">
        <v>60.2</v>
      </c>
      <c r="J24" s="24">
        <v>156.30000000000001</v>
      </c>
      <c r="K24" s="23">
        <v>2.6</v>
      </c>
      <c r="L24" s="24">
        <v>12</v>
      </c>
      <c r="M24" s="25">
        <v>0.3</v>
      </c>
      <c r="N24" s="24">
        <v>2881.8</v>
      </c>
      <c r="O24" s="24">
        <v>34458</v>
      </c>
      <c r="AC24" s="50"/>
      <c r="AD24" s="51"/>
    </row>
    <row r="25" spans="1:30" x14ac:dyDescent="0.25">
      <c r="A25" s="30" t="str">
        <f>VLOOKUP(B25,Холдинги!$A:$B,2,0)</f>
        <v>ЕМГ</v>
      </c>
      <c r="B25" s="39" t="s">
        <v>36</v>
      </c>
      <c r="C25" s="23">
        <v>289.7</v>
      </c>
      <c r="D25" s="24">
        <v>6.9</v>
      </c>
      <c r="E25" s="24">
        <v>131</v>
      </c>
      <c r="F25" s="23">
        <v>757.9</v>
      </c>
      <c r="G25" s="24">
        <v>18.100000000000001</v>
      </c>
      <c r="H25" s="24">
        <v>125</v>
      </c>
      <c r="I25" s="24">
        <v>88.9</v>
      </c>
      <c r="J25" s="24">
        <v>237.8</v>
      </c>
      <c r="K25" s="23">
        <v>3.9</v>
      </c>
      <c r="L25" s="24">
        <v>17.899999999999999</v>
      </c>
      <c r="M25" s="25">
        <v>0.4</v>
      </c>
      <c r="N25" s="24">
        <v>2675.2</v>
      </c>
      <c r="O25" s="24">
        <v>47839</v>
      </c>
      <c r="AC25" s="50"/>
      <c r="AD25" s="51"/>
    </row>
    <row r="26" spans="1:30" x14ac:dyDescent="0.25">
      <c r="A26" s="30" t="str">
        <f>VLOOKUP(B26,Холдинги!$A:$B,2,0)</f>
        <v>Другие</v>
      </c>
      <c r="B26" s="39" t="s">
        <v>25</v>
      </c>
      <c r="C26" s="23">
        <v>309.2</v>
      </c>
      <c r="D26" s="24">
        <v>7.4</v>
      </c>
      <c r="E26" s="24">
        <v>93</v>
      </c>
      <c r="F26" s="23">
        <v>756.1</v>
      </c>
      <c r="G26" s="24">
        <v>18.100000000000001</v>
      </c>
      <c r="H26" s="24">
        <v>95</v>
      </c>
      <c r="I26" s="24">
        <v>61.4</v>
      </c>
      <c r="J26" s="24">
        <v>175.8</v>
      </c>
      <c r="K26" s="23">
        <v>2.9</v>
      </c>
      <c r="L26" s="24">
        <v>13.2</v>
      </c>
      <c r="M26" s="25">
        <v>0.3</v>
      </c>
      <c r="N26" s="24">
        <v>3980.4</v>
      </c>
      <c r="O26" s="24">
        <v>52490</v>
      </c>
      <c r="AC26" s="50"/>
      <c r="AD26" s="51"/>
    </row>
    <row r="27" spans="1:30" x14ac:dyDescent="0.25">
      <c r="A27" s="30" t="str">
        <f>VLOOKUP(B27,Холдинги!$A:$B,2,0)</f>
        <v>ВГТРК</v>
      </c>
      <c r="B27" s="39" t="s">
        <v>7</v>
      </c>
      <c r="C27" s="23">
        <v>361.4</v>
      </c>
      <c r="D27" s="24">
        <v>8.6</v>
      </c>
      <c r="E27" s="24">
        <v>87</v>
      </c>
      <c r="F27" s="23">
        <v>740.9</v>
      </c>
      <c r="G27" s="24">
        <v>17.7</v>
      </c>
      <c r="H27" s="24">
        <v>97</v>
      </c>
      <c r="I27" s="24">
        <v>72.2</v>
      </c>
      <c r="J27" s="24">
        <v>246.4</v>
      </c>
      <c r="K27" s="23">
        <v>4</v>
      </c>
      <c r="L27" s="24">
        <v>18.100000000000001</v>
      </c>
      <c r="M27" s="25">
        <v>0.4</v>
      </c>
      <c r="N27" s="24">
        <v>3051.8</v>
      </c>
      <c r="O27" s="24">
        <v>55266</v>
      </c>
      <c r="AC27" s="50"/>
      <c r="AD27" s="51"/>
    </row>
    <row r="28" spans="1:30" x14ac:dyDescent="0.25">
      <c r="A28" s="30" t="str">
        <f>VLOOKUP(B28,Холдинги!$A:$B,2,0)</f>
        <v>ГПМ</v>
      </c>
      <c r="B28" s="39" t="s">
        <v>28</v>
      </c>
      <c r="C28" s="23">
        <v>262.89999999999998</v>
      </c>
      <c r="D28" s="24">
        <v>6.3</v>
      </c>
      <c r="E28" s="24">
        <v>108</v>
      </c>
      <c r="F28" s="23">
        <v>740.8</v>
      </c>
      <c r="G28" s="24">
        <v>17.7</v>
      </c>
      <c r="H28" s="24">
        <v>121</v>
      </c>
      <c r="I28" s="24">
        <v>69</v>
      </c>
      <c r="J28" s="24">
        <v>171.3</v>
      </c>
      <c r="K28" s="23">
        <v>2.7</v>
      </c>
      <c r="L28" s="24">
        <v>12.6</v>
      </c>
      <c r="M28" s="25">
        <v>0.3</v>
      </c>
      <c r="N28" s="24">
        <v>3455.3</v>
      </c>
      <c r="O28" s="24">
        <v>43488</v>
      </c>
      <c r="AC28" s="50"/>
      <c r="AD28" s="51"/>
    </row>
    <row r="29" spans="1:30" x14ac:dyDescent="0.25">
      <c r="A29" s="30" t="str">
        <f>VLOOKUP(B29,Холдинги!$A:$B,2,0)</f>
        <v>Ру медиа</v>
      </c>
      <c r="B29" s="39" t="s">
        <v>6</v>
      </c>
      <c r="C29" s="23">
        <v>312.5</v>
      </c>
      <c r="D29" s="24">
        <v>7.5</v>
      </c>
      <c r="E29" s="24">
        <v>108</v>
      </c>
      <c r="F29" s="23">
        <v>709.2</v>
      </c>
      <c r="G29" s="24">
        <v>16.899999999999999</v>
      </c>
      <c r="H29" s="24">
        <v>118</v>
      </c>
      <c r="I29" s="24">
        <v>48.4</v>
      </c>
      <c r="J29" s="24">
        <v>149.30000000000001</v>
      </c>
      <c r="K29" s="23">
        <v>2.2999999999999998</v>
      </c>
      <c r="L29" s="24">
        <v>10.5</v>
      </c>
      <c r="M29" s="25">
        <v>0.3</v>
      </c>
      <c r="N29" s="24">
        <v>3542</v>
      </c>
      <c r="O29" s="24">
        <v>37193</v>
      </c>
      <c r="AC29" s="50"/>
      <c r="AD29" s="51"/>
    </row>
    <row r="30" spans="1:30" x14ac:dyDescent="0.25">
      <c r="A30" s="30" t="str">
        <f>VLOOKUP(B30,Холдинги!$A:$B,2,0)</f>
        <v>РМГ</v>
      </c>
      <c r="B30" s="39" t="s">
        <v>8</v>
      </c>
      <c r="C30" s="23">
        <v>259.10000000000002</v>
      </c>
      <c r="D30" s="24">
        <v>6.2</v>
      </c>
      <c r="E30" s="24">
        <v>165</v>
      </c>
      <c r="F30" s="23">
        <v>681.3</v>
      </c>
      <c r="G30" s="24">
        <v>16.3</v>
      </c>
      <c r="H30" s="24">
        <v>167</v>
      </c>
      <c r="I30" s="24">
        <v>50.1</v>
      </c>
      <c r="J30" s="24">
        <v>133.30000000000001</v>
      </c>
      <c r="K30" s="23">
        <v>2</v>
      </c>
      <c r="L30" s="24">
        <v>9</v>
      </c>
      <c r="M30" s="25">
        <v>0.2</v>
      </c>
      <c r="N30" s="24">
        <v>3144.8</v>
      </c>
      <c r="O30" s="24">
        <v>28342</v>
      </c>
      <c r="AC30" s="50"/>
      <c r="AD30" s="51"/>
    </row>
    <row r="31" spans="1:30" x14ac:dyDescent="0.25">
      <c r="A31" s="30" t="str">
        <f>VLOOKUP(B31,Холдинги!$A:$B,2,0)</f>
        <v>ММХ</v>
      </c>
      <c r="B31" s="39" t="s">
        <v>30</v>
      </c>
      <c r="C31" s="23">
        <v>227.4</v>
      </c>
      <c r="D31" s="24">
        <v>5.4</v>
      </c>
      <c r="E31" s="24">
        <v>131</v>
      </c>
      <c r="F31" s="23">
        <v>597.4</v>
      </c>
      <c r="G31" s="24">
        <v>14.3</v>
      </c>
      <c r="H31" s="24">
        <v>135</v>
      </c>
      <c r="I31" s="24">
        <v>62.4</v>
      </c>
      <c r="J31" s="24">
        <v>166.3</v>
      </c>
      <c r="K31" s="23">
        <v>2.2000000000000002</v>
      </c>
      <c r="L31" s="24">
        <v>9.9</v>
      </c>
      <c r="M31" s="25">
        <v>0.2</v>
      </c>
      <c r="N31" s="24">
        <v>2625</v>
      </c>
      <c r="O31" s="24">
        <v>25879</v>
      </c>
      <c r="AC31" s="50"/>
      <c r="AD31" s="51"/>
    </row>
    <row r="32" spans="1:30" x14ac:dyDescent="0.25">
      <c r="A32" s="30" t="str">
        <f>VLOOKUP(B32,Холдинги!$A:$B,2,0)</f>
        <v>ГПМ</v>
      </c>
      <c r="B32" s="39" t="s">
        <v>39</v>
      </c>
      <c r="C32" s="23">
        <v>242.6</v>
      </c>
      <c r="D32" s="24">
        <v>5.8</v>
      </c>
      <c r="E32" s="24">
        <v>149</v>
      </c>
      <c r="F32" s="23">
        <v>589.29999999999995</v>
      </c>
      <c r="G32" s="24">
        <v>14.1</v>
      </c>
      <c r="H32" s="24">
        <v>142</v>
      </c>
      <c r="I32" s="24">
        <v>55.7</v>
      </c>
      <c r="J32" s="24">
        <v>160.6</v>
      </c>
      <c r="K32" s="23">
        <v>2.1</v>
      </c>
      <c r="L32" s="24">
        <v>9.4</v>
      </c>
      <c r="M32" s="25">
        <v>0.2</v>
      </c>
      <c r="N32" s="24">
        <v>3576.5</v>
      </c>
      <c r="O32" s="24">
        <v>33571</v>
      </c>
      <c r="AC32" s="50"/>
      <c r="AD32" s="51"/>
    </row>
    <row r="33" spans="1:30" x14ac:dyDescent="0.25">
      <c r="A33" s="30" t="str">
        <f>VLOOKUP(B33,Холдинги!$A:$B,2,0)</f>
        <v>ММХ</v>
      </c>
      <c r="B33" s="39" t="s">
        <v>21</v>
      </c>
      <c r="C33" s="23">
        <v>210.5</v>
      </c>
      <c r="D33" s="24">
        <v>5</v>
      </c>
      <c r="E33" s="24">
        <v>108</v>
      </c>
      <c r="F33" s="23">
        <v>575.6</v>
      </c>
      <c r="G33" s="24">
        <v>13.7</v>
      </c>
      <c r="H33" s="24">
        <v>115</v>
      </c>
      <c r="I33" s="24">
        <v>51.2</v>
      </c>
      <c r="J33" s="24">
        <v>131</v>
      </c>
      <c r="K33" s="23">
        <v>1.6</v>
      </c>
      <c r="L33" s="24">
        <v>7.5</v>
      </c>
      <c r="M33" s="25">
        <v>0.2</v>
      </c>
      <c r="N33" s="24">
        <v>3912.1</v>
      </c>
      <c r="O33" s="24">
        <v>29263</v>
      </c>
      <c r="AC33" s="50"/>
      <c r="AD33" s="51"/>
    </row>
    <row r="34" spans="1:30" x14ac:dyDescent="0.25">
      <c r="A34" s="30" t="str">
        <f>VLOOKUP(B34,Холдинги!$A:$B,2,0)</f>
        <v>ГПМ</v>
      </c>
      <c r="B34" s="39" t="s">
        <v>9</v>
      </c>
      <c r="C34" s="23">
        <v>194.5</v>
      </c>
      <c r="D34" s="24">
        <v>4.5999999999999996</v>
      </c>
      <c r="E34" s="24">
        <v>149</v>
      </c>
      <c r="F34" s="23">
        <v>519.1</v>
      </c>
      <c r="G34" s="24">
        <v>12.4</v>
      </c>
      <c r="H34" s="24">
        <v>145</v>
      </c>
      <c r="I34" s="24">
        <v>55</v>
      </c>
      <c r="J34" s="24">
        <v>144.19999999999999</v>
      </c>
      <c r="K34" s="23">
        <v>1.6</v>
      </c>
      <c r="L34" s="24">
        <v>7.4</v>
      </c>
      <c r="M34" s="25">
        <v>0.2</v>
      </c>
      <c r="N34" s="24">
        <v>3746.4</v>
      </c>
      <c r="O34" s="24">
        <v>27812</v>
      </c>
      <c r="AC34" s="50"/>
      <c r="AD34" s="51"/>
    </row>
    <row r="35" spans="1:30" x14ac:dyDescent="0.25">
      <c r="A35" s="30" t="str">
        <f>VLOOKUP(B35,Холдинги!$A:$B,2,0)</f>
        <v>ММХ</v>
      </c>
      <c r="B35" s="39" t="s">
        <v>32</v>
      </c>
      <c r="C35" s="23">
        <v>188.6</v>
      </c>
      <c r="D35" s="24">
        <v>4.5</v>
      </c>
      <c r="E35" s="24">
        <v>136</v>
      </c>
      <c r="F35" s="23">
        <v>517.4</v>
      </c>
      <c r="G35" s="24">
        <v>12.4</v>
      </c>
      <c r="H35" s="24">
        <v>123</v>
      </c>
      <c r="I35" s="24">
        <v>60.1</v>
      </c>
      <c r="J35" s="24">
        <v>153.30000000000001</v>
      </c>
      <c r="K35" s="23">
        <v>1.7</v>
      </c>
      <c r="L35" s="24">
        <v>7.9</v>
      </c>
      <c r="M35" s="25">
        <v>0.2</v>
      </c>
      <c r="N35" s="24">
        <v>2633.6</v>
      </c>
      <c r="O35" s="24">
        <v>20721</v>
      </c>
      <c r="AC35" s="50"/>
      <c r="AD35" s="51"/>
    </row>
    <row r="36" spans="1:30" x14ac:dyDescent="0.25">
      <c r="A36" s="30" t="str">
        <f>VLOOKUP(B36,Холдинги!$A:$B,2,0)</f>
        <v>ВГТРК</v>
      </c>
      <c r="B36" s="39" t="s">
        <v>17</v>
      </c>
      <c r="C36" s="23">
        <v>184.6</v>
      </c>
      <c r="D36" s="24">
        <v>4.4000000000000004</v>
      </c>
      <c r="E36" s="24">
        <v>82</v>
      </c>
      <c r="F36" s="23">
        <v>507.4</v>
      </c>
      <c r="G36" s="24">
        <v>12.1</v>
      </c>
      <c r="H36" s="24">
        <v>87</v>
      </c>
      <c r="I36" s="24">
        <v>52</v>
      </c>
      <c r="J36" s="24">
        <v>132.30000000000001</v>
      </c>
      <c r="K36" s="23">
        <v>1.5</v>
      </c>
      <c r="L36" s="24">
        <v>6.7</v>
      </c>
      <c r="M36" s="25">
        <v>0.2</v>
      </c>
      <c r="N36" s="24">
        <v>5803.5</v>
      </c>
      <c r="O36" s="24">
        <v>38660</v>
      </c>
      <c r="AC36" s="50"/>
      <c r="AD36" s="51"/>
    </row>
    <row r="37" spans="1:30" x14ac:dyDescent="0.25">
      <c r="A37" s="30" t="str">
        <f>VLOOKUP(B37,Холдинги!$A:$B,2,0)</f>
        <v>Крутой Медиа</v>
      </c>
      <c r="B37" s="39" t="s">
        <v>45</v>
      </c>
      <c r="C37" s="23">
        <v>210.7</v>
      </c>
      <c r="D37" s="24">
        <v>5</v>
      </c>
      <c r="E37" s="24">
        <v>140</v>
      </c>
      <c r="F37" s="23">
        <v>507.1</v>
      </c>
      <c r="G37" s="24">
        <v>12.1</v>
      </c>
      <c r="H37" s="24">
        <v>134</v>
      </c>
      <c r="I37" s="24">
        <v>32.1</v>
      </c>
      <c r="J37" s="24">
        <v>93.4</v>
      </c>
      <c r="K37" s="23">
        <v>1</v>
      </c>
      <c r="L37" s="24">
        <v>4.7</v>
      </c>
      <c r="M37" s="25">
        <v>0.1</v>
      </c>
      <c r="N37" s="24">
        <v>4764.2</v>
      </c>
      <c r="O37" s="24">
        <v>22375</v>
      </c>
      <c r="AC37" s="50"/>
      <c r="AD37" s="51"/>
    </row>
    <row r="38" spans="1:30" x14ac:dyDescent="0.25">
      <c r="A38" s="30" t="str">
        <f>VLOOKUP(B38,Холдинги!$A:$B,2,0)</f>
        <v>Ру медиа</v>
      </c>
      <c r="B38" s="39" t="s">
        <v>26</v>
      </c>
      <c r="C38" s="23">
        <v>181.9</v>
      </c>
      <c r="D38" s="24">
        <v>4.3</v>
      </c>
      <c r="E38" s="24">
        <v>145</v>
      </c>
      <c r="F38" s="23">
        <v>474.6</v>
      </c>
      <c r="G38" s="24">
        <v>11.3</v>
      </c>
      <c r="H38" s="24">
        <v>137</v>
      </c>
      <c r="I38" s="24">
        <v>63.7</v>
      </c>
      <c r="J38" s="24">
        <v>170.7</v>
      </c>
      <c r="K38" s="23">
        <v>1.8</v>
      </c>
      <c r="L38" s="24">
        <v>8</v>
      </c>
      <c r="M38" s="25">
        <v>0.2</v>
      </c>
      <c r="N38" s="24">
        <v>912.3</v>
      </c>
      <c r="O38" s="24">
        <v>7335</v>
      </c>
      <c r="AC38" s="50"/>
      <c r="AD38" s="51"/>
    </row>
    <row r="39" spans="1:30" x14ac:dyDescent="0.25">
      <c r="A39" s="30" t="str">
        <f>VLOOKUP(B39,Холдинги!$A:$B,2,0)</f>
        <v>ГПМ</v>
      </c>
      <c r="B39" s="39" t="s">
        <v>23</v>
      </c>
      <c r="C39" s="23">
        <v>154.30000000000001</v>
      </c>
      <c r="D39" s="24">
        <v>3.7</v>
      </c>
      <c r="E39" s="24">
        <v>133</v>
      </c>
      <c r="F39" s="23">
        <v>460.5</v>
      </c>
      <c r="G39" s="24">
        <v>11</v>
      </c>
      <c r="H39" s="24">
        <v>131</v>
      </c>
      <c r="I39" s="24">
        <v>55.1</v>
      </c>
      <c r="J39" s="24">
        <v>129.30000000000001</v>
      </c>
      <c r="K39" s="23">
        <v>1.3</v>
      </c>
      <c r="L39" s="24">
        <v>5.9</v>
      </c>
      <c r="M39" s="25">
        <v>0.1</v>
      </c>
      <c r="N39" s="24">
        <v>2733.6</v>
      </c>
      <c r="O39" s="24">
        <v>16143</v>
      </c>
      <c r="AC39" s="50"/>
      <c r="AD39" s="51"/>
    </row>
    <row r="40" spans="1:30" x14ac:dyDescent="0.25">
      <c r="A40" s="30" t="str">
        <f>VLOOKUP(B40,Холдинги!$A:$B,2,0)</f>
        <v>ЕМГ</v>
      </c>
      <c r="B40" s="39" t="s">
        <v>43</v>
      </c>
      <c r="C40" s="23">
        <v>158.80000000000001</v>
      </c>
      <c r="D40" s="24">
        <v>3.8</v>
      </c>
      <c r="E40" s="24">
        <v>141</v>
      </c>
      <c r="F40" s="23">
        <v>407.1</v>
      </c>
      <c r="G40" s="24">
        <v>9.6999999999999993</v>
      </c>
      <c r="H40" s="24">
        <v>140</v>
      </c>
      <c r="I40" s="24">
        <v>49.4</v>
      </c>
      <c r="J40" s="24">
        <v>134.9</v>
      </c>
      <c r="K40" s="23">
        <v>1.2</v>
      </c>
      <c r="L40" s="24">
        <v>5.4</v>
      </c>
      <c r="M40" s="25">
        <v>0.1</v>
      </c>
      <c r="N40" s="24">
        <v>4596.6000000000004</v>
      </c>
      <c r="O40" s="24">
        <v>25049</v>
      </c>
      <c r="AC40" s="50"/>
      <c r="AD40" s="51"/>
    </row>
    <row r="41" spans="1:30" x14ac:dyDescent="0.25">
      <c r="A41" s="30" t="str">
        <f>VLOOKUP(B41,Холдинги!$A:$B,2,0)</f>
        <v>Другие</v>
      </c>
      <c r="B41" s="39" t="s">
        <v>13</v>
      </c>
      <c r="C41" s="23">
        <v>160.4</v>
      </c>
      <c r="D41" s="24">
        <v>3.8</v>
      </c>
      <c r="E41" s="24">
        <v>93</v>
      </c>
      <c r="F41" s="23">
        <v>402</v>
      </c>
      <c r="G41" s="24">
        <v>9.6</v>
      </c>
      <c r="H41" s="24">
        <v>102</v>
      </c>
      <c r="I41" s="24">
        <v>41.1</v>
      </c>
      <c r="J41" s="24">
        <v>114.8</v>
      </c>
      <c r="K41" s="23">
        <v>1</v>
      </c>
      <c r="L41" s="24">
        <v>4.5999999999999996</v>
      </c>
      <c r="M41" s="25">
        <v>0.1</v>
      </c>
      <c r="N41" s="24">
        <v>5571.6</v>
      </c>
      <c r="O41" s="24">
        <v>25512</v>
      </c>
      <c r="AC41" s="50"/>
      <c r="AD41" s="51"/>
    </row>
    <row r="42" spans="1:30" x14ac:dyDescent="0.25">
      <c r="A42" s="30" t="e">
        <f>VLOOKUP(B42,Холдинги!$A:$B,2,0)</f>
        <v>#N/A</v>
      </c>
      <c r="B42" s="39" t="s">
        <v>108</v>
      </c>
      <c r="C42" s="23">
        <v>118.5</v>
      </c>
      <c r="D42" s="24">
        <v>2.8</v>
      </c>
      <c r="E42" s="24">
        <v>129</v>
      </c>
      <c r="F42" s="23">
        <v>398.9</v>
      </c>
      <c r="G42" s="24">
        <v>9.5</v>
      </c>
      <c r="H42" s="24">
        <v>132</v>
      </c>
      <c r="I42" s="24">
        <v>35.5</v>
      </c>
      <c r="J42" s="24">
        <v>73.8</v>
      </c>
      <c r="K42" s="23">
        <v>0.6</v>
      </c>
      <c r="L42" s="24">
        <v>2.9</v>
      </c>
      <c r="M42" s="25">
        <v>0.1</v>
      </c>
      <c r="N42" s="24">
        <v>2813.8</v>
      </c>
      <c r="O42" s="24">
        <v>8220</v>
      </c>
      <c r="AC42" s="50"/>
      <c r="AD42" s="51"/>
    </row>
    <row r="43" spans="1:30" x14ac:dyDescent="0.25">
      <c r="A43" s="30" t="str">
        <f>VLOOKUP(B43,Холдинги!$A:$B,2,0)</f>
        <v>Другие</v>
      </c>
      <c r="B43" s="39" t="s">
        <v>42</v>
      </c>
      <c r="C43" s="23">
        <v>140.19999999999999</v>
      </c>
      <c r="D43" s="24">
        <v>3.3</v>
      </c>
      <c r="E43" s="24">
        <v>68</v>
      </c>
      <c r="F43" s="23">
        <v>391.3</v>
      </c>
      <c r="G43" s="24">
        <v>9.3000000000000007</v>
      </c>
      <c r="H43" s="24">
        <v>84</v>
      </c>
      <c r="I43" s="24">
        <v>45.7</v>
      </c>
      <c r="J43" s="24">
        <v>114.6</v>
      </c>
      <c r="K43" s="23">
        <v>1</v>
      </c>
      <c r="L43" s="24">
        <v>4.4000000000000004</v>
      </c>
      <c r="M43" s="25">
        <v>0.1</v>
      </c>
      <c r="N43" s="24">
        <v>5066.1000000000004</v>
      </c>
      <c r="O43" s="24">
        <v>22542</v>
      </c>
      <c r="U43" s="50"/>
      <c r="AC43" s="50"/>
      <c r="AD43" s="51"/>
    </row>
    <row r="44" spans="1:30" x14ac:dyDescent="0.25">
      <c r="A44" s="30" t="str">
        <f>VLOOKUP(B44,Холдинги!$A:$B,2,0)</f>
        <v>Крутой Медиа</v>
      </c>
      <c r="B44" s="39" t="s">
        <v>33</v>
      </c>
      <c r="C44" s="23">
        <v>110.7</v>
      </c>
      <c r="D44" s="24">
        <v>2.6</v>
      </c>
      <c r="E44" s="24">
        <v>128</v>
      </c>
      <c r="F44" s="23">
        <v>348.5</v>
      </c>
      <c r="G44" s="24">
        <v>8.3000000000000007</v>
      </c>
      <c r="H44" s="24">
        <v>124</v>
      </c>
      <c r="I44" s="24">
        <v>26.3</v>
      </c>
      <c r="J44" s="24">
        <v>58.4</v>
      </c>
      <c r="K44" s="23">
        <v>0.4</v>
      </c>
      <c r="L44" s="24">
        <v>2</v>
      </c>
      <c r="M44" s="25">
        <v>0</v>
      </c>
      <c r="N44" s="24">
        <v>11166</v>
      </c>
      <c r="O44" s="24">
        <v>22542</v>
      </c>
      <c r="AC44" s="50"/>
      <c r="AD44" s="51"/>
    </row>
    <row r="45" spans="1:30" x14ac:dyDescent="0.25">
      <c r="A45" s="30" t="str">
        <f>VLOOKUP(B45,Холдинги!$A:$B,2,0)</f>
        <v>ММ</v>
      </c>
      <c r="B45" s="39" t="s">
        <v>18</v>
      </c>
      <c r="C45" s="23">
        <v>120.9</v>
      </c>
      <c r="D45" s="24">
        <v>2.9</v>
      </c>
      <c r="E45" s="24">
        <v>105</v>
      </c>
      <c r="F45" s="23">
        <v>340.2</v>
      </c>
      <c r="G45" s="24">
        <v>8.1</v>
      </c>
      <c r="H45" s="24">
        <v>101</v>
      </c>
      <c r="I45" s="24">
        <v>28.7</v>
      </c>
      <c r="J45" s="24">
        <v>71.3</v>
      </c>
      <c r="K45" s="23">
        <v>0.5</v>
      </c>
      <c r="L45" s="24">
        <v>2.4</v>
      </c>
      <c r="M45" s="25">
        <v>0.1</v>
      </c>
      <c r="N45" s="24">
        <v>4236.8</v>
      </c>
      <c r="O45" s="24">
        <v>10200</v>
      </c>
      <c r="U45" s="50"/>
      <c r="AC45" s="50"/>
      <c r="AD45" s="51"/>
    </row>
    <row r="46" spans="1:30" x14ac:dyDescent="0.25">
      <c r="A46" s="30" t="e">
        <f>VLOOKUP(B46,Холдинги!$A:$B,2,0)</f>
        <v>#N/A</v>
      </c>
      <c r="B46" s="39" t="s">
        <v>123</v>
      </c>
      <c r="C46" s="23">
        <v>128.80000000000001</v>
      </c>
      <c r="D46" s="24">
        <v>3.1</v>
      </c>
      <c r="E46" s="24">
        <v>70</v>
      </c>
      <c r="F46" s="23">
        <v>318.89999999999998</v>
      </c>
      <c r="G46" s="24">
        <v>7.6</v>
      </c>
      <c r="H46" s="24">
        <v>80</v>
      </c>
      <c r="I46" s="24">
        <v>43.1</v>
      </c>
      <c r="J46" s="24">
        <v>122</v>
      </c>
      <c r="K46" s="23">
        <v>0.8</v>
      </c>
      <c r="L46" s="24">
        <v>3.9</v>
      </c>
      <c r="M46" s="25">
        <v>0.1</v>
      </c>
      <c r="N46" s="24">
        <v>3113.9</v>
      </c>
      <c r="O46" s="24">
        <v>12017</v>
      </c>
      <c r="AC46" s="50"/>
      <c r="AD46" s="51"/>
    </row>
    <row r="47" spans="1:30" x14ac:dyDescent="0.25">
      <c r="A47" s="30" t="str">
        <f>VLOOKUP(B47,Холдинги!$A:$B,2,0)</f>
        <v>ВГТРК</v>
      </c>
      <c r="B47" s="39" t="s">
        <v>24</v>
      </c>
      <c r="C47" s="23">
        <v>115.2</v>
      </c>
      <c r="D47" s="24">
        <v>2.8</v>
      </c>
      <c r="E47" s="24">
        <v>68</v>
      </c>
      <c r="F47" s="23">
        <v>296</v>
      </c>
      <c r="G47" s="24">
        <v>7.1</v>
      </c>
      <c r="H47" s="24">
        <v>79</v>
      </c>
      <c r="I47" s="24">
        <v>42.8</v>
      </c>
      <c r="J47" s="24">
        <v>116.5</v>
      </c>
      <c r="K47" s="23">
        <v>0.7</v>
      </c>
      <c r="L47" s="24">
        <v>3.4</v>
      </c>
      <c r="M47" s="25">
        <v>0.1</v>
      </c>
      <c r="N47" s="24">
        <v>20689.2</v>
      </c>
      <c r="O47" s="24">
        <v>70803</v>
      </c>
      <c r="U47" s="50"/>
      <c r="AC47" s="50"/>
      <c r="AD47" s="51"/>
    </row>
    <row r="48" spans="1:30" x14ac:dyDescent="0.25">
      <c r="A48" s="30" t="str">
        <f>VLOOKUP(B48,Холдинги!$A:$B,2,0)</f>
        <v>Крутой Медиа</v>
      </c>
      <c r="B48" s="39" t="s">
        <v>37</v>
      </c>
      <c r="C48" s="23">
        <v>120.7</v>
      </c>
      <c r="D48" s="24">
        <v>2.9</v>
      </c>
      <c r="E48" s="24">
        <v>88</v>
      </c>
      <c r="F48" s="23">
        <v>294.10000000000002</v>
      </c>
      <c r="G48" s="24">
        <v>7</v>
      </c>
      <c r="H48" s="24">
        <v>90</v>
      </c>
      <c r="I48" s="24">
        <v>48.2</v>
      </c>
      <c r="J48" s="24">
        <v>138.4</v>
      </c>
      <c r="K48" s="23">
        <v>0.9</v>
      </c>
      <c r="L48" s="24">
        <v>4</v>
      </c>
      <c r="M48" s="25">
        <v>0.1</v>
      </c>
      <c r="N48" s="24">
        <v>4865.8999999999996</v>
      </c>
      <c r="O48" s="24">
        <v>19646</v>
      </c>
      <c r="AC48" s="50"/>
      <c r="AD48" s="51"/>
    </row>
    <row r="49" spans="1:30" x14ac:dyDescent="0.25">
      <c r="A49" s="30" t="str">
        <f>VLOOKUP(B49,Холдинги!$A:$B,2,0)</f>
        <v>Крутой Медиа</v>
      </c>
      <c r="B49" s="39" t="s">
        <v>41</v>
      </c>
      <c r="C49" s="23">
        <v>91.6</v>
      </c>
      <c r="D49" s="24">
        <v>2.2000000000000002</v>
      </c>
      <c r="E49" s="24">
        <v>131</v>
      </c>
      <c r="F49" s="23">
        <v>283.8</v>
      </c>
      <c r="G49" s="24">
        <v>6.8</v>
      </c>
      <c r="H49" s="24">
        <v>133</v>
      </c>
      <c r="I49" s="24">
        <v>39.9</v>
      </c>
      <c r="J49" s="24">
        <v>90.1</v>
      </c>
      <c r="K49" s="23">
        <v>0.6</v>
      </c>
      <c r="L49" s="24">
        <v>2.5</v>
      </c>
      <c r="M49" s="25">
        <v>0.1</v>
      </c>
      <c r="N49" s="24">
        <v>8643</v>
      </c>
      <c r="O49" s="24">
        <v>21917</v>
      </c>
      <c r="AC49" s="50"/>
      <c r="AD49" s="51"/>
    </row>
    <row r="50" spans="1:30" x14ac:dyDescent="0.25">
      <c r="A50" s="30" t="str">
        <f>VLOOKUP(B50,Холдинги!$A:$B,2,0)</f>
        <v>ВГТРК</v>
      </c>
      <c r="B50" s="39" t="s">
        <v>47</v>
      </c>
      <c r="C50" s="23">
        <v>85.8</v>
      </c>
      <c r="D50" s="24">
        <v>2</v>
      </c>
      <c r="E50" s="24">
        <v>92</v>
      </c>
      <c r="F50" s="23">
        <v>280</v>
      </c>
      <c r="G50" s="24">
        <v>6.7</v>
      </c>
      <c r="H50" s="24">
        <v>96</v>
      </c>
      <c r="I50" s="24">
        <v>40.1</v>
      </c>
      <c r="J50" s="24">
        <v>86</v>
      </c>
      <c r="K50" s="23">
        <v>0.5</v>
      </c>
      <c r="L50" s="24">
        <v>2.4</v>
      </c>
      <c r="M50" s="25">
        <v>0.1</v>
      </c>
      <c r="N50" s="24">
        <v>2256.8000000000002</v>
      </c>
      <c r="O50" s="24">
        <v>5392</v>
      </c>
      <c r="AC50" s="50"/>
      <c r="AD50" s="51"/>
    </row>
    <row r="51" spans="1:30" x14ac:dyDescent="0.25">
      <c r="A51" s="30" t="e">
        <f>VLOOKUP(B51,Холдинги!$A:$B,2,0)</f>
        <v>#N/A</v>
      </c>
      <c r="B51" s="39" t="s">
        <v>121</v>
      </c>
      <c r="C51" s="23">
        <v>90</v>
      </c>
      <c r="D51" s="24">
        <v>2.1</v>
      </c>
      <c r="E51" s="24">
        <v>93</v>
      </c>
      <c r="F51" s="23">
        <v>257.5</v>
      </c>
      <c r="G51" s="24">
        <v>6.1</v>
      </c>
      <c r="H51" s="24">
        <v>102</v>
      </c>
      <c r="I51" s="24">
        <v>55</v>
      </c>
      <c r="J51" s="24">
        <v>134.5</v>
      </c>
      <c r="K51" s="23">
        <v>0.8</v>
      </c>
      <c r="L51" s="24">
        <v>3.4</v>
      </c>
      <c r="M51" s="25">
        <v>0.1</v>
      </c>
      <c r="N51" s="24">
        <v>2030.9</v>
      </c>
      <c r="O51" s="24">
        <v>6979</v>
      </c>
      <c r="AC51" s="50"/>
      <c r="AD51" s="51"/>
    </row>
    <row r="52" spans="1:30" x14ac:dyDescent="0.25">
      <c r="A52" s="30" t="e">
        <f>VLOOKUP(B52,Холдинги!$A:$B,2,0)</f>
        <v>#N/A</v>
      </c>
      <c r="B52" s="39" t="s">
        <v>131</v>
      </c>
      <c r="C52" s="23">
        <v>72.400000000000006</v>
      </c>
      <c r="D52" s="24">
        <v>1.7</v>
      </c>
      <c r="E52" s="24">
        <v>88</v>
      </c>
      <c r="F52" s="23">
        <v>196</v>
      </c>
      <c r="G52" s="24">
        <v>4.7</v>
      </c>
      <c r="H52" s="24">
        <v>94</v>
      </c>
      <c r="I52" s="24">
        <v>29.2</v>
      </c>
      <c r="J52" s="24">
        <v>75.599999999999994</v>
      </c>
      <c r="K52" s="23">
        <v>0.3</v>
      </c>
      <c r="L52" s="24">
        <v>1.5</v>
      </c>
      <c r="M52" s="25">
        <v>0</v>
      </c>
      <c r="N52" s="24">
        <v>40097.9</v>
      </c>
      <c r="O52" s="24">
        <v>58917</v>
      </c>
      <c r="AC52" s="50"/>
      <c r="AD52" s="51"/>
    </row>
    <row r="53" spans="1:30" x14ac:dyDescent="0.25">
      <c r="A53" s="30" t="e">
        <f>VLOOKUP(B53,Холдинги!$A:$B,2,0)</f>
        <v>#N/A</v>
      </c>
      <c r="B53" s="39" t="s">
        <v>120</v>
      </c>
      <c r="C53" s="23">
        <v>71.2</v>
      </c>
      <c r="D53" s="24">
        <v>1.7</v>
      </c>
      <c r="E53" s="24">
        <v>135</v>
      </c>
      <c r="F53" s="23">
        <v>189.4</v>
      </c>
      <c r="G53" s="24">
        <v>4.5</v>
      </c>
      <c r="H53" s="24">
        <v>123</v>
      </c>
      <c r="I53" s="24">
        <v>41.3</v>
      </c>
      <c r="J53" s="24">
        <v>108.5</v>
      </c>
      <c r="K53" s="23">
        <v>0.4</v>
      </c>
      <c r="L53" s="24">
        <v>2</v>
      </c>
      <c r="M53" s="25">
        <v>0</v>
      </c>
      <c r="N53" s="24">
        <v>6210.2</v>
      </c>
      <c r="O53" s="24">
        <v>12667</v>
      </c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A63" s="2"/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10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2 A53">
    <cfRule type="expression" dxfId="14" priority="6">
      <formula>$A9="ГПМ"</formula>
    </cfRule>
  </conditionalFormatting>
  <conditionalFormatting sqref="C9:O9">
    <cfRule type="expression" dxfId="13" priority="3">
      <formula>$A9="ГПМ"</formula>
    </cfRule>
  </conditionalFormatting>
  <conditionalFormatting sqref="B53:O53">
    <cfRule type="expression" dxfId="12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0.59999389629810485"/>
  </sheetPr>
  <dimension ref="A1:AD85"/>
  <sheetViews>
    <sheetView topLeftCell="B1" zoomScale="60" zoomScaleNormal="60" workbookViewId="0">
      <selection activeCell="Q13" sqref="Q13"/>
    </sheetView>
  </sheetViews>
  <sheetFormatPr defaultColWidth="9.140625" defaultRowHeight="15" x14ac:dyDescent="0.25"/>
  <cols>
    <col min="1" max="1" width="16.710937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161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162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8" t="s">
        <v>84</v>
      </c>
      <c r="C7" s="58"/>
      <c r="D7" s="58"/>
      <c r="E7" s="58"/>
      <c r="F7" s="20"/>
      <c r="G7" s="20"/>
      <c r="H7" s="20"/>
      <c r="I7" s="20"/>
      <c r="J7" s="20"/>
      <c r="K7" s="2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9" t="s">
        <v>116</v>
      </c>
      <c r="C9" s="23">
        <v>1857.4</v>
      </c>
      <c r="D9" s="24">
        <v>29.6</v>
      </c>
      <c r="E9" s="24">
        <v>117</v>
      </c>
      <c r="F9" s="23">
        <v>3672.8</v>
      </c>
      <c r="G9" s="24">
        <v>58.6</v>
      </c>
      <c r="H9" s="24">
        <v>114</v>
      </c>
      <c r="I9" s="24">
        <v>92.4</v>
      </c>
      <c r="J9" s="24">
        <v>327.2</v>
      </c>
      <c r="K9" s="23">
        <v>16.8</v>
      </c>
      <c r="L9" s="24">
        <v>119.2</v>
      </c>
      <c r="M9" s="25">
        <v>1.9</v>
      </c>
      <c r="N9" s="24">
        <v>2016.1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9" t="s">
        <v>117</v>
      </c>
      <c r="C10" s="23">
        <v>1379.6</v>
      </c>
      <c r="D10" s="24">
        <v>22</v>
      </c>
      <c r="E10" s="24">
        <v>116</v>
      </c>
      <c r="F10" s="23">
        <v>2874.6</v>
      </c>
      <c r="G10" s="24">
        <v>45.8</v>
      </c>
      <c r="H10" s="24">
        <v>113</v>
      </c>
      <c r="I10" s="24">
        <v>85.7</v>
      </c>
      <c r="J10" s="24">
        <v>287.89999999999998</v>
      </c>
      <c r="K10" s="23">
        <v>11.6</v>
      </c>
      <c r="L10" s="24">
        <v>82.1</v>
      </c>
      <c r="M10" s="25">
        <v>1.3</v>
      </c>
      <c r="N10" s="24">
        <v>2115.4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1" t="s">
        <v>5</v>
      </c>
      <c r="C11" s="23">
        <v>856.2</v>
      </c>
      <c r="D11" s="24">
        <v>13.7</v>
      </c>
      <c r="E11" s="24">
        <v>125</v>
      </c>
      <c r="F11" s="23">
        <v>2117.3000000000002</v>
      </c>
      <c r="G11" s="24">
        <v>33.799999999999997</v>
      </c>
      <c r="H11" s="24">
        <v>120</v>
      </c>
      <c r="I11" s="24">
        <v>64.3</v>
      </c>
      <c r="J11" s="24">
        <v>181.9</v>
      </c>
      <c r="K11" s="23">
        <v>5.4</v>
      </c>
      <c r="L11" s="24">
        <v>38.200000000000003</v>
      </c>
      <c r="M11" s="25">
        <v>0.6</v>
      </c>
      <c r="N11" s="24">
        <v>2534.4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9" t="s">
        <v>29</v>
      </c>
      <c r="C12" s="23">
        <v>734.7</v>
      </c>
      <c r="D12" s="24">
        <v>11.7</v>
      </c>
      <c r="E12" s="24">
        <v>123</v>
      </c>
      <c r="F12" s="23">
        <v>1828</v>
      </c>
      <c r="G12" s="24">
        <v>29.1</v>
      </c>
      <c r="H12" s="24">
        <v>121</v>
      </c>
      <c r="I12" s="24">
        <v>79.099999999999994</v>
      </c>
      <c r="J12" s="24">
        <v>222.5</v>
      </c>
      <c r="K12" s="23">
        <v>5.7</v>
      </c>
      <c r="L12" s="24">
        <v>40.299999999999997</v>
      </c>
      <c r="M12" s="25">
        <v>0.6</v>
      </c>
      <c r="N12" s="24">
        <v>2221.4</v>
      </c>
      <c r="O12" s="24">
        <v>89632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9" t="s">
        <v>107</v>
      </c>
      <c r="C13" s="23">
        <v>671.7</v>
      </c>
      <c r="D13" s="24">
        <v>10.7</v>
      </c>
      <c r="E13" s="24">
        <v>117</v>
      </c>
      <c r="F13" s="23">
        <v>1706.1</v>
      </c>
      <c r="G13" s="24">
        <v>27.2</v>
      </c>
      <c r="H13" s="24">
        <v>115</v>
      </c>
      <c r="I13" s="24">
        <v>58.4</v>
      </c>
      <c r="J13" s="24">
        <v>160.9</v>
      </c>
      <c r="K13" s="23">
        <v>3.8</v>
      </c>
      <c r="L13" s="24">
        <v>27.2</v>
      </c>
      <c r="M13" s="25">
        <v>0.4</v>
      </c>
      <c r="N13" s="24">
        <v>1230.4000000000001</v>
      </c>
      <c r="O13" s="24">
        <v>33504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РМГ</v>
      </c>
      <c r="B14" s="39" t="s">
        <v>31</v>
      </c>
      <c r="C14" s="23">
        <v>663</v>
      </c>
      <c r="D14" s="24">
        <v>10.6</v>
      </c>
      <c r="E14" s="24">
        <v>120</v>
      </c>
      <c r="F14" s="23">
        <v>1645</v>
      </c>
      <c r="G14" s="24">
        <v>26.2</v>
      </c>
      <c r="H14" s="24">
        <v>116</v>
      </c>
      <c r="I14" s="24">
        <v>64.900000000000006</v>
      </c>
      <c r="J14" s="24">
        <v>183</v>
      </c>
      <c r="K14" s="23">
        <v>4.2</v>
      </c>
      <c r="L14" s="24">
        <v>29.9</v>
      </c>
      <c r="M14" s="25">
        <v>0.5</v>
      </c>
      <c r="N14" s="24">
        <v>2820.7</v>
      </c>
      <c r="O14" s="24">
        <v>84250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ЕМГ</v>
      </c>
      <c r="B15" s="39" t="s">
        <v>11</v>
      </c>
      <c r="C15" s="23">
        <v>648.79999999999995</v>
      </c>
      <c r="D15" s="24">
        <v>10.3</v>
      </c>
      <c r="E15" s="24">
        <v>112</v>
      </c>
      <c r="F15" s="23">
        <v>1566.4</v>
      </c>
      <c r="G15" s="24">
        <v>25</v>
      </c>
      <c r="H15" s="24">
        <v>110</v>
      </c>
      <c r="I15" s="24">
        <v>62.5</v>
      </c>
      <c r="J15" s="24">
        <v>181.3</v>
      </c>
      <c r="K15" s="23">
        <v>4</v>
      </c>
      <c r="L15" s="24">
        <v>28.2</v>
      </c>
      <c r="M15" s="25">
        <v>0.4</v>
      </c>
      <c r="N15" s="24">
        <v>3491.9</v>
      </c>
      <c r="O15" s="24">
        <v>98363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Крутой Медиа</v>
      </c>
      <c r="B16" s="39" t="s">
        <v>20</v>
      </c>
      <c r="C16" s="23">
        <v>567.20000000000005</v>
      </c>
      <c r="D16" s="24">
        <v>9</v>
      </c>
      <c r="E16" s="24">
        <v>120</v>
      </c>
      <c r="F16" s="23">
        <v>1462.2</v>
      </c>
      <c r="G16" s="24">
        <v>23.3</v>
      </c>
      <c r="H16" s="24">
        <v>119</v>
      </c>
      <c r="I16" s="24">
        <v>60.6</v>
      </c>
      <c r="J16" s="24">
        <v>164.4</v>
      </c>
      <c r="K16" s="23">
        <v>3.4</v>
      </c>
      <c r="L16" s="24">
        <v>23.9</v>
      </c>
      <c r="M16" s="25">
        <v>0.4</v>
      </c>
      <c r="N16" s="24">
        <v>1725.7</v>
      </c>
      <c r="O16" s="24">
        <v>41167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Другие</v>
      </c>
      <c r="B17" s="39" t="s">
        <v>25</v>
      </c>
      <c r="C17" s="23">
        <v>571.5</v>
      </c>
      <c r="D17" s="24">
        <v>9.1</v>
      </c>
      <c r="E17" s="24">
        <v>115</v>
      </c>
      <c r="F17" s="23">
        <v>1376.7</v>
      </c>
      <c r="G17" s="24">
        <v>22</v>
      </c>
      <c r="H17" s="24">
        <v>115</v>
      </c>
      <c r="I17" s="24">
        <v>72.2</v>
      </c>
      <c r="J17" s="24">
        <v>209.9</v>
      </c>
      <c r="K17" s="23">
        <v>4</v>
      </c>
      <c r="L17" s="24">
        <v>28.7</v>
      </c>
      <c r="M17" s="25">
        <v>0.5</v>
      </c>
      <c r="N17" s="24">
        <v>1831</v>
      </c>
      <c r="O17" s="24">
        <v>52490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ВГТРК</v>
      </c>
      <c r="B18" s="39" t="s">
        <v>7</v>
      </c>
      <c r="C18" s="23">
        <v>750</v>
      </c>
      <c r="D18" s="24">
        <v>12</v>
      </c>
      <c r="E18" s="24">
        <v>121</v>
      </c>
      <c r="F18" s="23">
        <v>1332.9</v>
      </c>
      <c r="G18" s="24">
        <v>21.3</v>
      </c>
      <c r="H18" s="24">
        <v>117</v>
      </c>
      <c r="I18" s="24">
        <v>91</v>
      </c>
      <c r="J18" s="24">
        <v>358.3</v>
      </c>
      <c r="K18" s="23">
        <v>6.7</v>
      </c>
      <c r="L18" s="24">
        <v>47.4</v>
      </c>
      <c r="M18" s="25">
        <v>0.8</v>
      </c>
      <c r="N18" s="24">
        <v>1166.3</v>
      </c>
      <c r="O18" s="24">
        <v>55266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ГПМ</v>
      </c>
      <c r="B19" s="39" t="s">
        <v>27</v>
      </c>
      <c r="C19" s="23">
        <v>493.5</v>
      </c>
      <c r="D19" s="24">
        <v>7.9</v>
      </c>
      <c r="E19" s="24">
        <v>115</v>
      </c>
      <c r="F19" s="23">
        <v>1304.8</v>
      </c>
      <c r="G19" s="24">
        <v>20.8</v>
      </c>
      <c r="H19" s="24">
        <v>113</v>
      </c>
      <c r="I19" s="24">
        <v>63.7</v>
      </c>
      <c r="J19" s="24">
        <v>168.6</v>
      </c>
      <c r="K19" s="23">
        <v>3.1</v>
      </c>
      <c r="L19" s="24">
        <v>21.8</v>
      </c>
      <c r="M19" s="25">
        <v>0.3</v>
      </c>
      <c r="N19" s="24">
        <v>3980.2</v>
      </c>
      <c r="O19" s="24">
        <v>86869</v>
      </c>
      <c r="U19" s="50"/>
      <c r="AC19" s="50"/>
      <c r="AD19" s="51"/>
    </row>
    <row r="20" spans="1:30" x14ac:dyDescent="0.25">
      <c r="A20" s="30" t="str">
        <f>VLOOKUP(B20,Холдинги!$A:$B,2,0)</f>
        <v>РМГ</v>
      </c>
      <c r="B20" s="39" t="s">
        <v>22</v>
      </c>
      <c r="C20" s="23">
        <v>495.2</v>
      </c>
      <c r="D20" s="24">
        <v>7.9</v>
      </c>
      <c r="E20" s="24">
        <v>120</v>
      </c>
      <c r="F20" s="23">
        <v>1256.0999999999999</v>
      </c>
      <c r="G20" s="24">
        <v>20</v>
      </c>
      <c r="H20" s="24">
        <v>117</v>
      </c>
      <c r="I20" s="24">
        <v>66.5</v>
      </c>
      <c r="J20" s="24">
        <v>183.5</v>
      </c>
      <c r="K20" s="23">
        <v>3.2</v>
      </c>
      <c r="L20" s="24">
        <v>22.9</v>
      </c>
      <c r="M20" s="25">
        <v>0.4</v>
      </c>
      <c r="N20" s="24">
        <v>1516.2</v>
      </c>
      <c r="O20" s="24">
        <v>34667</v>
      </c>
      <c r="U20" s="50"/>
      <c r="AC20" s="50"/>
      <c r="AD20" s="51"/>
    </row>
    <row r="21" spans="1:30" x14ac:dyDescent="0.25">
      <c r="A21" s="30" t="str">
        <f>VLOOKUP(B21,Холдинги!$A:$B,2,0)</f>
        <v>ГПМ</v>
      </c>
      <c r="B21" s="39" t="s">
        <v>35</v>
      </c>
      <c r="C21" s="23">
        <v>447.1</v>
      </c>
      <c r="D21" s="24">
        <v>7.1</v>
      </c>
      <c r="E21" s="24">
        <v>116</v>
      </c>
      <c r="F21" s="23">
        <v>1245.9000000000001</v>
      </c>
      <c r="G21" s="24">
        <v>19.899999999999999</v>
      </c>
      <c r="H21" s="24">
        <v>115</v>
      </c>
      <c r="I21" s="24">
        <v>51.3</v>
      </c>
      <c r="J21" s="24">
        <v>128.80000000000001</v>
      </c>
      <c r="K21" s="23">
        <v>2.2000000000000002</v>
      </c>
      <c r="L21" s="24">
        <v>15.9</v>
      </c>
      <c r="M21" s="25">
        <v>0.3</v>
      </c>
      <c r="N21" s="24">
        <v>2528.5</v>
      </c>
      <c r="O21" s="24">
        <v>40244</v>
      </c>
      <c r="U21" s="50"/>
      <c r="AC21" s="50"/>
      <c r="AD21" s="51"/>
    </row>
    <row r="22" spans="1:30" x14ac:dyDescent="0.25">
      <c r="A22" s="30" t="str">
        <f>VLOOKUP(B22,Холдинги!$A:$B,2,0)</f>
        <v>ММХ</v>
      </c>
      <c r="B22" s="39" t="s">
        <v>19</v>
      </c>
      <c r="C22" s="23">
        <v>474.7</v>
      </c>
      <c r="D22" s="24">
        <v>7.6</v>
      </c>
      <c r="E22" s="24">
        <v>126</v>
      </c>
      <c r="F22" s="23">
        <v>1174.7</v>
      </c>
      <c r="G22" s="24">
        <v>18.7</v>
      </c>
      <c r="H22" s="24">
        <v>119</v>
      </c>
      <c r="I22" s="24">
        <v>77.3</v>
      </c>
      <c r="J22" s="24">
        <v>218.6</v>
      </c>
      <c r="K22" s="23">
        <v>3.6</v>
      </c>
      <c r="L22" s="24">
        <v>25.5</v>
      </c>
      <c r="M22" s="25">
        <v>0.4</v>
      </c>
      <c r="N22" s="24">
        <v>2024.6</v>
      </c>
      <c r="O22" s="24">
        <v>51579</v>
      </c>
      <c r="U22" s="50"/>
      <c r="AC22" s="50"/>
      <c r="AD22" s="51"/>
    </row>
    <row r="23" spans="1:30" x14ac:dyDescent="0.25">
      <c r="A23" s="30" t="str">
        <f>VLOOKUP(B23,Холдинги!$A:$B,2,0)</f>
        <v>Ру медиа</v>
      </c>
      <c r="B23" s="39" t="s">
        <v>6</v>
      </c>
      <c r="C23" s="23">
        <v>529.9</v>
      </c>
      <c r="D23" s="24">
        <v>8.4</v>
      </c>
      <c r="E23" s="24">
        <v>123</v>
      </c>
      <c r="F23" s="23">
        <v>1134.3</v>
      </c>
      <c r="G23" s="24">
        <v>18.100000000000001</v>
      </c>
      <c r="H23" s="24">
        <v>126</v>
      </c>
      <c r="I23" s="24">
        <v>53.7</v>
      </c>
      <c r="J23" s="24">
        <v>175.7</v>
      </c>
      <c r="K23" s="23">
        <v>2.8</v>
      </c>
      <c r="L23" s="24">
        <v>19.8</v>
      </c>
      <c r="M23" s="25">
        <v>0.3</v>
      </c>
      <c r="N23" s="24">
        <v>1881.1</v>
      </c>
      <c r="O23" s="24">
        <v>37193</v>
      </c>
      <c r="U23" s="50"/>
      <c r="AC23" s="50"/>
      <c r="AD23" s="51"/>
    </row>
    <row r="24" spans="1:30" x14ac:dyDescent="0.25">
      <c r="A24" s="30" t="str">
        <f>VLOOKUP(B24,Холдинги!$A:$B,2,0)</f>
        <v>ГПМ</v>
      </c>
      <c r="B24" s="39" t="s">
        <v>12</v>
      </c>
      <c r="C24" s="23">
        <v>403.4</v>
      </c>
      <c r="D24" s="24">
        <v>6.4</v>
      </c>
      <c r="E24" s="24">
        <v>124</v>
      </c>
      <c r="F24" s="23">
        <v>1106.8</v>
      </c>
      <c r="G24" s="24">
        <v>17.600000000000001</v>
      </c>
      <c r="H24" s="24">
        <v>119</v>
      </c>
      <c r="I24" s="24">
        <v>50.2</v>
      </c>
      <c r="J24" s="24">
        <v>128</v>
      </c>
      <c r="K24" s="23">
        <v>2</v>
      </c>
      <c r="L24" s="24">
        <v>14.1</v>
      </c>
      <c r="M24" s="25">
        <v>0.2</v>
      </c>
      <c r="N24" s="24">
        <v>3675</v>
      </c>
      <c r="O24" s="24">
        <v>51667</v>
      </c>
      <c r="U24" s="50"/>
      <c r="AC24" s="50"/>
      <c r="AD24" s="51"/>
    </row>
    <row r="25" spans="1:30" x14ac:dyDescent="0.25">
      <c r="A25" s="30" t="str">
        <f>VLOOKUP(B25,Холдинги!$A:$B,2,0)</f>
        <v>ГПМ</v>
      </c>
      <c r="B25" s="39" t="s">
        <v>28</v>
      </c>
      <c r="C25" s="23">
        <v>425.7</v>
      </c>
      <c r="D25" s="24">
        <v>6.8</v>
      </c>
      <c r="E25" s="24">
        <v>117</v>
      </c>
      <c r="F25" s="23">
        <v>1082.7</v>
      </c>
      <c r="G25" s="24">
        <v>17.3</v>
      </c>
      <c r="H25" s="24">
        <v>118</v>
      </c>
      <c r="I25" s="24">
        <v>66.400000000000006</v>
      </c>
      <c r="J25" s="24">
        <v>182.8</v>
      </c>
      <c r="K25" s="23">
        <v>2.8</v>
      </c>
      <c r="L25" s="24">
        <v>19.600000000000001</v>
      </c>
      <c r="M25" s="25">
        <v>0.3</v>
      </c>
      <c r="N25" s="24">
        <v>2215.1</v>
      </c>
      <c r="O25" s="24">
        <v>43488</v>
      </c>
      <c r="U25" s="50"/>
      <c r="AC25" s="50"/>
      <c r="AD25" s="51"/>
    </row>
    <row r="26" spans="1:30" x14ac:dyDescent="0.25">
      <c r="A26" s="30" t="str">
        <f>VLOOKUP(B26,Холдинги!$A:$B,2,0)</f>
        <v>ЕМГ</v>
      </c>
      <c r="B26" s="39" t="s">
        <v>36</v>
      </c>
      <c r="C26" s="23">
        <v>399.9</v>
      </c>
      <c r="D26" s="24">
        <v>6.4</v>
      </c>
      <c r="E26" s="24">
        <v>121</v>
      </c>
      <c r="F26" s="23">
        <v>1076.3</v>
      </c>
      <c r="G26" s="24">
        <v>17.2</v>
      </c>
      <c r="H26" s="24">
        <v>118</v>
      </c>
      <c r="I26" s="24">
        <v>88.4</v>
      </c>
      <c r="J26" s="24">
        <v>229.9</v>
      </c>
      <c r="K26" s="23">
        <v>3.5</v>
      </c>
      <c r="L26" s="24">
        <v>24.6</v>
      </c>
      <c r="M26" s="25">
        <v>0.4</v>
      </c>
      <c r="N26" s="24">
        <v>1948.5</v>
      </c>
      <c r="O26" s="24">
        <v>47839</v>
      </c>
      <c r="U26" s="50"/>
      <c r="AC26" s="50"/>
      <c r="AD26" s="51"/>
    </row>
    <row r="27" spans="1:30" x14ac:dyDescent="0.25">
      <c r="A27" s="30" t="str">
        <f>VLOOKUP(B27,Холдинги!$A:$B,2,0)</f>
        <v>РМГ</v>
      </c>
      <c r="B27" s="39" t="s">
        <v>44</v>
      </c>
      <c r="C27" s="23">
        <v>393.4</v>
      </c>
      <c r="D27" s="24">
        <v>6.3</v>
      </c>
      <c r="E27" s="24">
        <v>120</v>
      </c>
      <c r="F27" s="23">
        <v>1051.3</v>
      </c>
      <c r="G27" s="24">
        <v>16.8</v>
      </c>
      <c r="H27" s="24">
        <v>115</v>
      </c>
      <c r="I27" s="24">
        <v>45.5</v>
      </c>
      <c r="J27" s="24">
        <v>119.2</v>
      </c>
      <c r="K27" s="23">
        <v>1.8</v>
      </c>
      <c r="L27" s="24">
        <v>12.4</v>
      </c>
      <c r="M27" s="25">
        <v>0.2</v>
      </c>
      <c r="N27" s="24">
        <v>2065.8000000000002</v>
      </c>
      <c r="O27" s="24">
        <v>25688</v>
      </c>
      <c r="U27" s="50"/>
      <c r="AC27" s="50"/>
      <c r="AD27" s="51"/>
    </row>
    <row r="28" spans="1:30" x14ac:dyDescent="0.25">
      <c r="A28" s="30" t="str">
        <f>VLOOKUP(B28,Холдинги!$A:$B,2,0)</f>
        <v>ВГТРК</v>
      </c>
      <c r="B28" s="39" t="s">
        <v>17</v>
      </c>
      <c r="C28" s="23">
        <v>364.1</v>
      </c>
      <c r="D28" s="24">
        <v>5.8</v>
      </c>
      <c r="E28" s="24">
        <v>108</v>
      </c>
      <c r="F28" s="23">
        <v>950.7</v>
      </c>
      <c r="G28" s="24">
        <v>15.2</v>
      </c>
      <c r="H28" s="24">
        <v>109</v>
      </c>
      <c r="I28" s="24">
        <v>59.9</v>
      </c>
      <c r="J28" s="24">
        <v>160.5</v>
      </c>
      <c r="K28" s="23">
        <v>2.1</v>
      </c>
      <c r="L28" s="24">
        <v>15.1</v>
      </c>
      <c r="M28" s="25">
        <v>0.2</v>
      </c>
      <c r="N28" s="24">
        <v>2554.6</v>
      </c>
      <c r="O28" s="24">
        <v>38660</v>
      </c>
      <c r="U28" s="50"/>
      <c r="AC28" s="50"/>
      <c r="AD28" s="51"/>
    </row>
    <row r="29" spans="1:30" x14ac:dyDescent="0.25">
      <c r="A29" s="30" t="str">
        <f>VLOOKUP(B29,Холдинги!$A:$B,2,0)</f>
        <v>Крутой Медиа</v>
      </c>
      <c r="B29" s="39" t="s">
        <v>15</v>
      </c>
      <c r="C29" s="23">
        <v>290.7</v>
      </c>
      <c r="D29" s="24">
        <v>4.5999999999999996</v>
      </c>
      <c r="E29" s="24">
        <v>104</v>
      </c>
      <c r="F29" s="23">
        <v>912.2</v>
      </c>
      <c r="G29" s="24">
        <v>14.5</v>
      </c>
      <c r="H29" s="24">
        <v>112</v>
      </c>
      <c r="I29" s="24">
        <v>44.3</v>
      </c>
      <c r="J29" s="24">
        <v>98.9</v>
      </c>
      <c r="K29" s="23">
        <v>1.3</v>
      </c>
      <c r="L29" s="24">
        <v>8.9</v>
      </c>
      <c r="M29" s="25">
        <v>0.1</v>
      </c>
      <c r="N29" s="24">
        <v>5088.5</v>
      </c>
      <c r="O29" s="24">
        <v>45542</v>
      </c>
      <c r="U29" s="50"/>
      <c r="AC29" s="50"/>
      <c r="AD29" s="51"/>
    </row>
    <row r="30" spans="1:30" x14ac:dyDescent="0.25">
      <c r="A30" s="30" t="str">
        <f>VLOOKUP(B30,Холдинги!$A:$B,2,0)</f>
        <v>ММХ</v>
      </c>
      <c r="B30" s="39" t="s">
        <v>21</v>
      </c>
      <c r="C30" s="23">
        <v>358.2</v>
      </c>
      <c r="D30" s="24">
        <v>5.7</v>
      </c>
      <c r="E30" s="24">
        <v>123</v>
      </c>
      <c r="F30" s="23">
        <v>904</v>
      </c>
      <c r="G30" s="24">
        <v>14.4</v>
      </c>
      <c r="H30" s="24">
        <v>121</v>
      </c>
      <c r="I30" s="24">
        <v>65.099999999999994</v>
      </c>
      <c r="J30" s="24">
        <v>180.7</v>
      </c>
      <c r="K30" s="23">
        <v>2.2999999999999998</v>
      </c>
      <c r="L30" s="24">
        <v>16.2</v>
      </c>
      <c r="M30" s="25">
        <v>0.3</v>
      </c>
      <c r="N30" s="24">
        <v>1806</v>
      </c>
      <c r="O30" s="24">
        <v>29263</v>
      </c>
      <c r="U30" s="50"/>
      <c r="AC30" s="50"/>
      <c r="AD30" s="51"/>
    </row>
    <row r="31" spans="1:30" x14ac:dyDescent="0.25">
      <c r="A31" s="30" t="str">
        <f>VLOOKUP(B31,Холдинги!$A:$B,2,0)</f>
        <v>РМГ</v>
      </c>
      <c r="B31" s="39" t="s">
        <v>16</v>
      </c>
      <c r="C31" s="23">
        <v>315.5</v>
      </c>
      <c r="D31" s="24">
        <v>5</v>
      </c>
      <c r="E31" s="24">
        <v>124</v>
      </c>
      <c r="F31" s="23">
        <v>877.6</v>
      </c>
      <c r="G31" s="24">
        <v>14</v>
      </c>
      <c r="H31" s="24">
        <v>125</v>
      </c>
      <c r="I31" s="24">
        <v>57.9</v>
      </c>
      <c r="J31" s="24">
        <v>145.6</v>
      </c>
      <c r="K31" s="23">
        <v>1.8</v>
      </c>
      <c r="L31" s="24">
        <v>12.7</v>
      </c>
      <c r="M31" s="25">
        <v>0.2</v>
      </c>
      <c r="N31" s="24">
        <v>2718</v>
      </c>
      <c r="O31" s="24">
        <v>34458</v>
      </c>
      <c r="AC31" s="50"/>
      <c r="AD31" s="51"/>
    </row>
    <row r="32" spans="1:30" x14ac:dyDescent="0.25">
      <c r="A32" s="30" t="str">
        <f>VLOOKUP(B32,Холдинги!$A:$B,2,0)</f>
        <v>Другие</v>
      </c>
      <c r="B32" s="39" t="s">
        <v>42</v>
      </c>
      <c r="C32" s="23">
        <v>333.7</v>
      </c>
      <c r="D32" s="24">
        <v>5.3</v>
      </c>
      <c r="E32" s="24">
        <v>109</v>
      </c>
      <c r="F32" s="23">
        <v>799.2</v>
      </c>
      <c r="G32" s="24">
        <v>12.7</v>
      </c>
      <c r="H32" s="24">
        <v>115</v>
      </c>
      <c r="I32" s="24">
        <v>57.9</v>
      </c>
      <c r="J32" s="24">
        <v>169.3</v>
      </c>
      <c r="K32" s="23">
        <v>1.9</v>
      </c>
      <c r="L32" s="24">
        <v>13.4</v>
      </c>
      <c r="M32" s="25">
        <v>0.2</v>
      </c>
      <c r="N32" s="24">
        <v>1679.3</v>
      </c>
      <c r="O32" s="24">
        <v>22542</v>
      </c>
      <c r="AC32" s="50"/>
      <c r="AD32" s="51"/>
    </row>
    <row r="33" spans="1:30" x14ac:dyDescent="0.25">
      <c r="A33" s="30" t="str">
        <f>VLOOKUP(B33,Холдинги!$A:$B,2,0)</f>
        <v>ММХ</v>
      </c>
      <c r="B33" s="39" t="s">
        <v>30</v>
      </c>
      <c r="C33" s="23">
        <v>310.5</v>
      </c>
      <c r="D33" s="24">
        <v>5</v>
      </c>
      <c r="E33" s="24">
        <v>119</v>
      </c>
      <c r="F33" s="23">
        <v>780.6</v>
      </c>
      <c r="G33" s="24">
        <v>12.4</v>
      </c>
      <c r="H33" s="24">
        <v>118</v>
      </c>
      <c r="I33" s="24">
        <v>69.2</v>
      </c>
      <c r="J33" s="24">
        <v>192.6</v>
      </c>
      <c r="K33" s="23">
        <v>2.1</v>
      </c>
      <c r="L33" s="24">
        <v>14.9</v>
      </c>
      <c r="M33" s="25">
        <v>0.2</v>
      </c>
      <c r="N33" s="24">
        <v>1734.9</v>
      </c>
      <c r="O33" s="24">
        <v>25879</v>
      </c>
      <c r="AC33" s="50"/>
      <c r="AD33" s="51"/>
    </row>
    <row r="34" spans="1:30" x14ac:dyDescent="0.25">
      <c r="A34" s="30" t="str">
        <f>VLOOKUP(B34,Холдинги!$A:$B,2,0)</f>
        <v>ММХ</v>
      </c>
      <c r="B34" s="39" t="s">
        <v>32</v>
      </c>
      <c r="C34" s="23">
        <v>259.5</v>
      </c>
      <c r="D34" s="24">
        <v>4.0999999999999996</v>
      </c>
      <c r="E34" s="24">
        <v>125</v>
      </c>
      <c r="F34" s="23">
        <v>762.1</v>
      </c>
      <c r="G34" s="24">
        <v>12.2</v>
      </c>
      <c r="H34" s="24">
        <v>121</v>
      </c>
      <c r="I34" s="24">
        <v>56.3</v>
      </c>
      <c r="J34" s="24">
        <v>134.30000000000001</v>
      </c>
      <c r="K34" s="23">
        <v>1.4</v>
      </c>
      <c r="L34" s="24">
        <v>10.199999999999999</v>
      </c>
      <c r="M34" s="25">
        <v>0.2</v>
      </c>
      <c r="N34" s="24">
        <v>2041.3</v>
      </c>
      <c r="O34" s="24">
        <v>20721</v>
      </c>
      <c r="AC34" s="50"/>
      <c r="AD34" s="51"/>
    </row>
    <row r="35" spans="1:30" x14ac:dyDescent="0.25">
      <c r="A35" s="30" t="str">
        <f>VLOOKUP(B35,Холдинги!$A:$B,2,0)</f>
        <v>РМГ</v>
      </c>
      <c r="B35" s="39" t="s">
        <v>8</v>
      </c>
      <c r="C35" s="23">
        <v>278.10000000000002</v>
      </c>
      <c r="D35" s="24">
        <v>4.4000000000000004</v>
      </c>
      <c r="E35" s="24">
        <v>119</v>
      </c>
      <c r="F35" s="23">
        <v>726.9</v>
      </c>
      <c r="G35" s="24">
        <v>11.6</v>
      </c>
      <c r="H35" s="24">
        <v>119</v>
      </c>
      <c r="I35" s="24">
        <v>48.4</v>
      </c>
      <c r="J35" s="24">
        <v>129.6</v>
      </c>
      <c r="K35" s="23">
        <v>1.3</v>
      </c>
      <c r="L35" s="24">
        <v>9.3000000000000007</v>
      </c>
      <c r="M35" s="25">
        <v>0.1</v>
      </c>
      <c r="N35" s="24">
        <v>3032.2</v>
      </c>
      <c r="O35" s="24">
        <v>28342</v>
      </c>
      <c r="AC35" s="50"/>
      <c r="AD35" s="51"/>
    </row>
    <row r="36" spans="1:30" x14ac:dyDescent="0.25">
      <c r="A36" s="30" t="str">
        <f>VLOOKUP(B36,Холдинги!$A:$B,2,0)</f>
        <v>Другие</v>
      </c>
      <c r="B36" s="39" t="s">
        <v>13</v>
      </c>
      <c r="C36" s="23">
        <v>313.60000000000002</v>
      </c>
      <c r="D36" s="24">
        <v>5</v>
      </c>
      <c r="E36" s="24">
        <v>122</v>
      </c>
      <c r="F36" s="23">
        <v>695.3</v>
      </c>
      <c r="G36" s="24">
        <v>11.1</v>
      </c>
      <c r="H36" s="24">
        <v>118</v>
      </c>
      <c r="I36" s="24">
        <v>53</v>
      </c>
      <c r="J36" s="24">
        <v>167.3</v>
      </c>
      <c r="K36" s="23">
        <v>1.6</v>
      </c>
      <c r="L36" s="24">
        <v>11.5</v>
      </c>
      <c r="M36" s="25">
        <v>0.2</v>
      </c>
      <c r="N36" s="24">
        <v>2210.6999999999998</v>
      </c>
      <c r="O36" s="24">
        <v>25512</v>
      </c>
      <c r="AC36" s="50"/>
      <c r="AD36" s="51"/>
    </row>
    <row r="37" spans="1:30" x14ac:dyDescent="0.25">
      <c r="A37" s="30" t="e">
        <f>VLOOKUP(B37,Холдинги!$A:$B,2,0)</f>
        <v>#N/A</v>
      </c>
      <c r="B37" s="39" t="s">
        <v>123</v>
      </c>
      <c r="C37" s="23">
        <v>307</v>
      </c>
      <c r="D37" s="24">
        <v>4.9000000000000004</v>
      </c>
      <c r="E37" s="24">
        <v>111</v>
      </c>
      <c r="F37" s="23">
        <v>640</v>
      </c>
      <c r="G37" s="24">
        <v>10.199999999999999</v>
      </c>
      <c r="H37" s="24">
        <v>107</v>
      </c>
      <c r="I37" s="24">
        <v>54.1</v>
      </c>
      <c r="J37" s="24">
        <v>181.5</v>
      </c>
      <c r="K37" s="23">
        <v>1.6</v>
      </c>
      <c r="L37" s="24">
        <v>11.5</v>
      </c>
      <c r="M37" s="25">
        <v>0.2</v>
      </c>
      <c r="N37" s="24">
        <v>1042.9000000000001</v>
      </c>
      <c r="O37" s="24">
        <v>12017</v>
      </c>
      <c r="AC37" s="50"/>
      <c r="AD37" s="51"/>
    </row>
    <row r="38" spans="1:30" x14ac:dyDescent="0.25">
      <c r="A38" s="30" t="str">
        <f>VLOOKUP(B38,Холдинги!$A:$B,2,0)</f>
        <v>ГПМ</v>
      </c>
      <c r="B38" s="39" t="s">
        <v>39</v>
      </c>
      <c r="C38" s="23">
        <v>258.10000000000002</v>
      </c>
      <c r="D38" s="24">
        <v>4.0999999999999996</v>
      </c>
      <c r="E38" s="24">
        <v>106</v>
      </c>
      <c r="F38" s="23">
        <v>638.4</v>
      </c>
      <c r="G38" s="24">
        <v>10.199999999999999</v>
      </c>
      <c r="H38" s="24">
        <v>102</v>
      </c>
      <c r="I38" s="24">
        <v>53.4</v>
      </c>
      <c r="J38" s="24">
        <v>151.1</v>
      </c>
      <c r="K38" s="23">
        <v>1.4</v>
      </c>
      <c r="L38" s="24">
        <v>9.6</v>
      </c>
      <c r="M38" s="25">
        <v>0.2</v>
      </c>
      <c r="N38" s="24">
        <v>3507.3</v>
      </c>
      <c r="O38" s="24">
        <v>33571</v>
      </c>
      <c r="AC38" s="50"/>
      <c r="AD38" s="51"/>
    </row>
    <row r="39" spans="1:30" x14ac:dyDescent="0.25">
      <c r="A39" s="30" t="str">
        <f>VLOOKUP(B39,Холдинги!$A:$B,2,0)</f>
        <v>ГПМ</v>
      </c>
      <c r="B39" s="39" t="s">
        <v>9</v>
      </c>
      <c r="C39" s="23">
        <v>238</v>
      </c>
      <c r="D39" s="24">
        <v>3.8</v>
      </c>
      <c r="E39" s="24">
        <v>122</v>
      </c>
      <c r="F39" s="23">
        <v>636.20000000000005</v>
      </c>
      <c r="G39" s="24">
        <v>10.1</v>
      </c>
      <c r="H39" s="24">
        <v>119</v>
      </c>
      <c r="I39" s="24">
        <v>56.3</v>
      </c>
      <c r="J39" s="24">
        <v>147.4</v>
      </c>
      <c r="K39" s="23">
        <v>1.3</v>
      </c>
      <c r="L39" s="24">
        <v>9.3000000000000007</v>
      </c>
      <c r="M39" s="25">
        <v>0.1</v>
      </c>
      <c r="N39" s="24">
        <v>2990.2</v>
      </c>
      <c r="O39" s="24">
        <v>27812</v>
      </c>
      <c r="AC39" s="50"/>
      <c r="AD39" s="51"/>
    </row>
    <row r="40" spans="1:30" x14ac:dyDescent="0.25">
      <c r="A40" s="30" t="str">
        <f>VLOOKUP(B40,Холдинги!$A:$B,2,0)</f>
        <v>Крутой Медиа</v>
      </c>
      <c r="B40" s="39" t="s">
        <v>45</v>
      </c>
      <c r="C40" s="23">
        <v>259.8</v>
      </c>
      <c r="D40" s="24">
        <v>4.0999999999999996</v>
      </c>
      <c r="E40" s="24">
        <v>115</v>
      </c>
      <c r="F40" s="23">
        <v>623.20000000000005</v>
      </c>
      <c r="G40" s="24">
        <v>9.9</v>
      </c>
      <c r="H40" s="24">
        <v>110</v>
      </c>
      <c r="I40" s="24">
        <v>32.1</v>
      </c>
      <c r="J40" s="24">
        <v>93.7</v>
      </c>
      <c r="K40" s="23">
        <v>0.8</v>
      </c>
      <c r="L40" s="24">
        <v>5.8</v>
      </c>
      <c r="M40" s="25">
        <v>0.1</v>
      </c>
      <c r="N40" s="24">
        <v>3862.1</v>
      </c>
      <c r="O40" s="24">
        <v>22375</v>
      </c>
      <c r="AC40" s="50"/>
      <c r="AD40" s="51"/>
    </row>
    <row r="41" spans="1:30" x14ac:dyDescent="0.25">
      <c r="A41" s="30" t="str">
        <f>VLOOKUP(B41,Холдинги!$A:$B,2,0)</f>
        <v>ГПМ</v>
      </c>
      <c r="B41" s="39" t="s">
        <v>23</v>
      </c>
      <c r="C41" s="23">
        <v>191.8</v>
      </c>
      <c r="D41" s="24">
        <v>3.1</v>
      </c>
      <c r="E41" s="24">
        <v>110</v>
      </c>
      <c r="F41" s="23">
        <v>597.29999999999995</v>
      </c>
      <c r="G41" s="24">
        <v>9.5</v>
      </c>
      <c r="H41" s="24">
        <v>113</v>
      </c>
      <c r="I41" s="24">
        <v>57.9</v>
      </c>
      <c r="J41" s="24">
        <v>130.30000000000001</v>
      </c>
      <c r="K41" s="23">
        <v>1.1000000000000001</v>
      </c>
      <c r="L41" s="24">
        <v>7.7</v>
      </c>
      <c r="M41" s="25">
        <v>0.1</v>
      </c>
      <c r="N41" s="24">
        <v>2091.5</v>
      </c>
      <c r="O41" s="24">
        <v>16143</v>
      </c>
      <c r="U41" s="50"/>
      <c r="AC41" s="50"/>
      <c r="AD41" s="51"/>
    </row>
    <row r="42" spans="1:30" x14ac:dyDescent="0.25">
      <c r="A42" s="30" t="str">
        <f>VLOOKUP(B42,Холдинги!$A:$B,2,0)</f>
        <v>Ру медиа</v>
      </c>
      <c r="B42" s="39" t="s">
        <v>26</v>
      </c>
      <c r="C42" s="23">
        <v>221.9</v>
      </c>
      <c r="D42" s="24">
        <v>3.5</v>
      </c>
      <c r="E42" s="24">
        <v>118</v>
      </c>
      <c r="F42" s="23">
        <v>585.20000000000005</v>
      </c>
      <c r="G42" s="24">
        <v>9.3000000000000007</v>
      </c>
      <c r="H42" s="24">
        <v>113</v>
      </c>
      <c r="I42" s="24">
        <v>65.2</v>
      </c>
      <c r="J42" s="24">
        <v>173.1</v>
      </c>
      <c r="K42" s="23">
        <v>1.4</v>
      </c>
      <c r="L42" s="24">
        <v>10.1</v>
      </c>
      <c r="M42" s="25">
        <v>0.2</v>
      </c>
      <c r="N42" s="24">
        <v>729.7</v>
      </c>
      <c r="O42" s="24">
        <v>7335</v>
      </c>
      <c r="AC42" s="50"/>
      <c r="AD42" s="51"/>
    </row>
    <row r="43" spans="1:30" x14ac:dyDescent="0.25">
      <c r="A43" s="30" t="str">
        <f>VLOOKUP(B43,Холдинги!$A:$B,2,0)</f>
        <v>ММ</v>
      </c>
      <c r="B43" s="39" t="s">
        <v>18</v>
      </c>
      <c r="C43" s="23">
        <v>178</v>
      </c>
      <c r="D43" s="24">
        <v>2.8</v>
      </c>
      <c r="E43" s="24">
        <v>103</v>
      </c>
      <c r="F43" s="23">
        <v>553.1</v>
      </c>
      <c r="G43" s="24">
        <v>8.8000000000000007</v>
      </c>
      <c r="H43" s="24">
        <v>109</v>
      </c>
      <c r="I43" s="24">
        <v>36</v>
      </c>
      <c r="J43" s="24">
        <v>81.2</v>
      </c>
      <c r="K43" s="23">
        <v>0.6</v>
      </c>
      <c r="L43" s="24">
        <v>4.5</v>
      </c>
      <c r="M43" s="25">
        <v>0.1</v>
      </c>
      <c r="N43" s="24">
        <v>2289</v>
      </c>
      <c r="O43" s="24">
        <v>10200</v>
      </c>
      <c r="U43" s="50"/>
      <c r="AC43" s="50"/>
      <c r="AD43" s="51"/>
    </row>
    <row r="44" spans="1:30" x14ac:dyDescent="0.25">
      <c r="A44" s="30" t="str">
        <f>VLOOKUP(B44,Холдинги!$A:$B,2,0)</f>
        <v>ВГТРК</v>
      </c>
      <c r="B44" s="39" t="s">
        <v>24</v>
      </c>
      <c r="C44" s="23">
        <v>231.9</v>
      </c>
      <c r="D44" s="24">
        <v>3.7</v>
      </c>
      <c r="E44" s="24">
        <v>91</v>
      </c>
      <c r="F44" s="23">
        <v>533.1</v>
      </c>
      <c r="G44" s="24">
        <v>8.5</v>
      </c>
      <c r="H44" s="24">
        <v>96</v>
      </c>
      <c r="I44" s="24">
        <v>74.099999999999994</v>
      </c>
      <c r="J44" s="24">
        <v>225.7</v>
      </c>
      <c r="K44" s="23">
        <v>1.7</v>
      </c>
      <c r="L44" s="24">
        <v>11.9</v>
      </c>
      <c r="M44" s="25">
        <v>0.2</v>
      </c>
      <c r="N44" s="24">
        <v>5931</v>
      </c>
      <c r="O44" s="24">
        <v>70803</v>
      </c>
      <c r="AC44" s="50"/>
      <c r="AD44" s="51"/>
    </row>
    <row r="45" spans="1:30" x14ac:dyDescent="0.25">
      <c r="A45" s="30" t="str">
        <f>VLOOKUP(B45,Холдинги!$A:$B,2,0)</f>
        <v>Крутой Медиа</v>
      </c>
      <c r="B45" s="39" t="s">
        <v>37</v>
      </c>
      <c r="C45" s="23">
        <v>215.6</v>
      </c>
      <c r="D45" s="24">
        <v>3.4</v>
      </c>
      <c r="E45" s="24">
        <v>104</v>
      </c>
      <c r="F45" s="23">
        <v>519.70000000000005</v>
      </c>
      <c r="G45" s="24">
        <v>8.3000000000000007</v>
      </c>
      <c r="H45" s="24">
        <v>106</v>
      </c>
      <c r="I45" s="24">
        <v>59.1</v>
      </c>
      <c r="J45" s="24">
        <v>171.5</v>
      </c>
      <c r="K45" s="23">
        <v>1.2</v>
      </c>
      <c r="L45" s="24">
        <v>8.8000000000000007</v>
      </c>
      <c r="M45" s="25">
        <v>0.1</v>
      </c>
      <c r="N45" s="24">
        <v>2221.5</v>
      </c>
      <c r="O45" s="24">
        <v>19646</v>
      </c>
      <c r="U45" s="50"/>
      <c r="AC45" s="50"/>
      <c r="AD45" s="51"/>
    </row>
    <row r="46" spans="1:30" x14ac:dyDescent="0.25">
      <c r="A46" s="30" t="str">
        <f>VLOOKUP(B46,Холдинги!$A:$B,2,0)</f>
        <v>Крутой Медиа</v>
      </c>
      <c r="B46" s="39" t="s">
        <v>33</v>
      </c>
      <c r="C46" s="23">
        <v>145</v>
      </c>
      <c r="D46" s="24">
        <v>2.2999999999999998</v>
      </c>
      <c r="E46" s="24">
        <v>112</v>
      </c>
      <c r="F46" s="23">
        <v>477.9</v>
      </c>
      <c r="G46" s="24">
        <v>7.6</v>
      </c>
      <c r="H46" s="24">
        <v>114</v>
      </c>
      <c r="I46" s="24">
        <v>28.8</v>
      </c>
      <c r="J46" s="24">
        <v>61.1</v>
      </c>
      <c r="K46" s="23">
        <v>0.4</v>
      </c>
      <c r="L46" s="24">
        <v>2.9</v>
      </c>
      <c r="M46" s="25">
        <v>0</v>
      </c>
      <c r="N46" s="24">
        <v>7784.9</v>
      </c>
      <c r="O46" s="24">
        <v>22542</v>
      </c>
      <c r="AC46" s="50"/>
      <c r="AD46" s="51"/>
    </row>
    <row r="47" spans="1:30" x14ac:dyDescent="0.25">
      <c r="A47" s="30" t="e">
        <f>VLOOKUP(B47,Холдинги!$A:$B,2,0)</f>
        <v>#N/A</v>
      </c>
      <c r="B47" s="39" t="s">
        <v>108</v>
      </c>
      <c r="C47" s="23">
        <v>129.5</v>
      </c>
      <c r="D47" s="24">
        <v>2.1</v>
      </c>
      <c r="E47" s="24">
        <v>94</v>
      </c>
      <c r="F47" s="23">
        <v>468.9</v>
      </c>
      <c r="G47" s="24">
        <v>7.5</v>
      </c>
      <c r="H47" s="24">
        <v>103</v>
      </c>
      <c r="I47" s="24">
        <v>34.299999999999997</v>
      </c>
      <c r="J47" s="24">
        <v>66.3</v>
      </c>
      <c r="K47" s="23">
        <v>0.4</v>
      </c>
      <c r="L47" s="24">
        <v>3.1</v>
      </c>
      <c r="M47" s="25">
        <v>0</v>
      </c>
      <c r="N47" s="24">
        <v>2664</v>
      </c>
      <c r="O47" s="24">
        <v>8220</v>
      </c>
      <c r="U47" s="50"/>
      <c r="AC47" s="50"/>
      <c r="AD47" s="51"/>
    </row>
    <row r="48" spans="1:30" x14ac:dyDescent="0.25">
      <c r="A48" s="30" t="str">
        <f>VLOOKUP(B48,Холдинги!$A:$B,2,0)</f>
        <v>ЕМГ</v>
      </c>
      <c r="B48" s="39" t="s">
        <v>43</v>
      </c>
      <c r="C48" s="23">
        <v>183.1</v>
      </c>
      <c r="D48" s="24">
        <v>2.9</v>
      </c>
      <c r="E48" s="24">
        <v>108</v>
      </c>
      <c r="F48" s="23">
        <v>464.5</v>
      </c>
      <c r="G48" s="24">
        <v>7.4</v>
      </c>
      <c r="H48" s="24">
        <v>107</v>
      </c>
      <c r="I48" s="24">
        <v>46.5</v>
      </c>
      <c r="J48" s="24">
        <v>128.30000000000001</v>
      </c>
      <c r="K48" s="23">
        <v>0.8</v>
      </c>
      <c r="L48" s="24">
        <v>5.9</v>
      </c>
      <c r="M48" s="25">
        <v>0.1</v>
      </c>
      <c r="N48" s="24">
        <v>4235.3999999999996</v>
      </c>
      <c r="O48" s="24">
        <v>25049</v>
      </c>
      <c r="AC48" s="50"/>
      <c r="AD48" s="51"/>
    </row>
    <row r="49" spans="1:30" x14ac:dyDescent="0.25">
      <c r="A49" s="30" t="str">
        <f>VLOOKUP(B49,Холдинги!$A:$B,2,0)</f>
        <v>ВГТРК</v>
      </c>
      <c r="B49" s="39" t="s">
        <v>47</v>
      </c>
      <c r="C49" s="23">
        <v>135.30000000000001</v>
      </c>
      <c r="D49" s="24">
        <v>2.2000000000000002</v>
      </c>
      <c r="E49" s="24">
        <v>97</v>
      </c>
      <c r="F49" s="23">
        <v>458</v>
      </c>
      <c r="G49" s="24">
        <v>7.3</v>
      </c>
      <c r="H49" s="24">
        <v>105</v>
      </c>
      <c r="I49" s="24">
        <v>38.200000000000003</v>
      </c>
      <c r="J49" s="24">
        <v>78.900000000000006</v>
      </c>
      <c r="K49" s="23">
        <v>0.5</v>
      </c>
      <c r="L49" s="24">
        <v>3.6</v>
      </c>
      <c r="M49" s="25">
        <v>0.1</v>
      </c>
      <c r="N49" s="24">
        <v>1503.2</v>
      </c>
      <c r="O49" s="24">
        <v>5392</v>
      </c>
      <c r="AC49" s="50"/>
      <c r="AD49" s="51"/>
    </row>
    <row r="50" spans="1:30" x14ac:dyDescent="0.25">
      <c r="A50" s="30" t="e">
        <f>VLOOKUP(B50,Холдинги!$A:$B,2,0)</f>
        <v>#N/A</v>
      </c>
      <c r="B50" s="39" t="s">
        <v>121</v>
      </c>
      <c r="C50" s="23">
        <v>162.80000000000001</v>
      </c>
      <c r="D50" s="24">
        <v>2.6</v>
      </c>
      <c r="E50" s="24">
        <v>113</v>
      </c>
      <c r="F50" s="23">
        <v>400.9</v>
      </c>
      <c r="G50" s="24">
        <v>6.4</v>
      </c>
      <c r="H50" s="24">
        <v>107</v>
      </c>
      <c r="I50" s="24">
        <v>66.400000000000006</v>
      </c>
      <c r="J50" s="24">
        <v>188.8</v>
      </c>
      <c r="K50" s="23">
        <v>1.1000000000000001</v>
      </c>
      <c r="L50" s="24">
        <v>7.5</v>
      </c>
      <c r="M50" s="25">
        <v>0.1</v>
      </c>
      <c r="N50" s="24">
        <v>929.4</v>
      </c>
      <c r="O50" s="24">
        <v>6979</v>
      </c>
      <c r="AC50" s="50"/>
      <c r="AD50" s="51"/>
    </row>
    <row r="51" spans="1:30" x14ac:dyDescent="0.25">
      <c r="A51" s="30" t="str">
        <f>VLOOKUP(B51,Холдинги!$A:$B,2,0)</f>
        <v>Крутой Медиа</v>
      </c>
      <c r="B51" s="39" t="s">
        <v>41</v>
      </c>
      <c r="C51" s="23">
        <v>112.5</v>
      </c>
      <c r="D51" s="24">
        <v>1.8</v>
      </c>
      <c r="E51" s="24">
        <v>107</v>
      </c>
      <c r="F51" s="23">
        <v>344.7</v>
      </c>
      <c r="G51" s="24">
        <v>5.5</v>
      </c>
      <c r="H51" s="24">
        <v>108</v>
      </c>
      <c r="I51" s="24">
        <v>41.2</v>
      </c>
      <c r="J51" s="24">
        <v>94.2</v>
      </c>
      <c r="K51" s="23">
        <v>0.5</v>
      </c>
      <c r="L51" s="24">
        <v>3.2</v>
      </c>
      <c r="M51" s="25">
        <v>0.1</v>
      </c>
      <c r="N51" s="24">
        <v>6804.9</v>
      </c>
      <c r="O51" s="24">
        <v>21917</v>
      </c>
      <c r="AC51" s="50"/>
      <c r="AD51" s="51"/>
    </row>
    <row r="52" spans="1:30" x14ac:dyDescent="0.25">
      <c r="A52" s="30" t="e">
        <f>VLOOKUP(B52,Холдинги!$A:$B,2,0)</f>
        <v>#N/A</v>
      </c>
      <c r="B52" s="39" t="s">
        <v>131</v>
      </c>
      <c r="C52" s="23">
        <v>128.1</v>
      </c>
      <c r="D52" s="24">
        <v>2</v>
      </c>
      <c r="E52" s="24">
        <v>104</v>
      </c>
      <c r="F52" s="23">
        <v>319.7</v>
      </c>
      <c r="G52" s="24">
        <v>5.0999999999999996</v>
      </c>
      <c r="H52" s="24">
        <v>103</v>
      </c>
      <c r="I52" s="24">
        <v>57</v>
      </c>
      <c r="J52" s="24">
        <v>159.80000000000001</v>
      </c>
      <c r="K52" s="23">
        <v>0.7</v>
      </c>
      <c r="L52" s="24">
        <v>5.0999999999999996</v>
      </c>
      <c r="M52" s="25">
        <v>0.1</v>
      </c>
      <c r="N52" s="24">
        <v>11621.8</v>
      </c>
      <c r="O52" s="24">
        <v>58917</v>
      </c>
      <c r="AC52" s="50"/>
      <c r="AD52" s="51"/>
    </row>
    <row r="53" spans="1:30" x14ac:dyDescent="0.25">
      <c r="A53" s="30" t="e">
        <f>VLOOKUP(B53,Холдинги!$A:$B,2,0)</f>
        <v>#N/A</v>
      </c>
      <c r="B53" s="39" t="s">
        <v>120</v>
      </c>
      <c r="C53" s="23">
        <v>72.8</v>
      </c>
      <c r="D53" s="24">
        <v>1.2</v>
      </c>
      <c r="E53" s="24">
        <v>92</v>
      </c>
      <c r="F53" s="23">
        <v>212.2</v>
      </c>
      <c r="G53" s="24">
        <v>3.4</v>
      </c>
      <c r="H53" s="24">
        <v>92</v>
      </c>
      <c r="I53" s="24">
        <v>40.4</v>
      </c>
      <c r="J53" s="24">
        <v>97</v>
      </c>
      <c r="K53" s="23">
        <v>0.3</v>
      </c>
      <c r="L53" s="24">
        <v>2</v>
      </c>
      <c r="M53" s="25">
        <v>0</v>
      </c>
      <c r="N53" s="24">
        <v>6201.7</v>
      </c>
      <c r="O53" s="24">
        <v>12667</v>
      </c>
      <c r="U53" s="50"/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11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2 A53">
    <cfRule type="expression" dxfId="11" priority="6">
      <formula>$A9="ГПМ"</formula>
    </cfRule>
  </conditionalFormatting>
  <conditionalFormatting sqref="C9:O9">
    <cfRule type="expression" dxfId="10" priority="3">
      <formula>$A9="ГПМ"</formula>
    </cfRule>
  </conditionalFormatting>
  <conditionalFormatting sqref="B53:O53">
    <cfRule type="expression" dxfId="9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D85"/>
  <sheetViews>
    <sheetView topLeftCell="B1" zoomScale="60" zoomScaleNormal="60" workbookViewId="0">
      <selection activeCell="H3" sqref="H3"/>
    </sheetView>
  </sheetViews>
  <sheetFormatPr defaultColWidth="9.140625" defaultRowHeight="15" x14ac:dyDescent="0.25"/>
  <cols>
    <col min="1" max="1" width="15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2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7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7"/>
      <c r="B3" s="2" t="s">
        <v>163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7"/>
      <c r="B4" s="2" t="s">
        <v>164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7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7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7"/>
      <c r="B7" s="56" t="s">
        <v>75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28" t="str">
        <f>VLOOKUP(B9,Холдинги!$A:$B,2,0)</f>
        <v>ГПМ</v>
      </c>
      <c r="B9" s="31" t="s">
        <v>116</v>
      </c>
      <c r="C9" s="23">
        <v>1042.7</v>
      </c>
      <c r="D9" s="24">
        <v>26.8</v>
      </c>
      <c r="E9" s="24">
        <v>106</v>
      </c>
      <c r="F9" s="23">
        <v>2177.8000000000002</v>
      </c>
      <c r="G9" s="24">
        <v>55.9</v>
      </c>
      <c r="H9" s="24">
        <v>109</v>
      </c>
      <c r="I9" s="24">
        <v>95.2</v>
      </c>
      <c r="J9" s="24">
        <v>319.10000000000002</v>
      </c>
      <c r="K9" s="23">
        <v>20.5</v>
      </c>
      <c r="L9" s="24">
        <v>68.900000000000006</v>
      </c>
      <c r="M9" s="25">
        <v>1.8</v>
      </c>
      <c r="N9" s="24">
        <v>3486.6</v>
      </c>
      <c r="O9" s="24">
        <v>240357</v>
      </c>
    </row>
    <row r="10" spans="1:30" ht="17.25" customHeight="1" x14ac:dyDescent="0.25">
      <c r="A10" s="28" t="str">
        <f>VLOOKUP(B10,Холдинги!$A:$B,2,0)</f>
        <v>ГПМ</v>
      </c>
      <c r="B10" s="31" t="s">
        <v>117</v>
      </c>
      <c r="C10" s="23">
        <v>935</v>
      </c>
      <c r="D10" s="24">
        <v>24</v>
      </c>
      <c r="E10" s="24">
        <v>126</v>
      </c>
      <c r="F10" s="23">
        <v>2015.5</v>
      </c>
      <c r="G10" s="24">
        <v>51.7</v>
      </c>
      <c r="H10" s="24">
        <v>128</v>
      </c>
      <c r="I10" s="24">
        <v>88.5</v>
      </c>
      <c r="J10" s="24">
        <v>287.5</v>
      </c>
      <c r="K10" s="23">
        <v>17.100000000000001</v>
      </c>
      <c r="L10" s="24">
        <v>57.5</v>
      </c>
      <c r="M10" s="25">
        <v>1.5</v>
      </c>
      <c r="N10" s="24">
        <v>3021.5</v>
      </c>
      <c r="O10" s="24">
        <v>173690</v>
      </c>
    </row>
    <row r="11" spans="1:30" ht="17.25" customHeight="1" x14ac:dyDescent="0.25">
      <c r="A11" s="28" t="str">
        <f>VLOOKUP(B11,Холдинги!$A:$B,2,0)</f>
        <v>ЕМГ</v>
      </c>
      <c r="B11" s="31" t="s">
        <v>11</v>
      </c>
      <c r="C11" s="23">
        <v>552.9</v>
      </c>
      <c r="D11" s="24">
        <v>14.2</v>
      </c>
      <c r="E11" s="24">
        <v>153</v>
      </c>
      <c r="F11" s="23">
        <v>1260.0999999999999</v>
      </c>
      <c r="G11" s="24">
        <v>32.299999999999997</v>
      </c>
      <c r="H11" s="24">
        <v>142</v>
      </c>
      <c r="I11" s="24">
        <v>69.7</v>
      </c>
      <c r="J11" s="24">
        <v>214</v>
      </c>
      <c r="K11" s="23">
        <v>7.9</v>
      </c>
      <c r="L11" s="24">
        <v>26.8</v>
      </c>
      <c r="M11" s="25">
        <v>0.7</v>
      </c>
      <c r="N11" s="24">
        <v>3677</v>
      </c>
      <c r="O11" s="24">
        <v>98363</v>
      </c>
      <c r="R11" s="50"/>
      <c r="U11" s="50"/>
      <c r="AC11" s="50"/>
      <c r="AD11" s="51"/>
    </row>
    <row r="12" spans="1:30" ht="17.25" customHeight="1" x14ac:dyDescent="0.25">
      <c r="A12" s="28" t="str">
        <f>VLOOKUP(B12,Холдинги!$A:$B,2,0)</f>
        <v>ГПМ</v>
      </c>
      <c r="B12" s="31" t="s">
        <v>27</v>
      </c>
      <c r="C12" s="23">
        <v>433</v>
      </c>
      <c r="D12" s="24">
        <v>11.1</v>
      </c>
      <c r="E12" s="24">
        <v>162</v>
      </c>
      <c r="F12" s="23">
        <v>1179.0999999999999</v>
      </c>
      <c r="G12" s="24">
        <v>30.3</v>
      </c>
      <c r="H12" s="24">
        <v>164</v>
      </c>
      <c r="I12" s="24">
        <v>62.2</v>
      </c>
      <c r="J12" s="24">
        <v>160</v>
      </c>
      <c r="K12" s="23">
        <v>5.6</v>
      </c>
      <c r="L12" s="24">
        <v>18.7</v>
      </c>
      <c r="M12" s="25">
        <v>0.5</v>
      </c>
      <c r="N12" s="24">
        <v>4641.8999999999996</v>
      </c>
      <c r="O12" s="24">
        <v>86869</v>
      </c>
      <c r="R12" s="50"/>
      <c r="U12" s="50"/>
      <c r="AC12" s="50"/>
      <c r="AD12" s="51"/>
    </row>
    <row r="13" spans="1:30" ht="17.25" customHeight="1" x14ac:dyDescent="0.25">
      <c r="A13" s="28" t="str">
        <f>VLOOKUP(B13,Холдинги!$A:$B,2,0)</f>
        <v>РМГ</v>
      </c>
      <c r="B13" s="31" t="s">
        <v>31</v>
      </c>
      <c r="C13" s="23">
        <v>392.2</v>
      </c>
      <c r="D13" s="24">
        <v>10.1</v>
      </c>
      <c r="E13" s="24">
        <v>114</v>
      </c>
      <c r="F13" s="23">
        <v>951.4</v>
      </c>
      <c r="G13" s="24">
        <v>24.4</v>
      </c>
      <c r="H13" s="24">
        <v>108</v>
      </c>
      <c r="I13" s="24">
        <v>57</v>
      </c>
      <c r="J13" s="24">
        <v>164.5</v>
      </c>
      <c r="K13" s="23">
        <v>4.5999999999999996</v>
      </c>
      <c r="L13" s="24">
        <v>15.5</v>
      </c>
      <c r="M13" s="25">
        <v>0.4</v>
      </c>
      <c r="N13" s="24">
        <v>5427.6</v>
      </c>
      <c r="O13" s="24">
        <v>84250</v>
      </c>
      <c r="U13" s="50"/>
      <c r="AC13" s="50"/>
      <c r="AD13" s="51"/>
    </row>
    <row r="14" spans="1:30" ht="17.25" customHeight="1" x14ac:dyDescent="0.25">
      <c r="A14" s="28" t="str">
        <f>VLOOKUP(B14,Холдинги!$A:$B,2,0)</f>
        <v>ГПМ</v>
      </c>
      <c r="B14" s="42" t="s">
        <v>5</v>
      </c>
      <c r="C14" s="23">
        <v>330.9</v>
      </c>
      <c r="D14" s="24">
        <v>8.5</v>
      </c>
      <c r="E14" s="24">
        <v>78</v>
      </c>
      <c r="F14" s="23">
        <v>928.6</v>
      </c>
      <c r="G14" s="24">
        <v>23.8</v>
      </c>
      <c r="H14" s="24">
        <v>85</v>
      </c>
      <c r="I14" s="24">
        <v>62.6</v>
      </c>
      <c r="J14" s="24">
        <v>156.1</v>
      </c>
      <c r="K14" s="23">
        <v>4.3</v>
      </c>
      <c r="L14" s="24">
        <v>14.4</v>
      </c>
      <c r="M14" s="25">
        <v>0.4</v>
      </c>
      <c r="N14" s="24">
        <v>6732.7</v>
      </c>
      <c r="O14" s="24">
        <v>96845</v>
      </c>
      <c r="U14" s="50"/>
      <c r="AC14" s="50"/>
      <c r="AD14" s="51"/>
    </row>
    <row r="15" spans="1:30" ht="17.25" customHeight="1" x14ac:dyDescent="0.25">
      <c r="A15" s="28" t="str">
        <f>VLOOKUP(B15,Холдинги!$A:$B,2,0)</f>
        <v>ГПМ</v>
      </c>
      <c r="B15" s="31" t="s">
        <v>12</v>
      </c>
      <c r="C15" s="23">
        <v>273.7</v>
      </c>
      <c r="D15" s="24">
        <v>7</v>
      </c>
      <c r="E15" s="24">
        <v>136</v>
      </c>
      <c r="F15" s="23">
        <v>805.8</v>
      </c>
      <c r="G15" s="24">
        <v>20.7</v>
      </c>
      <c r="H15" s="24">
        <v>139</v>
      </c>
      <c r="I15" s="24">
        <v>50.1</v>
      </c>
      <c r="J15" s="24">
        <v>119.1</v>
      </c>
      <c r="K15" s="23">
        <v>2.8</v>
      </c>
      <c r="L15" s="24">
        <v>9.5</v>
      </c>
      <c r="M15" s="25">
        <v>0.2</v>
      </c>
      <c r="N15" s="24">
        <v>5428.1</v>
      </c>
      <c r="O15" s="24">
        <v>51667</v>
      </c>
      <c r="AC15" s="50"/>
      <c r="AD15" s="51"/>
    </row>
    <row r="16" spans="1:30" ht="17.25" customHeight="1" x14ac:dyDescent="0.25">
      <c r="A16" s="28" t="str">
        <f>VLOOKUP(B16,Холдинги!$A:$B,2,0)</f>
        <v>Крутой Медиа</v>
      </c>
      <c r="B16" s="31" t="s">
        <v>15</v>
      </c>
      <c r="C16" s="23">
        <v>284.60000000000002</v>
      </c>
      <c r="D16" s="24">
        <v>7.3</v>
      </c>
      <c r="E16" s="24">
        <v>164</v>
      </c>
      <c r="F16" s="23">
        <v>798.9</v>
      </c>
      <c r="G16" s="24">
        <v>20.5</v>
      </c>
      <c r="H16" s="24">
        <v>157</v>
      </c>
      <c r="I16" s="24">
        <v>46.6</v>
      </c>
      <c r="J16" s="24">
        <v>116.3</v>
      </c>
      <c r="K16" s="23">
        <v>2.7</v>
      </c>
      <c r="L16" s="24">
        <v>9.1999999999999993</v>
      </c>
      <c r="M16" s="25">
        <v>0.2</v>
      </c>
      <c r="N16" s="24">
        <v>4939.3</v>
      </c>
      <c r="O16" s="24">
        <v>45542</v>
      </c>
      <c r="AC16" s="50"/>
      <c r="AD16" s="51"/>
    </row>
    <row r="17" spans="1:30" ht="17.25" customHeight="1" x14ac:dyDescent="0.25">
      <c r="A17" s="28" t="str">
        <f>VLOOKUP(B17,Холдинги!$A:$B,2,0)</f>
        <v>ЕМГ</v>
      </c>
      <c r="B17" s="31" t="s">
        <v>107</v>
      </c>
      <c r="C17" s="23">
        <v>270.2</v>
      </c>
      <c r="D17" s="24">
        <v>6.9</v>
      </c>
      <c r="E17" s="24">
        <v>76</v>
      </c>
      <c r="F17" s="23">
        <v>774.6</v>
      </c>
      <c r="G17" s="24">
        <v>19.899999999999999</v>
      </c>
      <c r="H17" s="24">
        <v>84</v>
      </c>
      <c r="I17" s="24">
        <v>45.8</v>
      </c>
      <c r="J17" s="24">
        <v>111.9</v>
      </c>
      <c r="K17" s="23">
        <v>2.6</v>
      </c>
      <c r="L17" s="24">
        <v>8.6</v>
      </c>
      <c r="M17" s="25">
        <v>0.2</v>
      </c>
      <c r="N17" s="24">
        <v>3895.9</v>
      </c>
      <c r="O17" s="24">
        <v>33504</v>
      </c>
      <c r="AC17" s="50"/>
      <c r="AD17" s="51"/>
    </row>
    <row r="18" spans="1:30" ht="17.25" customHeight="1" x14ac:dyDescent="0.25">
      <c r="A18" s="28" t="str">
        <f>VLOOKUP(B18,Холдинги!$A:$B,2,0)</f>
        <v>ММХ</v>
      </c>
      <c r="B18" s="31" t="s">
        <v>19</v>
      </c>
      <c r="C18" s="23">
        <v>285.2</v>
      </c>
      <c r="D18" s="24">
        <v>7.3</v>
      </c>
      <c r="E18" s="24">
        <v>122</v>
      </c>
      <c r="F18" s="23">
        <v>773.4</v>
      </c>
      <c r="G18" s="24">
        <v>19.8</v>
      </c>
      <c r="H18" s="24">
        <v>126</v>
      </c>
      <c r="I18" s="24">
        <v>71.8</v>
      </c>
      <c r="J18" s="24">
        <v>185.4</v>
      </c>
      <c r="K18" s="23">
        <v>4.2</v>
      </c>
      <c r="L18" s="24">
        <v>14.2</v>
      </c>
      <c r="M18" s="25">
        <v>0.4</v>
      </c>
      <c r="N18" s="24">
        <v>3626.1</v>
      </c>
      <c r="O18" s="24">
        <v>51579</v>
      </c>
      <c r="AC18" s="50"/>
      <c r="AD18" s="51"/>
    </row>
    <row r="19" spans="1:30" ht="17.25" customHeight="1" x14ac:dyDescent="0.25">
      <c r="A19" s="28" t="str">
        <f>VLOOKUP(B19,Холдинги!$A:$B,2,0)</f>
        <v>РМГ</v>
      </c>
      <c r="B19" s="31" t="s">
        <v>22</v>
      </c>
      <c r="C19" s="23">
        <v>258.3</v>
      </c>
      <c r="D19" s="24">
        <v>6.6</v>
      </c>
      <c r="E19" s="24">
        <v>101</v>
      </c>
      <c r="F19" s="23">
        <v>747.6</v>
      </c>
      <c r="G19" s="24">
        <v>19.2</v>
      </c>
      <c r="H19" s="24">
        <v>112</v>
      </c>
      <c r="I19" s="24">
        <v>64.2</v>
      </c>
      <c r="J19" s="24">
        <v>155.30000000000001</v>
      </c>
      <c r="K19" s="23">
        <v>3.4</v>
      </c>
      <c r="L19" s="24">
        <v>11.5</v>
      </c>
      <c r="M19" s="25">
        <v>0.3</v>
      </c>
      <c r="N19" s="24">
        <v>3010.5</v>
      </c>
      <c r="O19" s="24">
        <v>34667</v>
      </c>
      <c r="AC19" s="50"/>
      <c r="AD19" s="51"/>
    </row>
    <row r="20" spans="1:30" x14ac:dyDescent="0.25">
      <c r="A20" s="28" t="str">
        <f>VLOOKUP(B20,Холдинги!$A:$B,2,0)</f>
        <v>ЕМГ</v>
      </c>
      <c r="B20" s="31" t="s">
        <v>29</v>
      </c>
      <c r="C20" s="23">
        <v>263.39999999999998</v>
      </c>
      <c r="D20" s="24">
        <v>6.8</v>
      </c>
      <c r="E20" s="24">
        <v>71</v>
      </c>
      <c r="F20" s="23">
        <v>735.7</v>
      </c>
      <c r="G20" s="24">
        <v>18.899999999999999</v>
      </c>
      <c r="H20" s="24">
        <v>78</v>
      </c>
      <c r="I20" s="24">
        <v>55.4</v>
      </c>
      <c r="J20" s="24">
        <v>138.80000000000001</v>
      </c>
      <c r="K20" s="23">
        <v>3</v>
      </c>
      <c r="L20" s="24">
        <v>10.1</v>
      </c>
      <c r="M20" s="25">
        <v>0.3</v>
      </c>
      <c r="N20" s="24">
        <v>8847.1</v>
      </c>
      <c r="O20" s="24">
        <v>89632</v>
      </c>
      <c r="U20" s="50"/>
      <c r="AC20" s="50"/>
      <c r="AD20" s="51"/>
    </row>
    <row r="21" spans="1:30" x14ac:dyDescent="0.25">
      <c r="A21" s="28" t="str">
        <f>VLOOKUP(B21,Холдинги!$A:$B,2,0)</f>
        <v>РМГ</v>
      </c>
      <c r="B21" s="31" t="s">
        <v>44</v>
      </c>
      <c r="C21" s="23">
        <v>264.89999999999998</v>
      </c>
      <c r="D21" s="24">
        <v>6.8</v>
      </c>
      <c r="E21" s="24">
        <v>130</v>
      </c>
      <c r="F21" s="23">
        <v>712.7</v>
      </c>
      <c r="G21" s="24">
        <v>18.3</v>
      </c>
      <c r="H21" s="24">
        <v>125</v>
      </c>
      <c r="I21" s="24">
        <v>42.4</v>
      </c>
      <c r="J21" s="24">
        <v>110.3</v>
      </c>
      <c r="K21" s="23">
        <v>2.2999999999999998</v>
      </c>
      <c r="L21" s="24">
        <v>7.8</v>
      </c>
      <c r="M21" s="25">
        <v>0.2</v>
      </c>
      <c r="N21" s="24">
        <v>3292.6</v>
      </c>
      <c r="O21" s="24">
        <v>25688</v>
      </c>
      <c r="AC21" s="50"/>
      <c r="AD21" s="51"/>
    </row>
    <row r="22" spans="1:30" x14ac:dyDescent="0.25">
      <c r="A22" s="28" t="str">
        <f>VLOOKUP(B22,Холдинги!$A:$B,2,0)</f>
        <v>РМГ</v>
      </c>
      <c r="B22" s="31" t="s">
        <v>8</v>
      </c>
      <c r="C22" s="23">
        <v>265.89999999999998</v>
      </c>
      <c r="D22" s="24">
        <v>6.8</v>
      </c>
      <c r="E22" s="24">
        <v>183</v>
      </c>
      <c r="F22" s="23">
        <v>685.5</v>
      </c>
      <c r="G22" s="24">
        <v>17.600000000000001</v>
      </c>
      <c r="H22" s="24">
        <v>181</v>
      </c>
      <c r="I22" s="24">
        <v>50.7</v>
      </c>
      <c r="J22" s="24">
        <v>137.69999999999999</v>
      </c>
      <c r="K22" s="23">
        <v>2.8</v>
      </c>
      <c r="L22" s="24">
        <v>9.4</v>
      </c>
      <c r="M22" s="25">
        <v>0.2</v>
      </c>
      <c r="N22" s="24">
        <v>3027.1</v>
      </c>
      <c r="O22" s="24">
        <v>28342</v>
      </c>
      <c r="AC22" s="50"/>
      <c r="AD22" s="51"/>
    </row>
    <row r="23" spans="1:30" x14ac:dyDescent="0.25">
      <c r="A23" s="28" t="str">
        <f>VLOOKUP(B23,Холдинги!$A:$B,2,0)</f>
        <v>ГПМ</v>
      </c>
      <c r="B23" s="31" t="s">
        <v>39</v>
      </c>
      <c r="C23" s="23">
        <v>263.5</v>
      </c>
      <c r="D23" s="24">
        <v>6.8</v>
      </c>
      <c r="E23" s="24">
        <v>174</v>
      </c>
      <c r="F23" s="23">
        <v>684.4</v>
      </c>
      <c r="G23" s="24">
        <v>17.600000000000001</v>
      </c>
      <c r="H23" s="24">
        <v>177</v>
      </c>
      <c r="I23" s="24">
        <v>55</v>
      </c>
      <c r="J23" s="24">
        <v>148.30000000000001</v>
      </c>
      <c r="K23" s="23">
        <v>3</v>
      </c>
      <c r="L23" s="24">
        <v>10.1</v>
      </c>
      <c r="M23" s="25">
        <v>0.3</v>
      </c>
      <c r="N23" s="24">
        <v>3335.3</v>
      </c>
      <c r="O23" s="24">
        <v>33571</v>
      </c>
      <c r="AC23" s="50"/>
      <c r="AD23" s="51"/>
    </row>
    <row r="24" spans="1:30" x14ac:dyDescent="0.25">
      <c r="A24" s="28" t="str">
        <f>VLOOKUP(B24,Холдинги!$A:$B,2,0)</f>
        <v>ГПМ</v>
      </c>
      <c r="B24" s="31" t="s">
        <v>35</v>
      </c>
      <c r="C24" s="23">
        <v>226.1</v>
      </c>
      <c r="D24" s="24">
        <v>5.8</v>
      </c>
      <c r="E24" s="24">
        <v>94</v>
      </c>
      <c r="F24" s="23">
        <v>669.4</v>
      </c>
      <c r="G24" s="24">
        <v>17.2</v>
      </c>
      <c r="H24" s="24">
        <v>100</v>
      </c>
      <c r="I24" s="24">
        <v>46.8</v>
      </c>
      <c r="J24" s="24">
        <v>110.6</v>
      </c>
      <c r="K24" s="23">
        <v>2.2000000000000002</v>
      </c>
      <c r="L24" s="24">
        <v>7.3</v>
      </c>
      <c r="M24" s="25">
        <v>0.2</v>
      </c>
      <c r="N24" s="24">
        <v>5481.5</v>
      </c>
      <c r="O24" s="24">
        <v>40244</v>
      </c>
      <c r="AC24" s="50"/>
      <c r="AD24" s="51"/>
    </row>
    <row r="25" spans="1:30" x14ac:dyDescent="0.25">
      <c r="A25" s="28" t="str">
        <f>VLOOKUP(B25,Холдинги!$A:$B,2,0)</f>
        <v>РМГ</v>
      </c>
      <c r="B25" s="31" t="s">
        <v>16</v>
      </c>
      <c r="C25" s="23">
        <v>244.6</v>
      </c>
      <c r="D25" s="24">
        <v>6.3</v>
      </c>
      <c r="E25" s="24">
        <v>154</v>
      </c>
      <c r="F25" s="23">
        <v>657.5</v>
      </c>
      <c r="G25" s="24">
        <v>16.899999999999999</v>
      </c>
      <c r="H25" s="24">
        <v>150</v>
      </c>
      <c r="I25" s="24">
        <v>60.9</v>
      </c>
      <c r="J25" s="24">
        <v>158.6</v>
      </c>
      <c r="K25" s="23">
        <v>3.1</v>
      </c>
      <c r="L25" s="24">
        <v>10.3</v>
      </c>
      <c r="M25" s="25">
        <v>0.3</v>
      </c>
      <c r="N25" s="24">
        <v>3329.7</v>
      </c>
      <c r="O25" s="24">
        <v>34458</v>
      </c>
      <c r="AC25" s="50"/>
      <c r="AD25" s="51"/>
    </row>
    <row r="26" spans="1:30" x14ac:dyDescent="0.25">
      <c r="A26" s="28" t="str">
        <f>VLOOKUP(B26,Холдинги!$A:$B,2,0)</f>
        <v>Крутой Медиа</v>
      </c>
      <c r="B26" s="31" t="s">
        <v>20</v>
      </c>
      <c r="C26" s="23">
        <v>225.2</v>
      </c>
      <c r="D26" s="24">
        <v>5.8</v>
      </c>
      <c r="E26" s="24">
        <v>77</v>
      </c>
      <c r="F26" s="23">
        <v>642</v>
      </c>
      <c r="G26" s="24">
        <v>16.5</v>
      </c>
      <c r="H26" s="24">
        <v>84</v>
      </c>
      <c r="I26" s="24">
        <v>59.4</v>
      </c>
      <c r="J26" s="24">
        <v>145.80000000000001</v>
      </c>
      <c r="K26" s="23">
        <v>2.8</v>
      </c>
      <c r="L26" s="24">
        <v>9.3000000000000007</v>
      </c>
      <c r="M26" s="25">
        <v>0.2</v>
      </c>
      <c r="N26" s="24">
        <v>4433.5</v>
      </c>
      <c r="O26" s="24">
        <v>41167</v>
      </c>
      <c r="AC26" s="50"/>
      <c r="AD26" s="51"/>
    </row>
    <row r="27" spans="1:30" x14ac:dyDescent="0.25">
      <c r="A27" s="28" t="str">
        <f>VLOOKUP(B27,Холдинги!$A:$B,2,0)</f>
        <v>ГПМ</v>
      </c>
      <c r="B27" s="31" t="s">
        <v>28</v>
      </c>
      <c r="C27" s="23">
        <v>194.8</v>
      </c>
      <c r="D27" s="24">
        <v>5</v>
      </c>
      <c r="E27" s="24">
        <v>86</v>
      </c>
      <c r="F27" s="23">
        <v>557</v>
      </c>
      <c r="G27" s="24">
        <v>14.3</v>
      </c>
      <c r="H27" s="24">
        <v>98</v>
      </c>
      <c r="I27" s="24">
        <v>65.900000000000006</v>
      </c>
      <c r="J27" s="24">
        <v>161.30000000000001</v>
      </c>
      <c r="K27" s="23">
        <v>2.6</v>
      </c>
      <c r="L27" s="24">
        <v>8.9</v>
      </c>
      <c r="M27" s="25">
        <v>0.2</v>
      </c>
      <c r="N27" s="24">
        <v>4878.7</v>
      </c>
      <c r="O27" s="24">
        <v>43488</v>
      </c>
      <c r="AC27" s="50"/>
      <c r="AD27" s="51"/>
    </row>
    <row r="28" spans="1:30" x14ac:dyDescent="0.25">
      <c r="A28" s="28" t="str">
        <f>VLOOKUP(B28,Холдинги!$A:$B,2,0)</f>
        <v>Другие</v>
      </c>
      <c r="B28" s="31" t="s">
        <v>25</v>
      </c>
      <c r="C28" s="23">
        <v>197.8</v>
      </c>
      <c r="D28" s="24">
        <v>5.0999999999999996</v>
      </c>
      <c r="E28" s="24">
        <v>64</v>
      </c>
      <c r="F28" s="23">
        <v>521.5</v>
      </c>
      <c r="G28" s="24">
        <v>13.4</v>
      </c>
      <c r="H28" s="24">
        <v>70</v>
      </c>
      <c r="I28" s="24">
        <v>53</v>
      </c>
      <c r="J28" s="24">
        <v>140.69999999999999</v>
      </c>
      <c r="K28" s="23">
        <v>2.2000000000000002</v>
      </c>
      <c r="L28" s="24">
        <v>7.3</v>
      </c>
      <c r="M28" s="25">
        <v>0.2</v>
      </c>
      <c r="N28" s="24">
        <v>7209.7</v>
      </c>
      <c r="O28" s="24">
        <v>52490</v>
      </c>
      <c r="AC28" s="50"/>
      <c r="AD28" s="51"/>
    </row>
    <row r="29" spans="1:30" x14ac:dyDescent="0.25">
      <c r="A29" s="28" t="str">
        <f>VLOOKUP(B29,Холдинги!$A:$B,2,0)</f>
        <v>ЕМГ</v>
      </c>
      <c r="B29" s="31" t="s">
        <v>36</v>
      </c>
      <c r="C29" s="23">
        <v>193.5</v>
      </c>
      <c r="D29" s="24">
        <v>5</v>
      </c>
      <c r="E29" s="24">
        <v>94</v>
      </c>
      <c r="F29" s="23">
        <v>518.70000000000005</v>
      </c>
      <c r="G29" s="24">
        <v>13.3</v>
      </c>
      <c r="H29" s="24">
        <v>92</v>
      </c>
      <c r="I29" s="24">
        <v>65.900000000000006</v>
      </c>
      <c r="J29" s="24">
        <v>172.2</v>
      </c>
      <c r="K29" s="23">
        <v>2.6</v>
      </c>
      <c r="L29" s="24">
        <v>8.9</v>
      </c>
      <c r="M29" s="25">
        <v>0.2</v>
      </c>
      <c r="N29" s="24">
        <v>5398.9</v>
      </c>
      <c r="O29" s="24">
        <v>47839</v>
      </c>
      <c r="AC29" s="50"/>
      <c r="AD29" s="51"/>
    </row>
    <row r="30" spans="1:30" x14ac:dyDescent="0.25">
      <c r="A30" s="28" t="str">
        <f>VLOOKUP(B30,Холдинги!$A:$B,2,0)</f>
        <v>Ру медиа</v>
      </c>
      <c r="B30" s="31" t="s">
        <v>6</v>
      </c>
      <c r="C30" s="23">
        <v>206.9</v>
      </c>
      <c r="D30" s="24">
        <v>5.3</v>
      </c>
      <c r="E30" s="24">
        <v>77</v>
      </c>
      <c r="F30" s="23">
        <v>496.1</v>
      </c>
      <c r="G30" s="24">
        <v>12.7</v>
      </c>
      <c r="H30" s="24">
        <v>88</v>
      </c>
      <c r="I30" s="24">
        <v>43.4</v>
      </c>
      <c r="J30" s="24">
        <v>126.8</v>
      </c>
      <c r="K30" s="23">
        <v>1.9</v>
      </c>
      <c r="L30" s="24">
        <v>6.2</v>
      </c>
      <c r="M30" s="25">
        <v>0.2</v>
      </c>
      <c r="N30" s="24">
        <v>5961.2</v>
      </c>
      <c r="O30" s="24">
        <v>37193</v>
      </c>
      <c r="AC30" s="50"/>
      <c r="AD30" s="51"/>
    </row>
    <row r="31" spans="1:30" x14ac:dyDescent="0.25">
      <c r="A31" s="28" t="str">
        <f>VLOOKUP(B31,Холдинги!$A:$B,2,0)</f>
        <v>ВГТРК</v>
      </c>
      <c r="B31" s="31" t="s">
        <v>7</v>
      </c>
      <c r="C31" s="23">
        <v>205.2</v>
      </c>
      <c r="D31" s="24">
        <v>5.3</v>
      </c>
      <c r="E31" s="24">
        <v>53</v>
      </c>
      <c r="F31" s="23">
        <v>482.7</v>
      </c>
      <c r="G31" s="24">
        <v>12.4</v>
      </c>
      <c r="H31" s="24">
        <v>68</v>
      </c>
      <c r="I31" s="24">
        <v>50.3</v>
      </c>
      <c r="J31" s="24">
        <v>149.69999999999999</v>
      </c>
      <c r="K31" s="23">
        <v>2.1</v>
      </c>
      <c r="L31" s="24">
        <v>7.2</v>
      </c>
      <c r="M31" s="25">
        <v>0.2</v>
      </c>
      <c r="N31" s="24">
        <v>7709.4</v>
      </c>
      <c r="O31" s="24">
        <v>55266</v>
      </c>
      <c r="AC31" s="50"/>
      <c r="AD31" s="51"/>
    </row>
    <row r="32" spans="1:30" x14ac:dyDescent="0.25">
      <c r="A32" s="28" t="str">
        <f>VLOOKUP(B32,Холдинги!$A:$B,2,0)</f>
        <v>ММХ</v>
      </c>
      <c r="B32" s="31" t="s">
        <v>30</v>
      </c>
      <c r="C32" s="23">
        <v>164.3</v>
      </c>
      <c r="D32" s="24">
        <v>4.2</v>
      </c>
      <c r="E32" s="24">
        <v>101</v>
      </c>
      <c r="F32" s="23">
        <v>477.5</v>
      </c>
      <c r="G32" s="24">
        <v>12.3</v>
      </c>
      <c r="H32" s="24">
        <v>116</v>
      </c>
      <c r="I32" s="24">
        <v>58.9</v>
      </c>
      <c r="J32" s="24">
        <v>141.9</v>
      </c>
      <c r="K32" s="23">
        <v>2</v>
      </c>
      <c r="L32" s="24">
        <v>6.7</v>
      </c>
      <c r="M32" s="25">
        <v>0.2</v>
      </c>
      <c r="N32" s="24">
        <v>3850.3</v>
      </c>
      <c r="O32" s="24">
        <v>25879</v>
      </c>
      <c r="AC32" s="50"/>
      <c r="AD32" s="51"/>
    </row>
    <row r="33" spans="1:30" x14ac:dyDescent="0.25">
      <c r="A33" s="28" t="str">
        <f>VLOOKUP(B33,Холдинги!$A:$B,2,0)</f>
        <v>ММХ</v>
      </c>
      <c r="B33" s="31" t="s">
        <v>21</v>
      </c>
      <c r="C33" s="23">
        <v>152</v>
      </c>
      <c r="D33" s="24">
        <v>3.9</v>
      </c>
      <c r="E33" s="24">
        <v>84</v>
      </c>
      <c r="F33" s="23">
        <v>435.7</v>
      </c>
      <c r="G33" s="24">
        <v>11.2</v>
      </c>
      <c r="H33" s="24">
        <v>94</v>
      </c>
      <c r="I33" s="24">
        <v>48</v>
      </c>
      <c r="J33" s="24">
        <v>117.3</v>
      </c>
      <c r="K33" s="23">
        <v>1.5</v>
      </c>
      <c r="L33" s="24">
        <v>5.0999999999999996</v>
      </c>
      <c r="M33" s="25">
        <v>0.1</v>
      </c>
      <c r="N33" s="24">
        <v>5771.6</v>
      </c>
      <c r="O33" s="24">
        <v>29263</v>
      </c>
      <c r="AC33" s="50"/>
      <c r="AD33" s="51"/>
    </row>
    <row r="34" spans="1:30" x14ac:dyDescent="0.25">
      <c r="A34" s="28" t="str">
        <f>VLOOKUP(B34,Холдинги!$A:$B,2,0)</f>
        <v>Крутой Медиа</v>
      </c>
      <c r="B34" s="31" t="s">
        <v>45</v>
      </c>
      <c r="C34" s="23">
        <v>170.8</v>
      </c>
      <c r="D34" s="24">
        <v>4.4000000000000004</v>
      </c>
      <c r="E34" s="24">
        <v>122</v>
      </c>
      <c r="F34" s="23">
        <v>431.8</v>
      </c>
      <c r="G34" s="24">
        <v>11.1</v>
      </c>
      <c r="H34" s="24">
        <v>123</v>
      </c>
      <c r="I34" s="24">
        <v>31.5</v>
      </c>
      <c r="J34" s="24">
        <v>87.4</v>
      </c>
      <c r="K34" s="23">
        <v>1.1000000000000001</v>
      </c>
      <c r="L34" s="24">
        <v>3.7</v>
      </c>
      <c r="M34" s="25">
        <v>0.1</v>
      </c>
      <c r="N34" s="24">
        <v>5980.3</v>
      </c>
      <c r="O34" s="24">
        <v>22375</v>
      </c>
      <c r="AC34" s="50"/>
      <c r="AD34" s="51"/>
    </row>
    <row r="35" spans="1:30" x14ac:dyDescent="0.25">
      <c r="A35" s="28" t="str">
        <f>VLOOKUP(B35,Холдинги!$A:$B,2,0)</f>
        <v>ЕМГ</v>
      </c>
      <c r="B35" s="31" t="s">
        <v>43</v>
      </c>
      <c r="C35" s="23">
        <v>180</v>
      </c>
      <c r="D35" s="24">
        <v>4.5999999999999996</v>
      </c>
      <c r="E35" s="24">
        <v>172</v>
      </c>
      <c r="F35" s="23">
        <v>431.5</v>
      </c>
      <c r="G35" s="24">
        <v>11.1</v>
      </c>
      <c r="H35" s="24">
        <v>160</v>
      </c>
      <c r="I35" s="24">
        <v>51.1</v>
      </c>
      <c r="J35" s="24">
        <v>149.1</v>
      </c>
      <c r="K35" s="23">
        <v>1.9</v>
      </c>
      <c r="L35" s="24">
        <v>6.4</v>
      </c>
      <c r="M35" s="25">
        <v>0.2</v>
      </c>
      <c r="N35" s="24">
        <v>3926</v>
      </c>
      <c r="O35" s="24">
        <v>25049</v>
      </c>
      <c r="AC35" s="50"/>
      <c r="AD35" s="51"/>
    </row>
    <row r="36" spans="1:30" x14ac:dyDescent="0.25">
      <c r="A36" s="28" t="e">
        <f>VLOOKUP(B36,Холдинги!$A:$B,2,0)</f>
        <v>#N/A</v>
      </c>
      <c r="B36" s="31" t="s">
        <v>108</v>
      </c>
      <c r="C36" s="23">
        <v>142.80000000000001</v>
      </c>
      <c r="D36" s="24">
        <v>3.7</v>
      </c>
      <c r="E36" s="24">
        <v>167</v>
      </c>
      <c r="F36" s="23">
        <v>431.2</v>
      </c>
      <c r="G36" s="24">
        <v>11.1</v>
      </c>
      <c r="H36" s="24">
        <v>153</v>
      </c>
      <c r="I36" s="24">
        <v>42</v>
      </c>
      <c r="J36" s="24">
        <v>97.4</v>
      </c>
      <c r="K36" s="23">
        <v>1.2</v>
      </c>
      <c r="L36" s="24">
        <v>4.2</v>
      </c>
      <c r="M36" s="25">
        <v>0.1</v>
      </c>
      <c r="N36" s="24">
        <v>1972.1</v>
      </c>
      <c r="O36" s="24">
        <v>8220</v>
      </c>
      <c r="AC36" s="50"/>
      <c r="AD36" s="51"/>
    </row>
    <row r="37" spans="1:30" x14ac:dyDescent="0.25">
      <c r="A37" s="28" t="str">
        <f>VLOOKUP(B37,Холдинги!$A:$B,2,0)</f>
        <v>ГПМ</v>
      </c>
      <c r="B37" s="31" t="s">
        <v>9</v>
      </c>
      <c r="C37" s="23">
        <v>151.19999999999999</v>
      </c>
      <c r="D37" s="24">
        <v>3.9</v>
      </c>
      <c r="E37" s="24">
        <v>124</v>
      </c>
      <c r="F37" s="23">
        <v>421.5</v>
      </c>
      <c r="G37" s="24">
        <v>10.8</v>
      </c>
      <c r="H37" s="24">
        <v>127</v>
      </c>
      <c r="I37" s="24">
        <v>50.4</v>
      </c>
      <c r="J37" s="24">
        <v>126.4</v>
      </c>
      <c r="K37" s="23">
        <v>1.6</v>
      </c>
      <c r="L37" s="24">
        <v>5.3</v>
      </c>
      <c r="M37" s="25">
        <v>0.1</v>
      </c>
      <c r="N37" s="24">
        <v>5261</v>
      </c>
      <c r="O37" s="24">
        <v>27812</v>
      </c>
      <c r="AC37" s="50"/>
      <c r="AD37" s="51"/>
    </row>
    <row r="38" spans="1:30" x14ac:dyDescent="0.25">
      <c r="A38" s="28" t="str">
        <f>VLOOKUP(B38,Холдинги!$A:$B,2,0)</f>
        <v>Ру медиа</v>
      </c>
      <c r="B38" s="31" t="s">
        <v>26</v>
      </c>
      <c r="C38" s="23">
        <v>147.6</v>
      </c>
      <c r="D38" s="24">
        <v>3.8</v>
      </c>
      <c r="E38" s="24">
        <v>126</v>
      </c>
      <c r="F38" s="23">
        <v>418.8</v>
      </c>
      <c r="G38" s="24">
        <v>10.7</v>
      </c>
      <c r="H38" s="24">
        <v>130</v>
      </c>
      <c r="I38" s="24">
        <v>66</v>
      </c>
      <c r="J38" s="24">
        <v>163</v>
      </c>
      <c r="K38" s="23">
        <v>2</v>
      </c>
      <c r="L38" s="24">
        <v>6.8</v>
      </c>
      <c r="M38" s="25">
        <v>0.2</v>
      </c>
      <c r="N38" s="24">
        <v>1083.4000000000001</v>
      </c>
      <c r="O38" s="24">
        <v>7335</v>
      </c>
      <c r="AC38" s="50"/>
      <c r="AD38" s="51"/>
    </row>
    <row r="39" spans="1:30" x14ac:dyDescent="0.25">
      <c r="A39" s="28" t="str">
        <f>VLOOKUP(B39,Холдинги!$A:$B,2,0)</f>
        <v>ГПМ</v>
      </c>
      <c r="B39" s="31" t="s">
        <v>23</v>
      </c>
      <c r="C39" s="23">
        <v>133.80000000000001</v>
      </c>
      <c r="D39" s="24">
        <v>3.4</v>
      </c>
      <c r="E39" s="24">
        <v>124</v>
      </c>
      <c r="F39" s="23">
        <v>383.3</v>
      </c>
      <c r="G39" s="24">
        <v>9.8000000000000007</v>
      </c>
      <c r="H39" s="24">
        <v>117</v>
      </c>
      <c r="I39" s="24">
        <v>53.7</v>
      </c>
      <c r="J39" s="24">
        <v>131.1</v>
      </c>
      <c r="K39" s="23">
        <v>1.5</v>
      </c>
      <c r="L39" s="24">
        <v>5</v>
      </c>
      <c r="M39" s="25">
        <v>0.1</v>
      </c>
      <c r="N39" s="24">
        <v>3237.1</v>
      </c>
      <c r="O39" s="24">
        <v>16143</v>
      </c>
      <c r="AC39" s="50"/>
      <c r="AD39" s="51"/>
    </row>
    <row r="40" spans="1:30" x14ac:dyDescent="0.25">
      <c r="A40" s="28" t="str">
        <f>VLOOKUP(B40,Холдинги!$A:$B,2,0)</f>
        <v>ВГТРК</v>
      </c>
      <c r="B40" s="31" t="s">
        <v>17</v>
      </c>
      <c r="C40" s="23">
        <v>120.5</v>
      </c>
      <c r="D40" s="24">
        <v>3.1</v>
      </c>
      <c r="E40" s="24">
        <v>58</v>
      </c>
      <c r="F40" s="23">
        <v>345.2</v>
      </c>
      <c r="G40" s="24">
        <v>8.9</v>
      </c>
      <c r="H40" s="24">
        <v>64</v>
      </c>
      <c r="I40" s="24">
        <v>45.9</v>
      </c>
      <c r="J40" s="24">
        <v>112.1</v>
      </c>
      <c r="K40" s="23">
        <v>1.1000000000000001</v>
      </c>
      <c r="L40" s="24">
        <v>3.8</v>
      </c>
      <c r="M40" s="25">
        <v>0.1</v>
      </c>
      <c r="N40" s="24">
        <v>10067</v>
      </c>
      <c r="O40" s="24">
        <v>38660</v>
      </c>
      <c r="AC40" s="50"/>
      <c r="AD40" s="51"/>
    </row>
    <row r="41" spans="1:30" x14ac:dyDescent="0.25">
      <c r="A41" s="28" t="str">
        <f>VLOOKUP(B41,Холдинги!$A:$B,2,0)</f>
        <v>ММХ</v>
      </c>
      <c r="B41" s="31" t="s">
        <v>32</v>
      </c>
      <c r="C41" s="23">
        <v>118.7</v>
      </c>
      <c r="D41" s="24">
        <v>3</v>
      </c>
      <c r="E41" s="24">
        <v>92</v>
      </c>
      <c r="F41" s="23">
        <v>343.8</v>
      </c>
      <c r="G41" s="24">
        <v>8.8000000000000007</v>
      </c>
      <c r="H41" s="24">
        <v>88</v>
      </c>
      <c r="I41" s="24">
        <v>52.6</v>
      </c>
      <c r="J41" s="24">
        <v>127.2</v>
      </c>
      <c r="K41" s="23">
        <v>1.3</v>
      </c>
      <c r="L41" s="24">
        <v>4.3</v>
      </c>
      <c r="M41" s="25">
        <v>0.1</v>
      </c>
      <c r="N41" s="24">
        <v>4778.3</v>
      </c>
      <c r="O41" s="24">
        <v>20721</v>
      </c>
      <c r="AC41" s="50"/>
      <c r="AD41" s="51"/>
    </row>
    <row r="42" spans="1:30" x14ac:dyDescent="0.25">
      <c r="A42" s="28" t="str">
        <f>VLOOKUP(B42,Холдинги!$A:$B,2,0)</f>
        <v>Крутой Медиа</v>
      </c>
      <c r="B42" s="31" t="s">
        <v>41</v>
      </c>
      <c r="C42" s="23">
        <v>89.5</v>
      </c>
      <c r="D42" s="24">
        <v>2.2999999999999998</v>
      </c>
      <c r="E42" s="24">
        <v>137</v>
      </c>
      <c r="F42" s="23">
        <v>278.8</v>
      </c>
      <c r="G42" s="24">
        <v>7.2</v>
      </c>
      <c r="H42" s="24">
        <v>141</v>
      </c>
      <c r="I42" s="24">
        <v>32.700000000000003</v>
      </c>
      <c r="J42" s="24">
        <v>73.5</v>
      </c>
      <c r="K42" s="23">
        <v>0.6</v>
      </c>
      <c r="L42" s="24">
        <v>2</v>
      </c>
      <c r="M42" s="25">
        <v>0.1</v>
      </c>
      <c r="N42" s="24">
        <v>10782.9</v>
      </c>
      <c r="O42" s="24">
        <v>21917</v>
      </c>
      <c r="AC42" s="50"/>
      <c r="AD42" s="51"/>
    </row>
    <row r="43" spans="1:30" x14ac:dyDescent="0.25">
      <c r="A43" s="28" t="str">
        <f>VLOOKUP(B43,Холдинги!$A:$B,2,0)</f>
        <v>ММ</v>
      </c>
      <c r="B43" s="31" t="s">
        <v>18</v>
      </c>
      <c r="C43" s="23">
        <v>91.2</v>
      </c>
      <c r="D43" s="24">
        <v>2.2999999999999998</v>
      </c>
      <c r="E43" s="24">
        <v>85</v>
      </c>
      <c r="F43" s="23">
        <v>276.5</v>
      </c>
      <c r="G43" s="24">
        <v>7.1</v>
      </c>
      <c r="H43" s="24">
        <v>88</v>
      </c>
      <c r="I43" s="24">
        <v>24.9</v>
      </c>
      <c r="J43" s="24">
        <v>57.5</v>
      </c>
      <c r="K43" s="23">
        <v>0.5</v>
      </c>
      <c r="L43" s="24">
        <v>1.6</v>
      </c>
      <c r="M43" s="25">
        <v>0</v>
      </c>
      <c r="N43" s="24">
        <v>6466.7</v>
      </c>
      <c r="O43" s="24">
        <v>10200</v>
      </c>
      <c r="U43" s="50"/>
      <c r="AC43" s="50"/>
      <c r="AD43" s="51"/>
    </row>
    <row r="44" spans="1:30" x14ac:dyDescent="0.25">
      <c r="A44" s="28" t="str">
        <f>VLOOKUP(B44,Холдинги!$A:$B,2,0)</f>
        <v>Другие</v>
      </c>
      <c r="B44" s="31" t="s">
        <v>13</v>
      </c>
      <c r="C44" s="23">
        <v>86.6</v>
      </c>
      <c r="D44" s="24">
        <v>2.2000000000000002</v>
      </c>
      <c r="E44" s="24">
        <v>54</v>
      </c>
      <c r="F44" s="23">
        <v>266.5</v>
      </c>
      <c r="G44" s="24">
        <v>6.8</v>
      </c>
      <c r="H44" s="24">
        <v>73</v>
      </c>
      <c r="I44" s="24">
        <v>37.6</v>
      </c>
      <c r="J44" s="24">
        <v>85.5</v>
      </c>
      <c r="K44" s="23">
        <v>0.7</v>
      </c>
      <c r="L44" s="24">
        <v>2.2999999999999998</v>
      </c>
      <c r="M44" s="25">
        <v>0.1</v>
      </c>
      <c r="N44" s="24">
        <v>11290.9</v>
      </c>
      <c r="O44" s="24">
        <v>25512</v>
      </c>
      <c r="AC44" s="50"/>
      <c r="AD44" s="51"/>
    </row>
    <row r="45" spans="1:30" x14ac:dyDescent="0.25">
      <c r="A45" s="28" t="str">
        <f>VLOOKUP(B45,Холдинги!$A:$B,2,0)</f>
        <v>Крутой Медиа</v>
      </c>
      <c r="B45" s="31" t="s">
        <v>33</v>
      </c>
      <c r="C45" s="23">
        <v>81.8</v>
      </c>
      <c r="D45" s="24">
        <v>2.1</v>
      </c>
      <c r="E45" s="24">
        <v>102</v>
      </c>
      <c r="F45" s="23">
        <v>265.89999999999998</v>
      </c>
      <c r="G45" s="24">
        <v>6.8</v>
      </c>
      <c r="H45" s="24">
        <v>102</v>
      </c>
      <c r="I45" s="24">
        <v>26.7</v>
      </c>
      <c r="J45" s="24">
        <v>57.4</v>
      </c>
      <c r="K45" s="23">
        <v>0.4</v>
      </c>
      <c r="L45" s="24">
        <v>1.5</v>
      </c>
      <c r="M45" s="25">
        <v>0</v>
      </c>
      <c r="N45" s="24">
        <v>14888.8</v>
      </c>
      <c r="O45" s="24">
        <v>22542</v>
      </c>
      <c r="AC45" s="50"/>
      <c r="AD45" s="51"/>
    </row>
    <row r="46" spans="1:30" x14ac:dyDescent="0.25">
      <c r="A46" s="28" t="e">
        <f>VLOOKUP(B46,Холдинги!$A:$B,2,0)</f>
        <v>#N/A</v>
      </c>
      <c r="B46" s="31" t="s">
        <v>120</v>
      </c>
      <c r="C46" s="23">
        <v>94.8</v>
      </c>
      <c r="D46" s="24">
        <v>2.4</v>
      </c>
      <c r="E46" s="24">
        <v>193</v>
      </c>
      <c r="F46" s="23">
        <v>263.5</v>
      </c>
      <c r="G46" s="24">
        <v>6.8</v>
      </c>
      <c r="H46" s="24">
        <v>184</v>
      </c>
      <c r="I46" s="24">
        <v>44.7</v>
      </c>
      <c r="J46" s="24">
        <v>112.5</v>
      </c>
      <c r="K46" s="23">
        <v>0.9</v>
      </c>
      <c r="L46" s="24">
        <v>2.9</v>
      </c>
      <c r="M46" s="25">
        <v>0.1</v>
      </c>
      <c r="N46" s="24">
        <v>4305.8999999999996</v>
      </c>
      <c r="O46" s="24">
        <v>12667</v>
      </c>
      <c r="AC46" s="50"/>
      <c r="AD46" s="51"/>
    </row>
    <row r="47" spans="1:30" x14ac:dyDescent="0.25">
      <c r="A47" s="28" t="str">
        <f>VLOOKUP(B47,Холдинги!$A:$B,2,0)</f>
        <v>ВГТРК</v>
      </c>
      <c r="B47" s="31" t="s">
        <v>24</v>
      </c>
      <c r="C47" s="23">
        <v>102.5</v>
      </c>
      <c r="D47" s="24">
        <v>2.6</v>
      </c>
      <c r="E47" s="24">
        <v>65</v>
      </c>
      <c r="F47" s="23">
        <v>245.8</v>
      </c>
      <c r="G47" s="24">
        <v>6.3</v>
      </c>
      <c r="H47" s="24">
        <v>71</v>
      </c>
      <c r="I47" s="24">
        <v>43.1</v>
      </c>
      <c r="J47" s="24">
        <v>125.9</v>
      </c>
      <c r="K47" s="23">
        <v>0.9</v>
      </c>
      <c r="L47" s="24">
        <v>3.1</v>
      </c>
      <c r="M47" s="25">
        <v>0.1</v>
      </c>
      <c r="N47" s="24">
        <v>23065</v>
      </c>
      <c r="O47" s="24">
        <v>70803</v>
      </c>
      <c r="U47" s="50"/>
      <c r="AC47" s="50"/>
      <c r="AD47" s="51"/>
    </row>
    <row r="48" spans="1:30" x14ac:dyDescent="0.25">
      <c r="A48" s="28" t="e">
        <f>VLOOKUP(B48,Холдинги!$A:$B,2,0)</f>
        <v>#N/A</v>
      </c>
      <c r="B48" s="31" t="s">
        <v>123</v>
      </c>
      <c r="C48" s="23">
        <v>83.8</v>
      </c>
      <c r="D48" s="24">
        <v>2.2000000000000002</v>
      </c>
      <c r="E48" s="24">
        <v>49</v>
      </c>
      <c r="F48" s="23">
        <v>241.6</v>
      </c>
      <c r="G48" s="24">
        <v>6.2</v>
      </c>
      <c r="H48" s="24">
        <v>65</v>
      </c>
      <c r="I48" s="24">
        <v>35.5</v>
      </c>
      <c r="J48" s="24">
        <v>86.3</v>
      </c>
      <c r="K48" s="23">
        <v>0.6</v>
      </c>
      <c r="L48" s="24">
        <v>2.1</v>
      </c>
      <c r="M48" s="25">
        <v>0.1</v>
      </c>
      <c r="N48" s="24">
        <v>5811.4</v>
      </c>
      <c r="O48" s="24">
        <v>12017</v>
      </c>
      <c r="AC48" s="50"/>
      <c r="AD48" s="51"/>
    </row>
    <row r="49" spans="1:30" x14ac:dyDescent="0.25">
      <c r="A49" s="28" t="str">
        <f>VLOOKUP(B49,Холдинги!$A:$B,2,0)</f>
        <v>Крутой Медиа</v>
      </c>
      <c r="B49" s="31" t="s">
        <v>37</v>
      </c>
      <c r="C49" s="23">
        <v>97.6</v>
      </c>
      <c r="D49" s="24">
        <v>2.5</v>
      </c>
      <c r="E49" s="24">
        <v>76</v>
      </c>
      <c r="F49" s="23">
        <v>240.6</v>
      </c>
      <c r="G49" s="24">
        <v>6.2</v>
      </c>
      <c r="H49" s="24">
        <v>79</v>
      </c>
      <c r="I49" s="24">
        <v>42.8</v>
      </c>
      <c r="J49" s="24">
        <v>121.6</v>
      </c>
      <c r="K49" s="23">
        <v>0.9</v>
      </c>
      <c r="L49" s="24">
        <v>2.9</v>
      </c>
      <c r="M49" s="25">
        <v>0.1</v>
      </c>
      <c r="N49" s="24">
        <v>6765.9</v>
      </c>
      <c r="O49" s="24">
        <v>19646</v>
      </c>
      <c r="AC49" s="50"/>
      <c r="AD49" s="51"/>
    </row>
    <row r="50" spans="1:30" x14ac:dyDescent="0.25">
      <c r="A50" s="28" t="str">
        <f>VLOOKUP(B50,Холдинги!$A:$B,2,0)</f>
        <v>Другие</v>
      </c>
      <c r="B50" s="31" t="s">
        <v>42</v>
      </c>
      <c r="C50" s="23">
        <v>80.2</v>
      </c>
      <c r="D50" s="24">
        <v>2.1</v>
      </c>
      <c r="E50" s="24">
        <v>42</v>
      </c>
      <c r="F50" s="23">
        <v>231.4</v>
      </c>
      <c r="G50" s="24">
        <v>5.9</v>
      </c>
      <c r="H50" s="24">
        <v>53</v>
      </c>
      <c r="I50" s="24">
        <v>45.2</v>
      </c>
      <c r="J50" s="24">
        <v>109.6</v>
      </c>
      <c r="K50" s="23">
        <v>0.7</v>
      </c>
      <c r="L50" s="24">
        <v>2.5</v>
      </c>
      <c r="M50" s="25">
        <v>0.1</v>
      </c>
      <c r="N50" s="24">
        <v>8955.7000000000007</v>
      </c>
      <c r="O50" s="24">
        <v>22542</v>
      </c>
      <c r="AC50" s="50"/>
      <c r="AD50" s="51"/>
    </row>
    <row r="51" spans="1:30" x14ac:dyDescent="0.25">
      <c r="A51" s="28" t="str">
        <f>VLOOKUP(B51,Холдинги!$A:$B,2,0)</f>
        <v>ВГТРК</v>
      </c>
      <c r="B51" s="31" t="s">
        <v>47</v>
      </c>
      <c r="C51" s="23">
        <v>71.400000000000006</v>
      </c>
      <c r="D51" s="24">
        <v>1.8</v>
      </c>
      <c r="E51" s="24">
        <v>82</v>
      </c>
      <c r="F51" s="23">
        <v>223.6</v>
      </c>
      <c r="G51" s="24">
        <v>5.7</v>
      </c>
      <c r="H51" s="24">
        <v>83</v>
      </c>
      <c r="I51" s="24">
        <v>38.700000000000003</v>
      </c>
      <c r="J51" s="24">
        <v>86.6</v>
      </c>
      <c r="K51" s="23">
        <v>0.6</v>
      </c>
      <c r="L51" s="24">
        <v>1.9</v>
      </c>
      <c r="M51" s="25">
        <v>0</v>
      </c>
      <c r="N51" s="24">
        <v>2808.6</v>
      </c>
      <c r="O51" s="24">
        <v>5392</v>
      </c>
      <c r="AC51" s="50"/>
      <c r="AD51" s="51"/>
    </row>
    <row r="52" spans="1:30" x14ac:dyDescent="0.25">
      <c r="A52" s="28" t="e">
        <f>VLOOKUP(B52,Холдинги!$A:$B,2,0)</f>
        <v>#N/A</v>
      </c>
      <c r="B52" s="31" t="s">
        <v>121</v>
      </c>
      <c r="C52" s="23">
        <v>76.900000000000006</v>
      </c>
      <c r="D52" s="24">
        <v>2</v>
      </c>
      <c r="E52" s="24">
        <v>86</v>
      </c>
      <c r="F52" s="23">
        <v>219.1</v>
      </c>
      <c r="G52" s="24">
        <v>5.6</v>
      </c>
      <c r="H52" s="24">
        <v>94</v>
      </c>
      <c r="I52" s="24">
        <v>44.3</v>
      </c>
      <c r="J52" s="24">
        <v>108.8</v>
      </c>
      <c r="K52" s="23">
        <v>0.7</v>
      </c>
      <c r="L52" s="24">
        <v>2.4</v>
      </c>
      <c r="M52" s="25">
        <v>0.1</v>
      </c>
      <c r="N52" s="24">
        <v>2951.8</v>
      </c>
      <c r="O52" s="24">
        <v>6979</v>
      </c>
      <c r="AC52" s="50"/>
      <c r="AD52" s="51"/>
    </row>
    <row r="53" spans="1:30" x14ac:dyDescent="0.25">
      <c r="A53" s="28" t="e">
        <f>VLOOKUP(B53,Холдинги!$A:$B,2,0)</f>
        <v>#N/A</v>
      </c>
      <c r="B53" s="31" t="s">
        <v>131</v>
      </c>
      <c r="C53" s="23">
        <v>55</v>
      </c>
      <c r="D53" s="24">
        <v>1.4</v>
      </c>
      <c r="E53" s="24">
        <v>72</v>
      </c>
      <c r="F53" s="23">
        <v>183.2</v>
      </c>
      <c r="G53" s="24">
        <v>4.7</v>
      </c>
      <c r="H53" s="24">
        <v>95</v>
      </c>
      <c r="I53" s="24">
        <v>36.299999999999997</v>
      </c>
      <c r="J53" s="24">
        <v>76.3</v>
      </c>
      <c r="K53" s="23">
        <v>0.4</v>
      </c>
      <c r="L53" s="24">
        <v>1.4</v>
      </c>
      <c r="M53" s="25">
        <v>0</v>
      </c>
      <c r="N53" s="24">
        <v>42492.6</v>
      </c>
      <c r="O53" s="24">
        <v>58917</v>
      </c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12000000}">
    <sortState xmlns:xlrd2="http://schemas.microsoft.com/office/spreadsheetml/2017/richdata2" ref="A9:O53">
      <sortCondition descending="1" ref="G8"/>
    </sortState>
  </autoFilter>
  <mergeCells count="1">
    <mergeCell ref="B7:E7"/>
  </mergeCells>
  <conditionalFormatting sqref="A9:O52 A53">
    <cfRule type="expression" dxfId="8" priority="7">
      <formula>$A9="ГПМ"</formula>
    </cfRule>
  </conditionalFormatting>
  <conditionalFormatting sqref="B53:O53">
    <cfRule type="expression" dxfId="7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D85"/>
  <sheetViews>
    <sheetView topLeftCell="B1" zoomScale="80" zoomScaleNormal="80" workbookViewId="0">
      <selection activeCell="B3" sqref="B3"/>
    </sheetView>
  </sheetViews>
  <sheetFormatPr defaultColWidth="9.140625" defaultRowHeight="15" x14ac:dyDescent="0.25"/>
  <cols>
    <col min="1" max="1" width="13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2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7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7"/>
      <c r="B3" s="2" t="s">
        <v>132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7"/>
      <c r="B4" s="2" t="s">
        <v>124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7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7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7"/>
      <c r="B7" s="56" t="s">
        <v>71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28" t="str">
        <f>VLOOKUP(B9,Холдинги!$A:$B,2,0)</f>
        <v>ГПМ</v>
      </c>
      <c r="B9" s="31" t="s">
        <v>116</v>
      </c>
      <c r="C9" s="23">
        <v>1356.8</v>
      </c>
      <c r="D9" s="24">
        <v>22.7</v>
      </c>
      <c r="E9" s="24">
        <v>90</v>
      </c>
      <c r="F9" s="23">
        <v>2868.7</v>
      </c>
      <c r="G9" s="24">
        <v>48.1</v>
      </c>
      <c r="H9" s="24">
        <v>94</v>
      </c>
      <c r="I9" s="24">
        <v>85.1</v>
      </c>
      <c r="J9" s="24">
        <v>281.8</v>
      </c>
      <c r="K9" s="23">
        <v>14.8</v>
      </c>
      <c r="L9" s="24">
        <v>80.2</v>
      </c>
      <c r="M9" s="25">
        <v>1.3</v>
      </c>
      <c r="N9" s="24">
        <v>2997.1</v>
      </c>
      <c r="O9" s="24">
        <v>240357</v>
      </c>
    </row>
    <row r="10" spans="1:30" ht="17.25" customHeight="1" x14ac:dyDescent="0.25">
      <c r="A10" s="28" t="str">
        <f>VLOOKUP(B10,Холдинги!$A:$B,2,0)</f>
        <v>ГПМ</v>
      </c>
      <c r="B10" s="31" t="s">
        <v>117</v>
      </c>
      <c r="C10" s="23">
        <v>1033.8</v>
      </c>
      <c r="D10" s="24">
        <v>17.3</v>
      </c>
      <c r="E10" s="24">
        <v>91</v>
      </c>
      <c r="F10" s="23">
        <v>2290</v>
      </c>
      <c r="G10" s="24">
        <v>38.4</v>
      </c>
      <c r="H10" s="24">
        <v>95</v>
      </c>
      <c r="I10" s="24">
        <v>83.8</v>
      </c>
      <c r="J10" s="24">
        <v>264.7</v>
      </c>
      <c r="K10" s="23">
        <v>11.1</v>
      </c>
      <c r="L10" s="24">
        <v>60.1</v>
      </c>
      <c r="M10" s="25">
        <v>1</v>
      </c>
      <c r="N10" s="24">
        <v>2888.3</v>
      </c>
      <c r="O10" s="24">
        <v>173690</v>
      </c>
    </row>
    <row r="11" spans="1:30" ht="17.25" customHeight="1" x14ac:dyDescent="0.25">
      <c r="A11" s="28" t="str">
        <f>VLOOKUP(B11,Холдинги!$A:$B,2,0)</f>
        <v>ГПМ</v>
      </c>
      <c r="B11" s="42" t="s">
        <v>5</v>
      </c>
      <c r="C11" s="23">
        <v>605.5</v>
      </c>
      <c r="D11" s="24">
        <v>10.1</v>
      </c>
      <c r="E11" s="24">
        <v>93</v>
      </c>
      <c r="F11" s="23">
        <v>1592.3</v>
      </c>
      <c r="G11" s="24">
        <v>26.7</v>
      </c>
      <c r="H11" s="24">
        <v>95</v>
      </c>
      <c r="I11" s="24">
        <v>59.5</v>
      </c>
      <c r="J11" s="24">
        <v>158.5</v>
      </c>
      <c r="K11" s="23">
        <v>4.5999999999999996</v>
      </c>
      <c r="L11" s="24">
        <v>25</v>
      </c>
      <c r="M11" s="25">
        <v>0.4</v>
      </c>
      <c r="N11" s="24">
        <v>3869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28" t="str">
        <f>VLOOKUP(B12,Холдинги!$A:$B,2,0)</f>
        <v>ЕМГ</v>
      </c>
      <c r="B12" s="31" t="s">
        <v>107</v>
      </c>
      <c r="C12" s="23">
        <v>513.20000000000005</v>
      </c>
      <c r="D12" s="24">
        <v>8.6</v>
      </c>
      <c r="E12" s="24">
        <v>94</v>
      </c>
      <c r="F12" s="23">
        <v>1400.9</v>
      </c>
      <c r="G12" s="24">
        <v>23.5</v>
      </c>
      <c r="H12" s="24">
        <v>100</v>
      </c>
      <c r="I12" s="24">
        <v>69.2</v>
      </c>
      <c r="J12" s="24">
        <v>177.4</v>
      </c>
      <c r="K12" s="23">
        <v>4.5999999999999996</v>
      </c>
      <c r="L12" s="24">
        <v>24.7</v>
      </c>
      <c r="M12" s="25">
        <v>0.4</v>
      </c>
      <c r="N12" s="24">
        <v>1358.9</v>
      </c>
      <c r="O12" s="24">
        <v>33504</v>
      </c>
      <c r="R12" s="50"/>
      <c r="U12" s="50"/>
      <c r="AC12" s="50"/>
      <c r="AD12" s="51"/>
    </row>
    <row r="13" spans="1:30" ht="17.25" customHeight="1" x14ac:dyDescent="0.25">
      <c r="A13" s="28" t="str">
        <f>VLOOKUP(B13,Холдинги!$A:$B,2,0)</f>
        <v>РМГ</v>
      </c>
      <c r="B13" s="31" t="s">
        <v>31</v>
      </c>
      <c r="C13" s="23">
        <v>526.6</v>
      </c>
      <c r="D13" s="24">
        <v>8.8000000000000007</v>
      </c>
      <c r="E13" s="24">
        <v>100</v>
      </c>
      <c r="F13" s="23">
        <v>1360</v>
      </c>
      <c r="G13" s="24">
        <v>22.8</v>
      </c>
      <c r="H13" s="24">
        <v>101</v>
      </c>
      <c r="I13" s="24">
        <v>62.5</v>
      </c>
      <c r="J13" s="24">
        <v>169.4</v>
      </c>
      <c r="K13" s="23">
        <v>4.2</v>
      </c>
      <c r="L13" s="24">
        <v>22.9</v>
      </c>
      <c r="M13" s="25">
        <v>0.4</v>
      </c>
      <c r="N13" s="24">
        <v>3686.8</v>
      </c>
      <c r="O13" s="24">
        <v>84250</v>
      </c>
      <c r="U13" s="50"/>
      <c r="AC13" s="50"/>
      <c r="AD13" s="51"/>
    </row>
    <row r="14" spans="1:30" ht="17.25" customHeight="1" x14ac:dyDescent="0.25">
      <c r="A14" s="28" t="str">
        <f>VLOOKUP(B14,Холдинги!$A:$B,2,0)</f>
        <v>ЕМГ</v>
      </c>
      <c r="B14" s="31" t="s">
        <v>29</v>
      </c>
      <c r="C14" s="23">
        <v>526.29999999999995</v>
      </c>
      <c r="D14" s="24">
        <v>8.8000000000000007</v>
      </c>
      <c r="E14" s="24">
        <v>93</v>
      </c>
      <c r="F14" s="23">
        <v>1359.8</v>
      </c>
      <c r="G14" s="24">
        <v>22.8</v>
      </c>
      <c r="H14" s="24">
        <v>94</v>
      </c>
      <c r="I14" s="24">
        <v>77.8</v>
      </c>
      <c r="J14" s="24">
        <v>210.9</v>
      </c>
      <c r="K14" s="23">
        <v>5.3</v>
      </c>
      <c r="L14" s="24">
        <v>28.4</v>
      </c>
      <c r="M14" s="25">
        <v>0.5</v>
      </c>
      <c r="N14" s="24">
        <v>3150.7</v>
      </c>
      <c r="O14" s="24">
        <v>89632</v>
      </c>
      <c r="U14" s="50"/>
      <c r="AC14" s="50"/>
      <c r="AD14" s="51"/>
    </row>
    <row r="15" spans="1:30" ht="17.25" customHeight="1" x14ac:dyDescent="0.25">
      <c r="A15" s="28" t="str">
        <f>VLOOKUP(B15,Холдинги!$A:$B,2,0)</f>
        <v>ЕМГ</v>
      </c>
      <c r="B15" s="31" t="s">
        <v>11</v>
      </c>
      <c r="C15" s="23">
        <v>530.29999999999995</v>
      </c>
      <c r="D15" s="24">
        <v>8.9</v>
      </c>
      <c r="E15" s="24">
        <v>96</v>
      </c>
      <c r="F15" s="23">
        <v>1327.2</v>
      </c>
      <c r="G15" s="24">
        <v>22.2</v>
      </c>
      <c r="H15" s="24">
        <v>98</v>
      </c>
      <c r="I15" s="24">
        <v>61.4</v>
      </c>
      <c r="J15" s="24">
        <v>171.6</v>
      </c>
      <c r="K15" s="23">
        <v>4.2</v>
      </c>
      <c r="L15" s="24">
        <v>22.6</v>
      </c>
      <c r="M15" s="25">
        <v>0.4</v>
      </c>
      <c r="N15" s="24">
        <v>4352.5</v>
      </c>
      <c r="O15" s="24">
        <v>98363</v>
      </c>
      <c r="U15" s="50"/>
      <c r="AC15" s="50"/>
      <c r="AD15" s="51"/>
    </row>
    <row r="16" spans="1:30" ht="17.25" customHeight="1" x14ac:dyDescent="0.25">
      <c r="A16" s="28" t="str">
        <f>VLOOKUP(B16,Холдинги!$A:$B,2,0)</f>
        <v>Крутой Медиа</v>
      </c>
      <c r="B16" s="31" t="s">
        <v>20</v>
      </c>
      <c r="C16" s="23">
        <v>454.1</v>
      </c>
      <c r="D16" s="24">
        <v>7.6</v>
      </c>
      <c r="E16" s="24">
        <v>101</v>
      </c>
      <c r="F16" s="23">
        <v>1218</v>
      </c>
      <c r="G16" s="24">
        <v>20.399999999999999</v>
      </c>
      <c r="H16" s="24">
        <v>104</v>
      </c>
      <c r="I16" s="24">
        <v>69.099999999999994</v>
      </c>
      <c r="J16" s="24">
        <v>180.3</v>
      </c>
      <c r="K16" s="23">
        <v>4</v>
      </c>
      <c r="L16" s="24">
        <v>21.8</v>
      </c>
      <c r="M16" s="25">
        <v>0.4</v>
      </c>
      <c r="N16" s="24">
        <v>1889.5</v>
      </c>
      <c r="O16" s="24">
        <v>41167</v>
      </c>
      <c r="U16" s="50"/>
      <c r="AC16" s="50"/>
      <c r="AD16" s="51"/>
    </row>
    <row r="17" spans="1:30" ht="17.25" customHeight="1" x14ac:dyDescent="0.25">
      <c r="A17" s="28" t="str">
        <f>VLOOKUP(B17,Холдинги!$A:$B,2,0)</f>
        <v>Другие</v>
      </c>
      <c r="B17" s="31" t="s">
        <v>25</v>
      </c>
      <c r="C17" s="23">
        <v>437.3</v>
      </c>
      <c r="D17" s="24">
        <v>7.3</v>
      </c>
      <c r="E17" s="24">
        <v>92</v>
      </c>
      <c r="F17" s="23">
        <v>1091.2</v>
      </c>
      <c r="G17" s="24">
        <v>18.3</v>
      </c>
      <c r="H17" s="24">
        <v>96</v>
      </c>
      <c r="I17" s="24">
        <v>69.400000000000006</v>
      </c>
      <c r="J17" s="24">
        <v>194.7</v>
      </c>
      <c r="K17" s="23">
        <v>3.9</v>
      </c>
      <c r="L17" s="24">
        <v>21.1</v>
      </c>
      <c r="M17" s="25">
        <v>0.4</v>
      </c>
      <c r="N17" s="24">
        <v>2490.6</v>
      </c>
      <c r="O17" s="24">
        <v>52490</v>
      </c>
      <c r="U17" s="50"/>
      <c r="AC17" s="50"/>
      <c r="AD17" s="51"/>
    </row>
    <row r="18" spans="1:30" ht="17.25" customHeight="1" x14ac:dyDescent="0.25">
      <c r="A18" s="28" t="str">
        <f>VLOOKUP(B18,Холдинги!$A:$B,2,0)</f>
        <v>ГПМ</v>
      </c>
      <c r="B18" s="31" t="s">
        <v>27</v>
      </c>
      <c r="C18" s="23">
        <v>357.5</v>
      </c>
      <c r="D18" s="24">
        <v>6</v>
      </c>
      <c r="E18" s="24">
        <v>87</v>
      </c>
      <c r="F18" s="23">
        <v>989.3</v>
      </c>
      <c r="G18" s="24">
        <v>16.600000000000001</v>
      </c>
      <c r="H18" s="24">
        <v>90</v>
      </c>
      <c r="I18" s="24">
        <v>56.3</v>
      </c>
      <c r="J18" s="24">
        <v>142.30000000000001</v>
      </c>
      <c r="K18" s="23">
        <v>2.6</v>
      </c>
      <c r="L18" s="24">
        <v>14</v>
      </c>
      <c r="M18" s="25">
        <v>0.2</v>
      </c>
      <c r="N18" s="24">
        <v>6218.9</v>
      </c>
      <c r="O18" s="24">
        <v>86869</v>
      </c>
      <c r="U18" s="50"/>
      <c r="AC18" s="50"/>
      <c r="AD18" s="51"/>
    </row>
    <row r="19" spans="1:30" ht="17.25" customHeight="1" x14ac:dyDescent="0.25">
      <c r="A19" s="28" t="str">
        <f>VLOOKUP(B19,Холдинги!$A:$B,2,0)</f>
        <v>РМГ</v>
      </c>
      <c r="B19" s="31" t="s">
        <v>22</v>
      </c>
      <c r="C19" s="23">
        <v>360.9</v>
      </c>
      <c r="D19" s="24">
        <v>6</v>
      </c>
      <c r="E19" s="24">
        <v>92</v>
      </c>
      <c r="F19" s="23">
        <v>989.3</v>
      </c>
      <c r="G19" s="24">
        <v>16.600000000000001</v>
      </c>
      <c r="H19" s="24">
        <v>97</v>
      </c>
      <c r="I19" s="24">
        <v>68.3</v>
      </c>
      <c r="J19" s="24">
        <v>174.3</v>
      </c>
      <c r="K19" s="23">
        <v>3.2</v>
      </c>
      <c r="L19" s="24">
        <v>17.100000000000001</v>
      </c>
      <c r="M19" s="25">
        <v>0.3</v>
      </c>
      <c r="N19" s="24">
        <v>2025.9</v>
      </c>
      <c r="O19" s="24">
        <v>34667</v>
      </c>
      <c r="U19" s="50"/>
      <c r="AC19" s="50"/>
      <c r="AD19" s="51"/>
    </row>
    <row r="20" spans="1:30" x14ac:dyDescent="0.25">
      <c r="A20" s="28" t="str">
        <f>VLOOKUP(B20,Холдинги!$A:$B,2,0)</f>
        <v>ВГТРК</v>
      </c>
      <c r="B20" s="31" t="s">
        <v>7</v>
      </c>
      <c r="C20" s="23">
        <v>468.4</v>
      </c>
      <c r="D20" s="24">
        <v>7.8</v>
      </c>
      <c r="E20" s="24">
        <v>80</v>
      </c>
      <c r="F20" s="23">
        <v>899.7</v>
      </c>
      <c r="G20" s="24">
        <v>15.1</v>
      </c>
      <c r="H20" s="24">
        <v>83</v>
      </c>
      <c r="I20" s="24">
        <v>102.5</v>
      </c>
      <c r="J20" s="24">
        <v>373.4</v>
      </c>
      <c r="K20" s="23">
        <v>6.2</v>
      </c>
      <c r="L20" s="24">
        <v>33.299999999999997</v>
      </c>
      <c r="M20" s="25">
        <v>0.6</v>
      </c>
      <c r="N20" s="24">
        <v>1658.4</v>
      </c>
      <c r="O20" s="24">
        <v>55266</v>
      </c>
      <c r="U20" s="50"/>
      <c r="AC20" s="50"/>
      <c r="AD20" s="51"/>
    </row>
    <row r="21" spans="1:30" x14ac:dyDescent="0.25">
      <c r="A21" s="28" t="str">
        <f>VLOOKUP(B21,Холдинги!$A:$B,2,0)</f>
        <v>ГПМ</v>
      </c>
      <c r="B21" s="31" t="s">
        <v>35</v>
      </c>
      <c r="C21" s="23">
        <v>307</v>
      </c>
      <c r="D21" s="24">
        <v>5.0999999999999996</v>
      </c>
      <c r="E21" s="24">
        <v>84</v>
      </c>
      <c r="F21" s="23">
        <v>899.7</v>
      </c>
      <c r="G21" s="24">
        <v>15.1</v>
      </c>
      <c r="H21" s="24">
        <v>87</v>
      </c>
      <c r="I21" s="24">
        <v>45.3</v>
      </c>
      <c r="J21" s="24">
        <v>108.2</v>
      </c>
      <c r="K21" s="23">
        <v>1.8</v>
      </c>
      <c r="L21" s="24">
        <v>9.6999999999999993</v>
      </c>
      <c r="M21" s="25">
        <v>0.2</v>
      </c>
      <c r="N21" s="24">
        <v>4166.1000000000004</v>
      </c>
      <c r="O21" s="24">
        <v>40244</v>
      </c>
      <c r="U21" s="50"/>
      <c r="AC21" s="50"/>
      <c r="AD21" s="51"/>
    </row>
    <row r="22" spans="1:30" x14ac:dyDescent="0.25">
      <c r="A22" s="28" t="str">
        <f>VLOOKUP(B22,Холдинги!$A:$B,2,0)</f>
        <v>ГПМ</v>
      </c>
      <c r="B22" s="31" t="s">
        <v>28</v>
      </c>
      <c r="C22" s="23">
        <v>328.2</v>
      </c>
      <c r="D22" s="24">
        <v>5.5</v>
      </c>
      <c r="E22" s="24">
        <v>95</v>
      </c>
      <c r="F22" s="23">
        <v>865.3</v>
      </c>
      <c r="G22" s="24">
        <v>14.5</v>
      </c>
      <c r="H22" s="24">
        <v>99</v>
      </c>
      <c r="I22" s="24">
        <v>75.599999999999994</v>
      </c>
      <c r="J22" s="24">
        <v>200.7</v>
      </c>
      <c r="K22" s="23">
        <v>3.2</v>
      </c>
      <c r="L22" s="24">
        <v>17.2</v>
      </c>
      <c r="M22" s="25">
        <v>0.3</v>
      </c>
      <c r="N22" s="24">
        <v>2523.9</v>
      </c>
      <c r="O22" s="24">
        <v>43488</v>
      </c>
      <c r="AC22" s="50"/>
      <c r="AD22" s="51"/>
    </row>
    <row r="23" spans="1:30" x14ac:dyDescent="0.25">
      <c r="A23" s="28" t="str">
        <f>VLOOKUP(B23,Холдинги!$A:$B,2,0)</f>
        <v>РМГ</v>
      </c>
      <c r="B23" s="31" t="s">
        <v>44</v>
      </c>
      <c r="C23" s="23">
        <v>294.39999999999998</v>
      </c>
      <c r="D23" s="24">
        <v>4.9000000000000004</v>
      </c>
      <c r="E23" s="24">
        <v>94</v>
      </c>
      <c r="F23" s="23">
        <v>859.9</v>
      </c>
      <c r="G23" s="24">
        <v>14.4</v>
      </c>
      <c r="H23" s="24">
        <v>99</v>
      </c>
      <c r="I23" s="24">
        <v>50.7</v>
      </c>
      <c r="J23" s="24">
        <v>121.5</v>
      </c>
      <c r="K23" s="23">
        <v>1.9</v>
      </c>
      <c r="L23" s="24">
        <v>10.4</v>
      </c>
      <c r="M23" s="25">
        <v>0.2</v>
      </c>
      <c r="N23" s="24">
        <v>2478.4</v>
      </c>
      <c r="O23" s="24">
        <v>25688</v>
      </c>
      <c r="AC23" s="50"/>
      <c r="AD23" s="51"/>
    </row>
    <row r="24" spans="1:30" x14ac:dyDescent="0.25">
      <c r="A24" s="28" t="str">
        <f>VLOOKUP(B24,Холдинги!$A:$B,2,0)</f>
        <v>ЕМГ</v>
      </c>
      <c r="B24" s="31" t="s">
        <v>36</v>
      </c>
      <c r="C24" s="23">
        <v>299.8</v>
      </c>
      <c r="D24" s="24">
        <v>5</v>
      </c>
      <c r="E24" s="24">
        <v>95</v>
      </c>
      <c r="F24" s="23">
        <v>856.3</v>
      </c>
      <c r="G24" s="24">
        <v>14.3</v>
      </c>
      <c r="H24" s="24">
        <v>99</v>
      </c>
      <c r="I24" s="24">
        <v>80.7</v>
      </c>
      <c r="J24" s="24">
        <v>197.9</v>
      </c>
      <c r="K24" s="23">
        <v>3.1</v>
      </c>
      <c r="L24" s="24">
        <v>16.8</v>
      </c>
      <c r="M24" s="25">
        <v>0.3</v>
      </c>
      <c r="N24" s="24">
        <v>2845.5</v>
      </c>
      <c r="O24" s="24">
        <v>47839</v>
      </c>
      <c r="AC24" s="50"/>
      <c r="AD24" s="51"/>
    </row>
    <row r="25" spans="1:30" x14ac:dyDescent="0.25">
      <c r="A25" s="28" t="str">
        <f>VLOOKUP(B25,Холдинги!$A:$B,2,0)</f>
        <v>Крутой Медиа</v>
      </c>
      <c r="B25" s="31" t="s">
        <v>15</v>
      </c>
      <c r="C25" s="23">
        <v>296.3</v>
      </c>
      <c r="D25" s="24">
        <v>5</v>
      </c>
      <c r="E25" s="24">
        <v>112</v>
      </c>
      <c r="F25" s="23">
        <v>847.5</v>
      </c>
      <c r="G25" s="24">
        <v>14.2</v>
      </c>
      <c r="H25" s="24">
        <v>109</v>
      </c>
      <c r="I25" s="24">
        <v>50.5</v>
      </c>
      <c r="J25" s="24">
        <v>123.6</v>
      </c>
      <c r="K25" s="23">
        <v>1.9</v>
      </c>
      <c r="L25" s="24">
        <v>10.4</v>
      </c>
      <c r="M25" s="25">
        <v>0.2</v>
      </c>
      <c r="N25" s="24">
        <v>4382.1000000000004</v>
      </c>
      <c r="O25" s="24">
        <v>45542</v>
      </c>
      <c r="AC25" s="50"/>
      <c r="AD25" s="51"/>
    </row>
    <row r="26" spans="1:30" x14ac:dyDescent="0.25">
      <c r="A26" s="28" t="str">
        <f>VLOOKUP(B26,Холдинги!$A:$B,2,0)</f>
        <v>ММХ</v>
      </c>
      <c r="B26" s="31" t="s">
        <v>19</v>
      </c>
      <c r="C26" s="23">
        <v>274.3</v>
      </c>
      <c r="D26" s="24">
        <v>4.5999999999999996</v>
      </c>
      <c r="E26" s="24">
        <v>77</v>
      </c>
      <c r="F26" s="23">
        <v>784</v>
      </c>
      <c r="G26" s="24">
        <v>13.1</v>
      </c>
      <c r="H26" s="24">
        <v>84</v>
      </c>
      <c r="I26" s="24">
        <v>75.8</v>
      </c>
      <c r="J26" s="24">
        <v>185.6</v>
      </c>
      <c r="K26" s="23">
        <v>2.7</v>
      </c>
      <c r="L26" s="24">
        <v>14.4</v>
      </c>
      <c r="M26" s="25">
        <v>0.2</v>
      </c>
      <c r="N26" s="24">
        <v>3572.3</v>
      </c>
      <c r="O26" s="24">
        <v>51579</v>
      </c>
      <c r="AC26" s="50"/>
      <c r="AD26" s="51"/>
    </row>
    <row r="27" spans="1:30" x14ac:dyDescent="0.25">
      <c r="A27" s="28" t="str">
        <f>VLOOKUP(B27,Холдинги!$A:$B,2,0)</f>
        <v>ВГТРК</v>
      </c>
      <c r="B27" s="31" t="s">
        <v>17</v>
      </c>
      <c r="C27" s="23">
        <v>268.5</v>
      </c>
      <c r="D27" s="24">
        <v>4.5</v>
      </c>
      <c r="E27" s="24">
        <v>84</v>
      </c>
      <c r="F27" s="23">
        <v>747.9</v>
      </c>
      <c r="G27" s="24">
        <v>12.5</v>
      </c>
      <c r="H27" s="24">
        <v>90</v>
      </c>
      <c r="I27" s="24">
        <v>70.7</v>
      </c>
      <c r="J27" s="24">
        <v>177.7</v>
      </c>
      <c r="K27" s="23">
        <v>2.4</v>
      </c>
      <c r="L27" s="24">
        <v>13.2</v>
      </c>
      <c r="M27" s="25">
        <v>0.2</v>
      </c>
      <c r="N27" s="24">
        <v>2932.7</v>
      </c>
      <c r="O27" s="24">
        <v>38660</v>
      </c>
      <c r="AC27" s="50"/>
      <c r="AD27" s="51"/>
    </row>
    <row r="28" spans="1:30" x14ac:dyDescent="0.25">
      <c r="A28" s="28" t="str">
        <f>VLOOKUP(B28,Холдинги!$A:$B,2,0)</f>
        <v>ГПМ</v>
      </c>
      <c r="B28" s="31" t="s">
        <v>12</v>
      </c>
      <c r="C28" s="23">
        <v>243.3</v>
      </c>
      <c r="D28" s="24">
        <v>4.0999999999999996</v>
      </c>
      <c r="E28" s="24">
        <v>79</v>
      </c>
      <c r="F28" s="23">
        <v>729.9</v>
      </c>
      <c r="G28" s="24">
        <v>12.2</v>
      </c>
      <c r="H28" s="24">
        <v>82</v>
      </c>
      <c r="I28" s="24">
        <v>42.3</v>
      </c>
      <c r="J28" s="24">
        <v>98.8</v>
      </c>
      <c r="K28" s="23">
        <v>1.3</v>
      </c>
      <c r="L28" s="24">
        <v>7.2</v>
      </c>
      <c r="M28" s="25">
        <v>0.1</v>
      </c>
      <c r="N28" s="24">
        <v>7220.7</v>
      </c>
      <c r="O28" s="24">
        <v>51667</v>
      </c>
      <c r="AC28" s="50"/>
      <c r="AD28" s="51"/>
    </row>
    <row r="29" spans="1:30" x14ac:dyDescent="0.25">
      <c r="A29" s="28" t="str">
        <f>VLOOKUP(B29,Холдинги!$A:$B,2,0)</f>
        <v>Ру медиа</v>
      </c>
      <c r="B29" s="31" t="s">
        <v>6</v>
      </c>
      <c r="C29" s="23">
        <v>302.2</v>
      </c>
      <c r="D29" s="24">
        <v>5.0999999999999996</v>
      </c>
      <c r="E29" s="24">
        <v>73</v>
      </c>
      <c r="F29" s="23">
        <v>617.1</v>
      </c>
      <c r="G29" s="24">
        <v>10.3</v>
      </c>
      <c r="H29" s="24">
        <v>72</v>
      </c>
      <c r="I29" s="24">
        <v>51.7</v>
      </c>
      <c r="J29" s="24">
        <v>177.3</v>
      </c>
      <c r="K29" s="23">
        <v>2</v>
      </c>
      <c r="L29" s="24">
        <v>10.9</v>
      </c>
      <c r="M29" s="25">
        <v>0.2</v>
      </c>
      <c r="N29" s="24">
        <v>3425.8</v>
      </c>
      <c r="O29" s="24">
        <v>37193</v>
      </c>
      <c r="AC29" s="50"/>
      <c r="AD29" s="51"/>
    </row>
    <row r="30" spans="1:30" x14ac:dyDescent="0.25">
      <c r="A30" s="28" t="str">
        <f>VLOOKUP(B30,Холдинги!$A:$B,2,0)</f>
        <v>ММХ</v>
      </c>
      <c r="B30" s="31" t="s">
        <v>21</v>
      </c>
      <c r="C30" s="23">
        <v>221.6</v>
      </c>
      <c r="D30" s="24">
        <v>3.7</v>
      </c>
      <c r="E30" s="24">
        <v>80</v>
      </c>
      <c r="F30" s="23">
        <v>588.5</v>
      </c>
      <c r="G30" s="24">
        <v>9.9</v>
      </c>
      <c r="H30" s="24">
        <v>83</v>
      </c>
      <c r="I30" s="24">
        <v>61.3</v>
      </c>
      <c r="J30" s="24">
        <v>161.6</v>
      </c>
      <c r="K30" s="23">
        <v>1.7</v>
      </c>
      <c r="L30" s="24">
        <v>9.4</v>
      </c>
      <c r="M30" s="25">
        <v>0.2</v>
      </c>
      <c r="N30" s="24">
        <v>3101</v>
      </c>
      <c r="O30" s="24">
        <v>29263</v>
      </c>
      <c r="AC30" s="50"/>
      <c r="AD30" s="51"/>
    </row>
    <row r="31" spans="1:30" x14ac:dyDescent="0.25">
      <c r="A31" s="28" t="str">
        <f>VLOOKUP(B31,Холдинги!$A:$B,2,0)</f>
        <v>ММХ</v>
      </c>
      <c r="B31" s="31" t="s">
        <v>32</v>
      </c>
      <c r="C31" s="23">
        <v>180.1</v>
      </c>
      <c r="D31" s="24">
        <v>3</v>
      </c>
      <c r="E31" s="24">
        <v>91</v>
      </c>
      <c r="F31" s="23">
        <v>573.79999999999995</v>
      </c>
      <c r="G31" s="24">
        <v>9.6</v>
      </c>
      <c r="H31" s="24">
        <v>96</v>
      </c>
      <c r="I31" s="24">
        <v>57.6</v>
      </c>
      <c r="J31" s="24">
        <v>126.6</v>
      </c>
      <c r="K31" s="23">
        <v>1.3</v>
      </c>
      <c r="L31" s="24">
        <v>7.2</v>
      </c>
      <c r="M31" s="25">
        <v>0.1</v>
      </c>
      <c r="N31" s="24">
        <v>2874.7</v>
      </c>
      <c r="O31" s="24">
        <v>20721</v>
      </c>
      <c r="AC31" s="50"/>
      <c r="AD31" s="51"/>
    </row>
    <row r="32" spans="1:30" x14ac:dyDescent="0.25">
      <c r="A32" s="28" t="str">
        <f>VLOOKUP(B32,Холдинги!$A:$B,2,0)</f>
        <v>ГПМ</v>
      </c>
      <c r="B32" s="31" t="s">
        <v>39</v>
      </c>
      <c r="C32" s="23">
        <v>223</v>
      </c>
      <c r="D32" s="24">
        <v>3.7</v>
      </c>
      <c r="E32" s="24">
        <v>96</v>
      </c>
      <c r="F32" s="23">
        <v>554.1</v>
      </c>
      <c r="G32" s="24">
        <v>9.3000000000000007</v>
      </c>
      <c r="H32" s="24">
        <v>93</v>
      </c>
      <c r="I32" s="24">
        <v>46.2</v>
      </c>
      <c r="J32" s="24">
        <v>130.1</v>
      </c>
      <c r="K32" s="23">
        <v>1.3</v>
      </c>
      <c r="L32" s="24">
        <v>7.2</v>
      </c>
      <c r="M32" s="25">
        <v>0.1</v>
      </c>
      <c r="N32" s="24">
        <v>4693.8</v>
      </c>
      <c r="O32" s="24">
        <v>33571</v>
      </c>
      <c r="AC32" s="50"/>
      <c r="AD32" s="51"/>
    </row>
    <row r="33" spans="1:30" x14ac:dyDescent="0.25">
      <c r="A33" s="28" t="str">
        <f>VLOOKUP(B33,Холдинги!$A:$B,2,0)</f>
        <v>ГПМ</v>
      </c>
      <c r="B33" s="31" t="s">
        <v>9</v>
      </c>
      <c r="C33" s="23">
        <v>191.5</v>
      </c>
      <c r="D33" s="24">
        <v>3.2</v>
      </c>
      <c r="E33" s="24">
        <v>103</v>
      </c>
      <c r="F33" s="23">
        <v>549.20000000000005</v>
      </c>
      <c r="G33" s="24">
        <v>9.1999999999999993</v>
      </c>
      <c r="H33" s="24">
        <v>108</v>
      </c>
      <c r="I33" s="24">
        <v>50.7</v>
      </c>
      <c r="J33" s="24">
        <v>123.7</v>
      </c>
      <c r="K33" s="23">
        <v>1.2</v>
      </c>
      <c r="L33" s="24">
        <v>6.7</v>
      </c>
      <c r="M33" s="25">
        <v>0.1</v>
      </c>
      <c r="N33" s="24">
        <v>4127</v>
      </c>
      <c r="O33" s="24">
        <v>27812</v>
      </c>
      <c r="U33" s="50"/>
      <c r="AC33" s="50"/>
      <c r="AD33" s="51"/>
    </row>
    <row r="34" spans="1:30" x14ac:dyDescent="0.25">
      <c r="A34" s="28" t="str">
        <f>VLOOKUP(B34,Холдинги!$A:$B,2,0)</f>
        <v>Крутой Медиа</v>
      </c>
      <c r="B34" s="31" t="s">
        <v>45</v>
      </c>
      <c r="C34" s="23">
        <v>209.6</v>
      </c>
      <c r="D34" s="24">
        <v>3.5</v>
      </c>
      <c r="E34" s="24">
        <v>98</v>
      </c>
      <c r="F34" s="23">
        <v>538.79999999999995</v>
      </c>
      <c r="G34" s="24">
        <v>9</v>
      </c>
      <c r="H34" s="24">
        <v>100</v>
      </c>
      <c r="I34" s="24">
        <v>35.200000000000003</v>
      </c>
      <c r="J34" s="24">
        <v>95.8</v>
      </c>
      <c r="K34" s="23">
        <v>0.9</v>
      </c>
      <c r="L34" s="24">
        <v>5.0999999999999996</v>
      </c>
      <c r="M34" s="25">
        <v>0.1</v>
      </c>
      <c r="N34" s="24">
        <v>4371</v>
      </c>
      <c r="O34" s="24">
        <v>22375</v>
      </c>
      <c r="AC34" s="50"/>
      <c r="AD34" s="51"/>
    </row>
    <row r="35" spans="1:30" x14ac:dyDescent="0.25">
      <c r="A35" s="28" t="str">
        <f>VLOOKUP(B35,Холдинги!$A:$B,2,0)</f>
        <v>ГПМ</v>
      </c>
      <c r="B35" s="31" t="s">
        <v>23</v>
      </c>
      <c r="C35" s="23">
        <v>168.7</v>
      </c>
      <c r="D35" s="24">
        <v>2.8</v>
      </c>
      <c r="E35" s="24">
        <v>102</v>
      </c>
      <c r="F35" s="23">
        <v>537.70000000000005</v>
      </c>
      <c r="G35" s="24">
        <v>9</v>
      </c>
      <c r="H35" s="24">
        <v>107</v>
      </c>
      <c r="I35" s="24">
        <v>67.400000000000006</v>
      </c>
      <c r="J35" s="24">
        <v>147.9</v>
      </c>
      <c r="K35" s="23">
        <v>1.5</v>
      </c>
      <c r="L35" s="24">
        <v>7.9</v>
      </c>
      <c r="M35" s="25">
        <v>0.1</v>
      </c>
      <c r="N35" s="24">
        <v>2046.1</v>
      </c>
      <c r="O35" s="24">
        <v>16143</v>
      </c>
      <c r="AC35" s="50"/>
      <c r="AD35" s="51"/>
    </row>
    <row r="36" spans="1:30" x14ac:dyDescent="0.25">
      <c r="A36" s="28" t="str">
        <f>VLOOKUP(B36,Холдинги!$A:$B,2,0)</f>
        <v>Другие</v>
      </c>
      <c r="B36" s="31" t="s">
        <v>42</v>
      </c>
      <c r="C36" s="23">
        <v>228.5</v>
      </c>
      <c r="D36" s="24">
        <v>3.8</v>
      </c>
      <c r="E36" s="24">
        <v>78</v>
      </c>
      <c r="F36" s="23">
        <v>530.70000000000005</v>
      </c>
      <c r="G36" s="24">
        <v>8.9</v>
      </c>
      <c r="H36" s="24">
        <v>80</v>
      </c>
      <c r="I36" s="24">
        <v>77.599999999999994</v>
      </c>
      <c r="J36" s="24">
        <v>234</v>
      </c>
      <c r="K36" s="23">
        <v>2.2999999999999998</v>
      </c>
      <c r="L36" s="24">
        <v>12.3</v>
      </c>
      <c r="M36" s="25">
        <v>0.2</v>
      </c>
      <c r="N36" s="24">
        <v>1829.7</v>
      </c>
      <c r="O36" s="24">
        <v>22542</v>
      </c>
      <c r="AC36" s="50"/>
      <c r="AD36" s="51"/>
    </row>
    <row r="37" spans="1:30" x14ac:dyDescent="0.25">
      <c r="A37" s="28" t="str">
        <f>VLOOKUP(B37,Холдинги!$A:$B,2,0)</f>
        <v>РМГ</v>
      </c>
      <c r="B37" s="31" t="s">
        <v>16</v>
      </c>
      <c r="C37" s="23">
        <v>161.5</v>
      </c>
      <c r="D37" s="24">
        <v>2.7</v>
      </c>
      <c r="E37" s="24">
        <v>66</v>
      </c>
      <c r="F37" s="23">
        <v>507.1</v>
      </c>
      <c r="G37" s="24">
        <v>8.5</v>
      </c>
      <c r="H37" s="24">
        <v>76</v>
      </c>
      <c r="I37" s="24">
        <v>42</v>
      </c>
      <c r="J37" s="24">
        <v>93.7</v>
      </c>
      <c r="K37" s="23">
        <v>0.9</v>
      </c>
      <c r="L37" s="24">
        <v>4.7</v>
      </c>
      <c r="M37" s="25">
        <v>0.1</v>
      </c>
      <c r="N37" s="24">
        <v>7312.5</v>
      </c>
      <c r="O37" s="24">
        <v>34458</v>
      </c>
      <c r="AC37" s="50"/>
      <c r="AD37" s="51"/>
    </row>
    <row r="38" spans="1:30" x14ac:dyDescent="0.25">
      <c r="A38" s="28" t="str">
        <f>VLOOKUP(B38,Холдинги!$A:$B,2,0)</f>
        <v>ВГТРК</v>
      </c>
      <c r="B38" s="31" t="s">
        <v>24</v>
      </c>
      <c r="C38" s="23">
        <v>253.7</v>
      </c>
      <c r="D38" s="24">
        <v>4.3</v>
      </c>
      <c r="E38" s="24">
        <v>105</v>
      </c>
      <c r="F38" s="23">
        <v>504.3</v>
      </c>
      <c r="G38" s="24">
        <v>8.5</v>
      </c>
      <c r="H38" s="24">
        <v>95</v>
      </c>
      <c r="I38" s="24">
        <v>118.8</v>
      </c>
      <c r="J38" s="24">
        <v>418.6</v>
      </c>
      <c r="K38" s="23">
        <v>3.9</v>
      </c>
      <c r="L38" s="24">
        <v>20.9</v>
      </c>
      <c r="M38" s="25">
        <v>0.4</v>
      </c>
      <c r="N38" s="24">
        <v>3381</v>
      </c>
      <c r="O38" s="24">
        <v>70803</v>
      </c>
      <c r="AC38" s="50"/>
      <c r="AD38" s="51"/>
    </row>
    <row r="39" spans="1:30" x14ac:dyDescent="0.25">
      <c r="A39" s="28" t="str">
        <f>VLOOKUP(B39,Холдинги!$A:$B,2,0)</f>
        <v>Ру медиа</v>
      </c>
      <c r="B39" s="31" t="s">
        <v>26</v>
      </c>
      <c r="C39" s="23">
        <v>180.8</v>
      </c>
      <c r="D39" s="24">
        <v>3</v>
      </c>
      <c r="E39" s="24">
        <v>101</v>
      </c>
      <c r="F39" s="23">
        <v>491.3</v>
      </c>
      <c r="G39" s="24">
        <v>8.1999999999999993</v>
      </c>
      <c r="H39" s="24">
        <v>100</v>
      </c>
      <c r="I39" s="24">
        <v>66.599999999999994</v>
      </c>
      <c r="J39" s="24">
        <v>171.6</v>
      </c>
      <c r="K39" s="23">
        <v>1.5</v>
      </c>
      <c r="L39" s="24">
        <v>8.4</v>
      </c>
      <c r="M39" s="25">
        <v>0.1</v>
      </c>
      <c r="N39" s="24">
        <v>876.8</v>
      </c>
      <c r="O39" s="24">
        <v>7335</v>
      </c>
      <c r="AC39" s="50"/>
      <c r="AD39" s="51"/>
    </row>
    <row r="40" spans="1:30" x14ac:dyDescent="0.25">
      <c r="A40" s="28" t="str">
        <f>VLOOKUP(B40,Холдинги!$A:$B,2,0)</f>
        <v>РМГ</v>
      </c>
      <c r="B40" s="31" t="s">
        <v>8</v>
      </c>
      <c r="C40" s="23">
        <v>191.8</v>
      </c>
      <c r="D40" s="24">
        <v>3.2</v>
      </c>
      <c r="E40" s="24">
        <v>86</v>
      </c>
      <c r="F40" s="23">
        <v>484.7</v>
      </c>
      <c r="G40" s="24">
        <v>8.1</v>
      </c>
      <c r="H40" s="24">
        <v>84</v>
      </c>
      <c r="I40" s="24">
        <v>40.9</v>
      </c>
      <c r="J40" s="24">
        <v>113.3</v>
      </c>
      <c r="K40" s="23">
        <v>1</v>
      </c>
      <c r="L40" s="24">
        <v>5.5</v>
      </c>
      <c r="M40" s="25">
        <v>0.1</v>
      </c>
      <c r="N40" s="24">
        <v>5199.8999999999996</v>
      </c>
      <c r="O40" s="24">
        <v>28342</v>
      </c>
      <c r="AC40" s="50"/>
      <c r="AD40" s="51"/>
    </row>
    <row r="41" spans="1:30" x14ac:dyDescent="0.25">
      <c r="A41" s="28" t="e">
        <f>VLOOKUP(B41,Холдинги!$A:$B,2,0)</f>
        <v>#N/A</v>
      </c>
      <c r="B41" s="31" t="s">
        <v>123</v>
      </c>
      <c r="C41" s="23">
        <v>226</v>
      </c>
      <c r="D41" s="24">
        <v>3.8</v>
      </c>
      <c r="E41" s="24">
        <v>86</v>
      </c>
      <c r="F41" s="23">
        <v>475.9</v>
      </c>
      <c r="G41" s="24">
        <v>8</v>
      </c>
      <c r="H41" s="24">
        <v>84</v>
      </c>
      <c r="I41" s="24">
        <v>76</v>
      </c>
      <c r="J41" s="24">
        <v>252.5</v>
      </c>
      <c r="K41" s="23">
        <v>2.2000000000000002</v>
      </c>
      <c r="L41" s="24">
        <v>11.9</v>
      </c>
      <c r="M41" s="25">
        <v>0.2</v>
      </c>
      <c r="N41" s="24">
        <v>1007.8</v>
      </c>
      <c r="O41" s="24">
        <v>12017</v>
      </c>
      <c r="U41" s="50"/>
      <c r="AC41" s="50"/>
      <c r="AD41" s="51"/>
    </row>
    <row r="42" spans="1:30" x14ac:dyDescent="0.25">
      <c r="A42" s="28" t="str">
        <f>VLOOKUP(B42,Холдинги!$A:$B,2,0)</f>
        <v>ММ</v>
      </c>
      <c r="B42" s="31" t="s">
        <v>18</v>
      </c>
      <c r="C42" s="23">
        <v>142.69999999999999</v>
      </c>
      <c r="D42" s="24">
        <v>2.4</v>
      </c>
      <c r="E42" s="24">
        <v>87</v>
      </c>
      <c r="F42" s="23">
        <v>433.3</v>
      </c>
      <c r="G42" s="24">
        <v>7.3</v>
      </c>
      <c r="H42" s="24">
        <v>90</v>
      </c>
      <c r="I42" s="24">
        <v>42.3</v>
      </c>
      <c r="J42" s="24">
        <v>97.4</v>
      </c>
      <c r="K42" s="23">
        <v>0.8</v>
      </c>
      <c r="L42" s="24">
        <v>4.2</v>
      </c>
      <c r="M42" s="25">
        <v>0.1</v>
      </c>
      <c r="N42" s="24">
        <v>2434.9</v>
      </c>
      <c r="O42" s="24">
        <v>10200</v>
      </c>
      <c r="AC42" s="50"/>
      <c r="AD42" s="51"/>
    </row>
    <row r="43" spans="1:30" x14ac:dyDescent="0.25">
      <c r="A43" s="28" t="str">
        <f>VLOOKUP(B43,Холдинги!$A:$B,2,0)</f>
        <v>ВГТРК</v>
      </c>
      <c r="B43" s="31" t="s">
        <v>47</v>
      </c>
      <c r="C43" s="23">
        <v>132.6</v>
      </c>
      <c r="D43" s="24">
        <v>2.2000000000000002</v>
      </c>
      <c r="E43" s="24">
        <v>100</v>
      </c>
      <c r="F43" s="23">
        <v>412.1</v>
      </c>
      <c r="G43" s="24">
        <v>6.9</v>
      </c>
      <c r="H43" s="24">
        <v>99</v>
      </c>
      <c r="I43" s="24">
        <v>47.7</v>
      </c>
      <c r="J43" s="24">
        <v>107.5</v>
      </c>
      <c r="K43" s="23">
        <v>0.8</v>
      </c>
      <c r="L43" s="24">
        <v>4.4000000000000004</v>
      </c>
      <c r="M43" s="25">
        <v>0.1</v>
      </c>
      <c r="N43" s="24">
        <v>1227.2</v>
      </c>
      <c r="O43" s="24">
        <v>5392</v>
      </c>
      <c r="AC43" s="50"/>
      <c r="AD43" s="51"/>
    </row>
    <row r="44" spans="1:30" x14ac:dyDescent="0.25">
      <c r="A44" s="28" t="str">
        <f>VLOOKUP(B44,Холдинги!$A:$B,2,0)</f>
        <v>Другие</v>
      </c>
      <c r="B44" s="31" t="s">
        <v>13</v>
      </c>
      <c r="C44" s="23">
        <v>170.9</v>
      </c>
      <c r="D44" s="24">
        <v>2.9</v>
      </c>
      <c r="E44" s="24">
        <v>70</v>
      </c>
      <c r="F44" s="23">
        <v>409.6</v>
      </c>
      <c r="G44" s="24">
        <v>6.9</v>
      </c>
      <c r="H44" s="24">
        <v>73</v>
      </c>
      <c r="I44" s="24">
        <v>82.6</v>
      </c>
      <c r="J44" s="24">
        <v>241.3</v>
      </c>
      <c r="K44" s="23">
        <v>1.8</v>
      </c>
      <c r="L44" s="24">
        <v>9.8000000000000007</v>
      </c>
      <c r="M44" s="25">
        <v>0.2</v>
      </c>
      <c r="N44" s="24">
        <v>2601.3000000000002</v>
      </c>
      <c r="O44" s="24">
        <v>25512</v>
      </c>
      <c r="AC44" s="50"/>
      <c r="AD44" s="51"/>
    </row>
    <row r="45" spans="1:30" x14ac:dyDescent="0.25">
      <c r="A45" s="28" t="str">
        <f>VLOOKUP(B45,Холдинги!$A:$B,2,0)</f>
        <v>ЕМГ</v>
      </c>
      <c r="B45" s="31" t="s">
        <v>43</v>
      </c>
      <c r="C45" s="23">
        <v>168.8</v>
      </c>
      <c r="D45" s="24">
        <v>2.8</v>
      </c>
      <c r="E45" s="24">
        <v>105</v>
      </c>
      <c r="F45" s="23">
        <v>409.6</v>
      </c>
      <c r="G45" s="24">
        <v>6.9</v>
      </c>
      <c r="H45" s="24">
        <v>99</v>
      </c>
      <c r="I45" s="24">
        <v>49.7</v>
      </c>
      <c r="J45" s="24">
        <v>143.5</v>
      </c>
      <c r="K45" s="23">
        <v>1.1000000000000001</v>
      </c>
      <c r="L45" s="24">
        <v>5.8</v>
      </c>
      <c r="M45" s="25">
        <v>0.1</v>
      </c>
      <c r="N45" s="24">
        <v>4297.5</v>
      </c>
      <c r="O45" s="24">
        <v>25049</v>
      </c>
      <c r="U45" s="50"/>
      <c r="AC45" s="50"/>
      <c r="AD45" s="51"/>
    </row>
    <row r="46" spans="1:30" x14ac:dyDescent="0.25">
      <c r="A46" s="28" t="e">
        <f>VLOOKUP(B46,Холдинги!$A:$B,2,0)</f>
        <v>#N/A</v>
      </c>
      <c r="B46" s="31" t="s">
        <v>108</v>
      </c>
      <c r="C46" s="23">
        <v>129.1</v>
      </c>
      <c r="D46" s="24">
        <v>2.2000000000000002</v>
      </c>
      <c r="E46" s="24">
        <v>99</v>
      </c>
      <c r="F46" s="23">
        <v>407.8</v>
      </c>
      <c r="G46" s="24">
        <v>6.8</v>
      </c>
      <c r="H46" s="24">
        <v>95</v>
      </c>
      <c r="I46" s="24">
        <v>36.799999999999997</v>
      </c>
      <c r="J46" s="24">
        <v>81.599999999999994</v>
      </c>
      <c r="K46" s="23">
        <v>0.6</v>
      </c>
      <c r="L46" s="24">
        <v>3.3</v>
      </c>
      <c r="M46" s="25">
        <v>0.1</v>
      </c>
      <c r="N46" s="24">
        <v>2488.8000000000002</v>
      </c>
      <c r="O46" s="24">
        <v>8220</v>
      </c>
      <c r="AC46" s="50"/>
      <c r="AD46" s="51"/>
    </row>
    <row r="47" spans="1:30" x14ac:dyDescent="0.25">
      <c r="A47" s="28" t="str">
        <f>VLOOKUP(B47,Холдинги!$A:$B,2,0)</f>
        <v>Крутой Медиа</v>
      </c>
      <c r="B47" s="31" t="s">
        <v>37</v>
      </c>
      <c r="C47" s="23">
        <v>181.8</v>
      </c>
      <c r="D47" s="24">
        <v>3</v>
      </c>
      <c r="E47" s="24">
        <v>93</v>
      </c>
      <c r="F47" s="23">
        <v>398.7</v>
      </c>
      <c r="G47" s="24">
        <v>6.7</v>
      </c>
      <c r="H47" s="24">
        <v>86</v>
      </c>
      <c r="I47" s="24">
        <v>60.7</v>
      </c>
      <c r="J47" s="24">
        <v>193.7</v>
      </c>
      <c r="K47" s="23">
        <v>1.4</v>
      </c>
      <c r="L47" s="24">
        <v>7.7</v>
      </c>
      <c r="M47" s="25">
        <v>0.1</v>
      </c>
      <c r="N47" s="24">
        <v>2564.3000000000002</v>
      </c>
      <c r="O47" s="24">
        <v>19646</v>
      </c>
      <c r="U47" s="50"/>
      <c r="AC47" s="50"/>
      <c r="AD47" s="51"/>
    </row>
    <row r="48" spans="1:30" x14ac:dyDescent="0.25">
      <c r="A48" s="28" t="str">
        <f>VLOOKUP(B48,Холдинги!$A:$B,2,0)</f>
        <v>ММХ</v>
      </c>
      <c r="B48" s="31" t="s">
        <v>30</v>
      </c>
      <c r="C48" s="23">
        <v>130.5</v>
      </c>
      <c r="D48" s="24">
        <v>2.2000000000000002</v>
      </c>
      <c r="E48" s="24">
        <v>53</v>
      </c>
      <c r="F48" s="23">
        <v>397.6</v>
      </c>
      <c r="G48" s="24">
        <v>6.7</v>
      </c>
      <c r="H48" s="24">
        <v>63</v>
      </c>
      <c r="I48" s="24">
        <v>53.2</v>
      </c>
      <c r="J48" s="24">
        <v>122.2</v>
      </c>
      <c r="K48" s="23">
        <v>0.9</v>
      </c>
      <c r="L48" s="24">
        <v>4.8</v>
      </c>
      <c r="M48" s="25">
        <v>0.1</v>
      </c>
      <c r="N48" s="24">
        <v>5370.5</v>
      </c>
      <c r="O48" s="24">
        <v>25879</v>
      </c>
      <c r="AC48" s="50"/>
      <c r="AD48" s="51"/>
    </row>
    <row r="49" spans="1:30" x14ac:dyDescent="0.25">
      <c r="A49" s="28" t="e">
        <f>VLOOKUP(B49,Холдинги!$A:$B,2,0)</f>
        <v>#N/A</v>
      </c>
      <c r="B49" s="31" t="s">
        <v>121</v>
      </c>
      <c r="C49" s="23">
        <v>142.69999999999999</v>
      </c>
      <c r="D49" s="24">
        <v>2.4</v>
      </c>
      <c r="E49" s="24">
        <v>104</v>
      </c>
      <c r="F49" s="23">
        <v>339</v>
      </c>
      <c r="G49" s="24">
        <v>5.7</v>
      </c>
      <c r="H49" s="24">
        <v>95</v>
      </c>
      <c r="I49" s="24">
        <v>73.2</v>
      </c>
      <c r="J49" s="24">
        <v>215.8</v>
      </c>
      <c r="K49" s="23">
        <v>1.3</v>
      </c>
      <c r="L49" s="24">
        <v>7.3</v>
      </c>
      <c r="M49" s="25">
        <v>0.1</v>
      </c>
      <c r="N49" s="24">
        <v>961.6</v>
      </c>
      <c r="O49" s="24">
        <v>6979</v>
      </c>
      <c r="AC49" s="50"/>
      <c r="AD49" s="51"/>
    </row>
    <row r="50" spans="1:30" x14ac:dyDescent="0.25">
      <c r="A50" s="28" t="str">
        <f>VLOOKUP(B50,Холдинги!$A:$B,2,0)</f>
        <v>Крутой Медиа</v>
      </c>
      <c r="B50" s="31" t="s">
        <v>33</v>
      </c>
      <c r="C50" s="23">
        <v>95.5</v>
      </c>
      <c r="D50" s="24">
        <v>1.6</v>
      </c>
      <c r="E50" s="24">
        <v>78</v>
      </c>
      <c r="F50" s="23">
        <v>336.9</v>
      </c>
      <c r="G50" s="24">
        <v>5.6</v>
      </c>
      <c r="H50" s="24">
        <v>84</v>
      </c>
      <c r="I50" s="24">
        <v>28.2</v>
      </c>
      <c r="J50" s="24">
        <v>56</v>
      </c>
      <c r="K50" s="23">
        <v>0.3</v>
      </c>
      <c r="L50" s="24">
        <v>1.9</v>
      </c>
      <c r="M50" s="25">
        <v>0</v>
      </c>
      <c r="N50" s="24">
        <v>12045.2</v>
      </c>
      <c r="O50" s="24">
        <v>22542</v>
      </c>
      <c r="AC50" s="50"/>
      <c r="AD50" s="51"/>
    </row>
    <row r="51" spans="1:30" x14ac:dyDescent="0.25">
      <c r="A51" s="28" t="str">
        <f>VLOOKUP(B51,Холдинги!$A:$B,2,0)</f>
        <v>Крутой Медиа</v>
      </c>
      <c r="B51" s="31" t="s">
        <v>41</v>
      </c>
      <c r="C51" s="23">
        <v>97.1</v>
      </c>
      <c r="D51" s="24">
        <v>1.6</v>
      </c>
      <c r="E51" s="24">
        <v>97</v>
      </c>
      <c r="F51" s="23">
        <v>278.60000000000002</v>
      </c>
      <c r="G51" s="24">
        <v>4.7</v>
      </c>
      <c r="H51" s="24">
        <v>92</v>
      </c>
      <c r="I51" s="24">
        <v>41.2</v>
      </c>
      <c r="J51" s="24">
        <v>100.5</v>
      </c>
      <c r="K51" s="23">
        <v>0.5</v>
      </c>
      <c r="L51" s="24">
        <v>2.8</v>
      </c>
      <c r="M51" s="25">
        <v>0</v>
      </c>
      <c r="N51" s="24">
        <v>7888.8</v>
      </c>
      <c r="O51" s="24">
        <v>21917</v>
      </c>
      <c r="AC51" s="50"/>
      <c r="AD51" s="51"/>
    </row>
    <row r="52" spans="1:30" x14ac:dyDescent="0.25">
      <c r="A52" s="28" t="e">
        <f>VLOOKUP(B52,Холдинги!$A:$B,2,0)</f>
        <v>#N/A</v>
      </c>
      <c r="B52" s="31" t="s">
        <v>131</v>
      </c>
      <c r="C52" s="23">
        <v>106.3</v>
      </c>
      <c r="D52" s="24">
        <v>1.8</v>
      </c>
      <c r="E52" s="24">
        <v>90</v>
      </c>
      <c r="F52" s="23">
        <v>244.7</v>
      </c>
      <c r="G52" s="24">
        <v>4.0999999999999996</v>
      </c>
      <c r="H52" s="24">
        <v>83</v>
      </c>
      <c r="I52" s="24">
        <v>56.3</v>
      </c>
      <c r="J52" s="24">
        <v>171.2</v>
      </c>
      <c r="K52" s="23">
        <v>0.8</v>
      </c>
      <c r="L52" s="24">
        <v>4.2</v>
      </c>
      <c r="M52" s="25">
        <v>0.1</v>
      </c>
      <c r="N52" s="24">
        <v>14172.4</v>
      </c>
      <c r="O52" s="24">
        <v>58917</v>
      </c>
      <c r="AC52" s="50"/>
      <c r="AD52" s="51"/>
    </row>
    <row r="53" spans="1:30" x14ac:dyDescent="0.25">
      <c r="A53" s="28" t="e">
        <f>VLOOKUP(B53,Холдинги!$A:$B,2,0)</f>
        <v>#N/A</v>
      </c>
      <c r="B53" s="31" t="s">
        <v>120</v>
      </c>
      <c r="C53" s="23">
        <v>44.2</v>
      </c>
      <c r="D53" s="24">
        <v>0.7</v>
      </c>
      <c r="E53" s="24">
        <v>59</v>
      </c>
      <c r="F53" s="23">
        <v>149.69999999999999</v>
      </c>
      <c r="G53" s="24">
        <v>2.5</v>
      </c>
      <c r="H53" s="24">
        <v>68</v>
      </c>
      <c r="I53" s="24">
        <v>37.9</v>
      </c>
      <c r="J53" s="24">
        <v>78.3</v>
      </c>
      <c r="K53" s="23">
        <v>0.2</v>
      </c>
      <c r="L53" s="24">
        <v>1.2</v>
      </c>
      <c r="M53" s="25">
        <v>0</v>
      </c>
      <c r="N53" s="24">
        <v>10887.1</v>
      </c>
      <c r="O53" s="24">
        <v>12667</v>
      </c>
      <c r="AC53" s="50"/>
      <c r="AD53" s="51"/>
    </row>
    <row r="54" spans="1:30" x14ac:dyDescent="0.25">
      <c r="A54" s="32"/>
      <c r="B54" s="33"/>
      <c r="C54" s="43"/>
      <c r="D54" s="44"/>
      <c r="E54" s="44"/>
      <c r="F54" s="43"/>
      <c r="G54" s="44"/>
      <c r="H54" s="44"/>
      <c r="I54" s="44"/>
      <c r="J54" s="44"/>
      <c r="K54" s="43"/>
      <c r="L54" s="44"/>
      <c r="M54" s="45"/>
      <c r="N54" s="44"/>
      <c r="O54" s="44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01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54:O54 A9:B53">
    <cfRule type="expression" dxfId="53" priority="8">
      <formula>$A9="ГПМ"</formula>
    </cfRule>
  </conditionalFormatting>
  <conditionalFormatting sqref="C9:E53 I9:O53">
    <cfRule type="expression" dxfId="52" priority="6">
      <formula>$A9="ГПМ"</formula>
    </cfRule>
  </conditionalFormatting>
  <conditionalFormatting sqref="F9:H52">
    <cfRule type="expression" dxfId="51" priority="2">
      <formula>$A9="ГПМ"</formula>
    </cfRule>
  </conditionalFormatting>
  <conditionalFormatting sqref="F53:H53">
    <cfRule type="expression" dxfId="50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D85"/>
  <sheetViews>
    <sheetView topLeftCell="B1" zoomScale="60" zoomScaleNormal="60" workbookViewId="0">
      <selection activeCell="H3" sqref="H3"/>
    </sheetView>
  </sheetViews>
  <sheetFormatPr defaultColWidth="9.140625" defaultRowHeight="15" x14ac:dyDescent="0.25"/>
  <cols>
    <col min="1" max="1" width="28.5703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165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127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76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1225.4000000000001</v>
      </c>
      <c r="D9" s="24">
        <v>26.4</v>
      </c>
      <c r="E9" s="24">
        <v>105</v>
      </c>
      <c r="F9" s="23">
        <v>2576.6999999999998</v>
      </c>
      <c r="G9" s="24">
        <v>55.6</v>
      </c>
      <c r="H9" s="24">
        <v>109</v>
      </c>
      <c r="I9" s="24">
        <v>100</v>
      </c>
      <c r="J9" s="24">
        <v>333.1</v>
      </c>
      <c r="K9" s="23">
        <v>20.7</v>
      </c>
      <c r="L9" s="24">
        <v>85.1</v>
      </c>
      <c r="M9" s="25">
        <v>1.8</v>
      </c>
      <c r="N9" s="24">
        <v>2823.1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1081.3</v>
      </c>
      <c r="D10" s="24">
        <v>23.3</v>
      </c>
      <c r="E10" s="24">
        <v>123</v>
      </c>
      <c r="F10" s="23">
        <v>2347.4</v>
      </c>
      <c r="G10" s="24">
        <v>50.6</v>
      </c>
      <c r="H10" s="24">
        <v>125</v>
      </c>
      <c r="I10" s="24">
        <v>92.5</v>
      </c>
      <c r="J10" s="24">
        <v>298.2</v>
      </c>
      <c r="K10" s="23">
        <v>16.899999999999999</v>
      </c>
      <c r="L10" s="24">
        <v>69.400000000000006</v>
      </c>
      <c r="M10" s="25">
        <v>1.5</v>
      </c>
      <c r="N10" s="24">
        <v>2501.5</v>
      </c>
      <c r="O10" s="24">
        <v>173690</v>
      </c>
    </row>
    <row r="11" spans="1:30" ht="17.25" customHeight="1" x14ac:dyDescent="0.25">
      <c r="A11" s="30" t="str">
        <f>VLOOKUP(B11,Холдинги!$A:$B,2,0)</f>
        <v>ЕМГ</v>
      </c>
      <c r="B11" s="31" t="s">
        <v>11</v>
      </c>
      <c r="C11" s="23">
        <v>608.20000000000005</v>
      </c>
      <c r="D11" s="24">
        <v>13.1</v>
      </c>
      <c r="E11" s="24">
        <v>142</v>
      </c>
      <c r="F11" s="23">
        <v>1392.9</v>
      </c>
      <c r="G11" s="24">
        <v>30</v>
      </c>
      <c r="H11" s="24">
        <v>132</v>
      </c>
      <c r="I11" s="24">
        <v>69.8</v>
      </c>
      <c r="J11" s="24">
        <v>213.2</v>
      </c>
      <c r="K11" s="23">
        <v>7.2</v>
      </c>
      <c r="L11" s="24">
        <v>29.5</v>
      </c>
      <c r="M11" s="25">
        <v>0.6</v>
      </c>
      <c r="N11" s="24">
        <v>3338.3</v>
      </c>
      <c r="O11" s="24">
        <v>98363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ГПМ</v>
      </c>
      <c r="B12" s="31" t="s">
        <v>27</v>
      </c>
      <c r="C12" s="23">
        <v>483.2</v>
      </c>
      <c r="D12" s="24">
        <v>10.4</v>
      </c>
      <c r="E12" s="24">
        <v>152</v>
      </c>
      <c r="F12" s="23">
        <v>1309.5999999999999</v>
      </c>
      <c r="G12" s="24">
        <v>28.2</v>
      </c>
      <c r="H12" s="24">
        <v>153</v>
      </c>
      <c r="I12" s="24">
        <v>66.400000000000006</v>
      </c>
      <c r="J12" s="24">
        <v>171.4</v>
      </c>
      <c r="K12" s="23">
        <v>5.4</v>
      </c>
      <c r="L12" s="24">
        <v>22.3</v>
      </c>
      <c r="M12" s="25">
        <v>0.5</v>
      </c>
      <c r="N12" s="24">
        <v>3901.2</v>
      </c>
      <c r="O12" s="24">
        <v>86869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РМГ</v>
      </c>
      <c r="B13" s="31" t="s">
        <v>31</v>
      </c>
      <c r="C13" s="23">
        <v>470</v>
      </c>
      <c r="D13" s="24">
        <v>10.1</v>
      </c>
      <c r="E13" s="24">
        <v>115</v>
      </c>
      <c r="F13" s="23">
        <v>1160.3</v>
      </c>
      <c r="G13" s="24">
        <v>25</v>
      </c>
      <c r="H13" s="24">
        <v>111</v>
      </c>
      <c r="I13" s="24">
        <v>65.7</v>
      </c>
      <c r="J13" s="24">
        <v>186.1</v>
      </c>
      <c r="K13" s="23">
        <v>5.2</v>
      </c>
      <c r="L13" s="24">
        <v>21.4</v>
      </c>
      <c r="M13" s="25">
        <v>0.5</v>
      </c>
      <c r="N13" s="24">
        <v>3932</v>
      </c>
      <c r="O13" s="24">
        <v>84250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ГПМ</v>
      </c>
      <c r="B14" s="42" t="s">
        <v>5</v>
      </c>
      <c r="C14" s="23">
        <v>413</v>
      </c>
      <c r="D14" s="24">
        <v>8.9</v>
      </c>
      <c r="E14" s="24">
        <v>81</v>
      </c>
      <c r="F14" s="23">
        <v>1136.8</v>
      </c>
      <c r="G14" s="24">
        <v>24.5</v>
      </c>
      <c r="H14" s="24">
        <v>87</v>
      </c>
      <c r="I14" s="24">
        <v>65.2</v>
      </c>
      <c r="J14" s="24">
        <v>165.8</v>
      </c>
      <c r="K14" s="23">
        <v>4.5</v>
      </c>
      <c r="L14" s="24">
        <v>18.7</v>
      </c>
      <c r="M14" s="25">
        <v>0.4</v>
      </c>
      <c r="N14" s="24">
        <v>5178.8</v>
      </c>
      <c r="O14" s="24">
        <v>96845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ММХ</v>
      </c>
      <c r="B15" s="31" t="s">
        <v>19</v>
      </c>
      <c r="C15" s="23">
        <v>361.6</v>
      </c>
      <c r="D15" s="24">
        <v>7.8</v>
      </c>
      <c r="E15" s="24">
        <v>130</v>
      </c>
      <c r="F15" s="23">
        <v>955</v>
      </c>
      <c r="G15" s="24">
        <v>20.6</v>
      </c>
      <c r="H15" s="24">
        <v>131</v>
      </c>
      <c r="I15" s="24">
        <v>80.599999999999994</v>
      </c>
      <c r="J15" s="24">
        <v>213.7</v>
      </c>
      <c r="K15" s="23">
        <v>4.9000000000000004</v>
      </c>
      <c r="L15" s="24">
        <v>20.2</v>
      </c>
      <c r="M15" s="25">
        <v>0.4</v>
      </c>
      <c r="N15" s="24">
        <v>2547.4</v>
      </c>
      <c r="O15" s="24">
        <v>51579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ГПМ</v>
      </c>
      <c r="B16" s="31" t="s">
        <v>12</v>
      </c>
      <c r="C16" s="23">
        <v>331.3</v>
      </c>
      <c r="D16" s="24">
        <v>7.1</v>
      </c>
      <c r="E16" s="24">
        <v>138</v>
      </c>
      <c r="F16" s="23">
        <v>950.6</v>
      </c>
      <c r="G16" s="24">
        <v>20.5</v>
      </c>
      <c r="H16" s="24">
        <v>138</v>
      </c>
      <c r="I16" s="24">
        <v>55.6</v>
      </c>
      <c r="J16" s="24">
        <v>135.69999999999999</v>
      </c>
      <c r="K16" s="23">
        <v>3.1</v>
      </c>
      <c r="L16" s="24">
        <v>12.8</v>
      </c>
      <c r="M16" s="25">
        <v>0.3</v>
      </c>
      <c r="N16" s="24">
        <v>4036</v>
      </c>
      <c r="O16" s="24">
        <v>51667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ЕМГ</v>
      </c>
      <c r="B17" s="31" t="s">
        <v>29</v>
      </c>
      <c r="C17" s="23">
        <v>323.39999999999998</v>
      </c>
      <c r="D17" s="24">
        <v>7</v>
      </c>
      <c r="E17" s="24">
        <v>73</v>
      </c>
      <c r="F17" s="23">
        <v>917.8</v>
      </c>
      <c r="G17" s="24">
        <v>19.8</v>
      </c>
      <c r="H17" s="24">
        <v>82</v>
      </c>
      <c r="I17" s="24">
        <v>61.7</v>
      </c>
      <c r="J17" s="24">
        <v>152.1</v>
      </c>
      <c r="K17" s="23">
        <v>3.4</v>
      </c>
      <c r="L17" s="24">
        <v>13.8</v>
      </c>
      <c r="M17" s="25">
        <v>0.3</v>
      </c>
      <c r="N17" s="24">
        <v>6472.5</v>
      </c>
      <c r="O17" s="24">
        <v>89632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ЕМГ</v>
      </c>
      <c r="B18" s="31" t="s">
        <v>107</v>
      </c>
      <c r="C18" s="23">
        <v>330.7</v>
      </c>
      <c r="D18" s="24">
        <v>7.1</v>
      </c>
      <c r="E18" s="24">
        <v>78</v>
      </c>
      <c r="F18" s="23">
        <v>917.3</v>
      </c>
      <c r="G18" s="24">
        <v>19.8</v>
      </c>
      <c r="H18" s="24">
        <v>84</v>
      </c>
      <c r="I18" s="24">
        <v>48</v>
      </c>
      <c r="J18" s="24">
        <v>121</v>
      </c>
      <c r="K18" s="23">
        <v>2.7</v>
      </c>
      <c r="L18" s="24">
        <v>11</v>
      </c>
      <c r="M18" s="25">
        <v>0.2</v>
      </c>
      <c r="N18" s="24">
        <v>3042.4</v>
      </c>
      <c r="O18" s="24">
        <v>33504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Крутой Медиа</v>
      </c>
      <c r="B19" s="31" t="s">
        <v>15</v>
      </c>
      <c r="C19" s="23">
        <v>303.2</v>
      </c>
      <c r="D19" s="24">
        <v>6.5</v>
      </c>
      <c r="E19" s="24">
        <v>147</v>
      </c>
      <c r="F19" s="23">
        <v>875.8</v>
      </c>
      <c r="G19" s="24">
        <v>18.899999999999999</v>
      </c>
      <c r="H19" s="24">
        <v>145</v>
      </c>
      <c r="I19" s="24">
        <v>47.6</v>
      </c>
      <c r="J19" s="24">
        <v>115.4</v>
      </c>
      <c r="K19" s="23">
        <v>2.4</v>
      </c>
      <c r="L19" s="24">
        <v>10</v>
      </c>
      <c r="M19" s="25">
        <v>0.2</v>
      </c>
      <c r="N19" s="24">
        <v>4540.2</v>
      </c>
      <c r="O19" s="24">
        <v>45542</v>
      </c>
      <c r="AC19" s="50"/>
      <c r="AD19" s="51"/>
    </row>
    <row r="20" spans="1:30" x14ac:dyDescent="0.25">
      <c r="A20" s="30" t="str">
        <f>VLOOKUP(B20,Холдинги!$A:$B,2,0)</f>
        <v>РМГ</v>
      </c>
      <c r="B20" s="31" t="s">
        <v>22</v>
      </c>
      <c r="C20" s="23">
        <v>303</v>
      </c>
      <c r="D20" s="24">
        <v>6.5</v>
      </c>
      <c r="E20" s="24">
        <v>100</v>
      </c>
      <c r="F20" s="23">
        <v>872.6</v>
      </c>
      <c r="G20" s="24">
        <v>18.8</v>
      </c>
      <c r="H20" s="24">
        <v>110</v>
      </c>
      <c r="I20" s="24">
        <v>66.7</v>
      </c>
      <c r="J20" s="24">
        <v>162.19999999999999</v>
      </c>
      <c r="K20" s="23">
        <v>3.4</v>
      </c>
      <c r="L20" s="24">
        <v>14</v>
      </c>
      <c r="M20" s="25">
        <v>0.3</v>
      </c>
      <c r="N20" s="24">
        <v>2468.6</v>
      </c>
      <c r="O20" s="24">
        <v>34667</v>
      </c>
      <c r="U20" s="50"/>
      <c r="AC20" s="50"/>
      <c r="AD20" s="51"/>
    </row>
    <row r="21" spans="1:30" x14ac:dyDescent="0.25">
      <c r="A21" s="30" t="str">
        <f>VLOOKUP(B21,Холдинги!$A:$B,2,0)</f>
        <v>РМГ</v>
      </c>
      <c r="B21" s="31" t="s">
        <v>44</v>
      </c>
      <c r="C21" s="23">
        <v>303.60000000000002</v>
      </c>
      <c r="D21" s="24">
        <v>6.5</v>
      </c>
      <c r="E21" s="24">
        <v>125</v>
      </c>
      <c r="F21" s="23">
        <v>842.3</v>
      </c>
      <c r="G21" s="24">
        <v>18.2</v>
      </c>
      <c r="H21" s="24">
        <v>124</v>
      </c>
      <c r="I21" s="24">
        <v>42.2</v>
      </c>
      <c r="J21" s="24">
        <v>106.4</v>
      </c>
      <c r="K21" s="23">
        <v>2.2000000000000002</v>
      </c>
      <c r="L21" s="24">
        <v>8.9</v>
      </c>
      <c r="M21" s="25">
        <v>0.2</v>
      </c>
      <c r="N21" s="24">
        <v>2888.1</v>
      </c>
      <c r="O21" s="24">
        <v>25688</v>
      </c>
      <c r="AC21" s="50"/>
      <c r="AD21" s="51"/>
    </row>
    <row r="22" spans="1:30" x14ac:dyDescent="0.25">
      <c r="A22" s="30" t="str">
        <f>VLOOKUP(B22,Холдинги!$A:$B,2,0)</f>
        <v>ГПМ</v>
      </c>
      <c r="B22" s="31" t="s">
        <v>35</v>
      </c>
      <c r="C22" s="23">
        <v>266.5</v>
      </c>
      <c r="D22" s="24">
        <v>5.7</v>
      </c>
      <c r="E22" s="24">
        <v>93</v>
      </c>
      <c r="F22" s="23">
        <v>793.8</v>
      </c>
      <c r="G22" s="24">
        <v>17.100000000000001</v>
      </c>
      <c r="H22" s="24">
        <v>99</v>
      </c>
      <c r="I22" s="24">
        <v>50.3</v>
      </c>
      <c r="J22" s="24">
        <v>118.3</v>
      </c>
      <c r="K22" s="23">
        <v>2.2999999999999998</v>
      </c>
      <c r="L22" s="24">
        <v>9.3000000000000007</v>
      </c>
      <c r="M22" s="25">
        <v>0.2</v>
      </c>
      <c r="N22" s="24">
        <v>4320.7</v>
      </c>
      <c r="O22" s="24">
        <v>40244</v>
      </c>
      <c r="U22" s="50"/>
      <c r="AC22" s="50"/>
      <c r="AD22" s="51"/>
    </row>
    <row r="23" spans="1:30" x14ac:dyDescent="0.25">
      <c r="A23" s="30" t="str">
        <f>VLOOKUP(B23,Холдинги!$A:$B,2,0)</f>
        <v>Крутой Медиа</v>
      </c>
      <c r="B23" s="31" t="s">
        <v>20</v>
      </c>
      <c r="C23" s="23">
        <v>268</v>
      </c>
      <c r="D23" s="24">
        <v>5.8</v>
      </c>
      <c r="E23" s="24">
        <v>77</v>
      </c>
      <c r="F23" s="23">
        <v>791.2</v>
      </c>
      <c r="G23" s="24">
        <v>17.100000000000001</v>
      </c>
      <c r="H23" s="24">
        <v>87</v>
      </c>
      <c r="I23" s="24">
        <v>64</v>
      </c>
      <c r="J23" s="24">
        <v>151.69999999999999</v>
      </c>
      <c r="K23" s="23">
        <v>2.9</v>
      </c>
      <c r="L23" s="24">
        <v>11.9</v>
      </c>
      <c r="M23" s="25">
        <v>0.3</v>
      </c>
      <c r="N23" s="24">
        <v>3456.9</v>
      </c>
      <c r="O23" s="24">
        <v>41167</v>
      </c>
      <c r="AC23" s="50"/>
      <c r="AD23" s="51"/>
    </row>
    <row r="24" spans="1:30" x14ac:dyDescent="0.25">
      <c r="A24" s="30" t="str">
        <f>VLOOKUP(B24,Холдинги!$A:$B,2,0)</f>
        <v>РМГ</v>
      </c>
      <c r="B24" s="31" t="s">
        <v>8</v>
      </c>
      <c r="C24" s="23">
        <v>294.39999999999998</v>
      </c>
      <c r="D24" s="24">
        <v>6.3</v>
      </c>
      <c r="E24" s="24">
        <v>170</v>
      </c>
      <c r="F24" s="23">
        <v>762.1</v>
      </c>
      <c r="G24" s="24">
        <v>16.399999999999999</v>
      </c>
      <c r="H24" s="24">
        <v>169</v>
      </c>
      <c r="I24" s="24">
        <v>48.7</v>
      </c>
      <c r="J24" s="24">
        <v>131.69999999999999</v>
      </c>
      <c r="K24" s="23">
        <v>2.4</v>
      </c>
      <c r="L24" s="24">
        <v>10</v>
      </c>
      <c r="M24" s="25">
        <v>0.2</v>
      </c>
      <c r="N24" s="24">
        <v>2845.8</v>
      </c>
      <c r="O24" s="24">
        <v>28342</v>
      </c>
      <c r="AC24" s="50"/>
      <c r="AD24" s="51"/>
    </row>
    <row r="25" spans="1:30" x14ac:dyDescent="0.25">
      <c r="A25" s="30" t="str">
        <f>VLOOKUP(B25,Холдинги!$A:$B,2,0)</f>
        <v>РМГ</v>
      </c>
      <c r="B25" s="31" t="s">
        <v>16</v>
      </c>
      <c r="C25" s="23">
        <v>283</v>
      </c>
      <c r="D25" s="24">
        <v>6.1</v>
      </c>
      <c r="E25" s="24">
        <v>150</v>
      </c>
      <c r="F25" s="23">
        <v>758.4</v>
      </c>
      <c r="G25" s="24">
        <v>16.399999999999999</v>
      </c>
      <c r="H25" s="24">
        <v>146</v>
      </c>
      <c r="I25" s="24">
        <v>59.4</v>
      </c>
      <c r="J25" s="24">
        <v>155.1</v>
      </c>
      <c r="K25" s="23">
        <v>2.8</v>
      </c>
      <c r="L25" s="24">
        <v>11.7</v>
      </c>
      <c r="M25" s="25">
        <v>0.3</v>
      </c>
      <c r="N25" s="24">
        <v>2951.9</v>
      </c>
      <c r="O25" s="24">
        <v>34458</v>
      </c>
      <c r="AC25" s="50"/>
      <c r="AD25" s="51"/>
    </row>
    <row r="26" spans="1:30" x14ac:dyDescent="0.25">
      <c r="A26" s="30" t="str">
        <f>VLOOKUP(B26,Холдинги!$A:$B,2,0)</f>
        <v>ГПМ</v>
      </c>
      <c r="B26" s="31" t="s">
        <v>39</v>
      </c>
      <c r="C26" s="23">
        <v>277.7</v>
      </c>
      <c r="D26" s="24">
        <v>6</v>
      </c>
      <c r="E26" s="24">
        <v>154</v>
      </c>
      <c r="F26" s="23">
        <v>707.5</v>
      </c>
      <c r="G26" s="24">
        <v>15.3</v>
      </c>
      <c r="H26" s="24">
        <v>153</v>
      </c>
      <c r="I26" s="24">
        <v>55.9</v>
      </c>
      <c r="J26" s="24">
        <v>153.69999999999999</v>
      </c>
      <c r="K26" s="23">
        <v>2.6</v>
      </c>
      <c r="L26" s="24">
        <v>10.8</v>
      </c>
      <c r="M26" s="25">
        <v>0.2</v>
      </c>
      <c r="N26" s="24">
        <v>3112.5</v>
      </c>
      <c r="O26" s="24">
        <v>33571</v>
      </c>
      <c r="AC26" s="50"/>
      <c r="AD26" s="51"/>
    </row>
    <row r="27" spans="1:30" x14ac:dyDescent="0.25">
      <c r="A27" s="30" t="str">
        <f>VLOOKUP(B27,Холдинги!$A:$B,2,0)</f>
        <v>ГПМ</v>
      </c>
      <c r="B27" s="31" t="s">
        <v>28</v>
      </c>
      <c r="C27" s="23">
        <v>231.2</v>
      </c>
      <c r="D27" s="24">
        <v>5</v>
      </c>
      <c r="E27" s="24">
        <v>86</v>
      </c>
      <c r="F27" s="23">
        <v>678.4</v>
      </c>
      <c r="G27" s="24">
        <v>14.6</v>
      </c>
      <c r="H27" s="24">
        <v>100</v>
      </c>
      <c r="I27" s="24">
        <v>70.2</v>
      </c>
      <c r="J27" s="24">
        <v>167.4</v>
      </c>
      <c r="K27" s="23">
        <v>2.7</v>
      </c>
      <c r="L27" s="24">
        <v>11.3</v>
      </c>
      <c r="M27" s="25">
        <v>0.2</v>
      </c>
      <c r="N27" s="24">
        <v>3859.1</v>
      </c>
      <c r="O27" s="24">
        <v>43488</v>
      </c>
      <c r="AC27" s="50"/>
      <c r="AD27" s="51"/>
    </row>
    <row r="28" spans="1:30" x14ac:dyDescent="0.25">
      <c r="A28" s="30" t="str">
        <f>VLOOKUP(B28,Холдинги!$A:$B,2,0)</f>
        <v>ЕМГ</v>
      </c>
      <c r="B28" s="31" t="s">
        <v>36</v>
      </c>
      <c r="C28" s="23">
        <v>229.5</v>
      </c>
      <c r="D28" s="24">
        <v>4.9000000000000004</v>
      </c>
      <c r="E28" s="24">
        <v>94</v>
      </c>
      <c r="F28" s="23">
        <v>641</v>
      </c>
      <c r="G28" s="24">
        <v>13.8</v>
      </c>
      <c r="H28" s="24">
        <v>95</v>
      </c>
      <c r="I28" s="24">
        <v>78.2</v>
      </c>
      <c r="J28" s="24">
        <v>196.1</v>
      </c>
      <c r="K28" s="23">
        <v>3</v>
      </c>
      <c r="L28" s="24">
        <v>12.5</v>
      </c>
      <c r="M28" s="25">
        <v>0.3</v>
      </c>
      <c r="N28" s="24">
        <v>3835.7</v>
      </c>
      <c r="O28" s="24">
        <v>47839</v>
      </c>
      <c r="AC28" s="50"/>
      <c r="AD28" s="51"/>
    </row>
    <row r="29" spans="1:30" x14ac:dyDescent="0.25">
      <c r="A29" s="30" t="str">
        <f>VLOOKUP(B29,Холдинги!$A:$B,2,0)</f>
        <v>Другие</v>
      </c>
      <c r="B29" s="31" t="s">
        <v>25</v>
      </c>
      <c r="C29" s="23">
        <v>238.8</v>
      </c>
      <c r="D29" s="24">
        <v>5.0999999999999996</v>
      </c>
      <c r="E29" s="24">
        <v>65</v>
      </c>
      <c r="F29" s="23">
        <v>632.5</v>
      </c>
      <c r="G29" s="24">
        <v>13.6</v>
      </c>
      <c r="H29" s="24">
        <v>72</v>
      </c>
      <c r="I29" s="24">
        <v>59.2</v>
      </c>
      <c r="J29" s="24">
        <v>156.30000000000001</v>
      </c>
      <c r="K29" s="23">
        <v>2.4</v>
      </c>
      <c r="L29" s="24">
        <v>9.8000000000000007</v>
      </c>
      <c r="M29" s="25">
        <v>0.2</v>
      </c>
      <c r="N29" s="24">
        <v>5351.7</v>
      </c>
      <c r="O29" s="24">
        <v>52490</v>
      </c>
      <c r="AC29" s="50"/>
      <c r="AD29" s="51"/>
    </row>
    <row r="30" spans="1:30" x14ac:dyDescent="0.25">
      <c r="A30" s="30" t="str">
        <f>VLOOKUP(B30,Холдинги!$A:$B,2,0)</f>
        <v>Ру медиа</v>
      </c>
      <c r="B30" s="31" t="s">
        <v>6</v>
      </c>
      <c r="C30" s="23">
        <v>247.9</v>
      </c>
      <c r="D30" s="24">
        <v>5.3</v>
      </c>
      <c r="E30" s="24">
        <v>78</v>
      </c>
      <c r="F30" s="23">
        <v>601.4</v>
      </c>
      <c r="G30" s="24">
        <v>13</v>
      </c>
      <c r="H30" s="24">
        <v>90</v>
      </c>
      <c r="I30" s="24">
        <v>46.2</v>
      </c>
      <c r="J30" s="24">
        <v>133.4</v>
      </c>
      <c r="K30" s="23">
        <v>1.9</v>
      </c>
      <c r="L30" s="24">
        <v>8</v>
      </c>
      <c r="M30" s="25">
        <v>0.2</v>
      </c>
      <c r="N30" s="24">
        <v>4674</v>
      </c>
      <c r="O30" s="24">
        <v>37193</v>
      </c>
      <c r="U30" s="50"/>
      <c r="AC30" s="50"/>
      <c r="AD30" s="51"/>
    </row>
    <row r="31" spans="1:30" x14ac:dyDescent="0.25">
      <c r="A31" s="30" t="str">
        <f>VLOOKUP(B31,Холдинги!$A:$B,2,0)</f>
        <v>ВГТРК</v>
      </c>
      <c r="B31" s="31" t="s">
        <v>7</v>
      </c>
      <c r="C31" s="23">
        <v>253.6</v>
      </c>
      <c r="D31" s="24">
        <v>5.5</v>
      </c>
      <c r="E31" s="24">
        <v>55</v>
      </c>
      <c r="F31" s="23">
        <v>588.70000000000005</v>
      </c>
      <c r="G31" s="24">
        <v>12.7</v>
      </c>
      <c r="H31" s="24">
        <v>70</v>
      </c>
      <c r="I31" s="24">
        <v>64.3</v>
      </c>
      <c r="J31" s="24">
        <v>193.8</v>
      </c>
      <c r="K31" s="23">
        <v>2.8</v>
      </c>
      <c r="L31" s="24">
        <v>11.3</v>
      </c>
      <c r="M31" s="25">
        <v>0.2</v>
      </c>
      <c r="N31" s="24">
        <v>4882.7</v>
      </c>
      <c r="O31" s="24">
        <v>55266</v>
      </c>
      <c r="AC31" s="50"/>
      <c r="AD31" s="51"/>
    </row>
    <row r="32" spans="1:30" x14ac:dyDescent="0.25">
      <c r="A32" s="30" t="str">
        <f>VLOOKUP(B32,Холдинги!$A:$B,2,0)</f>
        <v>ММХ</v>
      </c>
      <c r="B32" s="31" t="s">
        <v>30</v>
      </c>
      <c r="C32" s="23">
        <v>200.2</v>
      </c>
      <c r="D32" s="24">
        <v>4.3</v>
      </c>
      <c r="E32" s="24">
        <v>104</v>
      </c>
      <c r="F32" s="23">
        <v>554.70000000000005</v>
      </c>
      <c r="G32" s="24">
        <v>12</v>
      </c>
      <c r="H32" s="24">
        <v>113</v>
      </c>
      <c r="I32" s="24">
        <v>69.3</v>
      </c>
      <c r="J32" s="24">
        <v>175.1</v>
      </c>
      <c r="K32" s="23">
        <v>2.2999999999999998</v>
      </c>
      <c r="L32" s="24">
        <v>9.6</v>
      </c>
      <c r="M32" s="25">
        <v>0.2</v>
      </c>
      <c r="N32" s="24">
        <v>2686.2</v>
      </c>
      <c r="O32" s="24">
        <v>25879</v>
      </c>
      <c r="AC32" s="50"/>
      <c r="AD32" s="51"/>
    </row>
    <row r="33" spans="1:30" x14ac:dyDescent="0.25">
      <c r="A33" s="30" t="str">
        <f>VLOOKUP(B33,Холдинги!$A:$B,2,0)</f>
        <v>ММХ</v>
      </c>
      <c r="B33" s="31" t="s">
        <v>21</v>
      </c>
      <c r="C33" s="23">
        <v>168.6</v>
      </c>
      <c r="D33" s="24">
        <v>3.6</v>
      </c>
      <c r="E33" s="24">
        <v>78</v>
      </c>
      <c r="F33" s="23">
        <v>514</v>
      </c>
      <c r="G33" s="24">
        <v>11.1</v>
      </c>
      <c r="H33" s="24">
        <v>93</v>
      </c>
      <c r="I33" s="24">
        <v>45.7</v>
      </c>
      <c r="J33" s="24">
        <v>105</v>
      </c>
      <c r="K33" s="23">
        <v>1.3</v>
      </c>
      <c r="L33" s="24">
        <v>5.4</v>
      </c>
      <c r="M33" s="25">
        <v>0.1</v>
      </c>
      <c r="N33" s="24">
        <v>5467.5</v>
      </c>
      <c r="O33" s="24">
        <v>29263</v>
      </c>
      <c r="AC33" s="50"/>
      <c r="AD33" s="51"/>
    </row>
    <row r="34" spans="1:30" x14ac:dyDescent="0.25">
      <c r="A34" s="30" t="str">
        <f>VLOOKUP(B34,Холдинги!$A:$B,2,0)</f>
        <v>ГПМ</v>
      </c>
      <c r="B34" s="31" t="s">
        <v>9</v>
      </c>
      <c r="C34" s="23">
        <v>183.2</v>
      </c>
      <c r="D34" s="24">
        <v>4</v>
      </c>
      <c r="E34" s="24">
        <v>127</v>
      </c>
      <c r="F34" s="23">
        <v>506.8</v>
      </c>
      <c r="G34" s="24">
        <v>10.9</v>
      </c>
      <c r="H34" s="24">
        <v>128</v>
      </c>
      <c r="I34" s="24">
        <v>51.4</v>
      </c>
      <c r="J34" s="24">
        <v>130</v>
      </c>
      <c r="K34" s="23">
        <v>1.6</v>
      </c>
      <c r="L34" s="24">
        <v>6.5</v>
      </c>
      <c r="M34" s="25">
        <v>0.1</v>
      </c>
      <c r="N34" s="24">
        <v>4254.7</v>
      </c>
      <c r="O34" s="24">
        <v>27812</v>
      </c>
      <c r="AC34" s="50"/>
      <c r="AD34" s="51"/>
    </row>
    <row r="35" spans="1:30" x14ac:dyDescent="0.25">
      <c r="A35" s="30" t="str">
        <f>VLOOKUP(B35,Холдинги!$A:$B,2,0)</f>
        <v>Ру медиа</v>
      </c>
      <c r="B35" s="31" t="s">
        <v>26</v>
      </c>
      <c r="C35" s="23">
        <v>179</v>
      </c>
      <c r="D35" s="24">
        <v>3.9</v>
      </c>
      <c r="E35" s="24">
        <v>129</v>
      </c>
      <c r="F35" s="23">
        <v>499.2</v>
      </c>
      <c r="G35" s="24">
        <v>10.8</v>
      </c>
      <c r="H35" s="24">
        <v>130</v>
      </c>
      <c r="I35" s="24">
        <v>67.3</v>
      </c>
      <c r="J35" s="24">
        <v>168.9</v>
      </c>
      <c r="K35" s="23">
        <v>2</v>
      </c>
      <c r="L35" s="24">
        <v>8.4</v>
      </c>
      <c r="M35" s="25">
        <v>0.2</v>
      </c>
      <c r="N35" s="24">
        <v>876.7</v>
      </c>
      <c r="O35" s="24">
        <v>7335</v>
      </c>
      <c r="AC35" s="50"/>
      <c r="AD35" s="51"/>
    </row>
    <row r="36" spans="1:30" x14ac:dyDescent="0.25">
      <c r="A36" s="30" t="str">
        <f>VLOOKUP(B36,Холдинги!$A:$B,2,0)</f>
        <v>Крутой Медиа</v>
      </c>
      <c r="B36" s="31" t="s">
        <v>45</v>
      </c>
      <c r="C36" s="23">
        <v>192.6</v>
      </c>
      <c r="D36" s="24">
        <v>4.2</v>
      </c>
      <c r="E36" s="24">
        <v>115</v>
      </c>
      <c r="F36" s="23">
        <v>489.6</v>
      </c>
      <c r="G36" s="24">
        <v>10.6</v>
      </c>
      <c r="H36" s="24">
        <v>117</v>
      </c>
      <c r="I36" s="24">
        <v>32.4</v>
      </c>
      <c r="J36" s="24">
        <v>89.1</v>
      </c>
      <c r="K36" s="23">
        <v>1.1000000000000001</v>
      </c>
      <c r="L36" s="24">
        <v>4.3</v>
      </c>
      <c r="M36" s="25">
        <v>0.1</v>
      </c>
      <c r="N36" s="24">
        <v>5167.8</v>
      </c>
      <c r="O36" s="24">
        <v>22375</v>
      </c>
      <c r="AC36" s="50"/>
      <c r="AD36" s="51"/>
    </row>
    <row r="37" spans="1:30" x14ac:dyDescent="0.25">
      <c r="A37" s="30" t="str">
        <f>VLOOKUP(B37,Холдинги!$A:$B,2,0)</f>
        <v>ЕМГ</v>
      </c>
      <c r="B37" s="31" t="s">
        <v>43</v>
      </c>
      <c r="C37" s="23">
        <v>186.5</v>
      </c>
      <c r="D37" s="24">
        <v>4</v>
      </c>
      <c r="E37" s="24">
        <v>149</v>
      </c>
      <c r="F37" s="23">
        <v>450.9</v>
      </c>
      <c r="G37" s="24">
        <v>9.6999999999999993</v>
      </c>
      <c r="H37" s="24">
        <v>140</v>
      </c>
      <c r="I37" s="24">
        <v>49.5</v>
      </c>
      <c r="J37" s="24">
        <v>143.30000000000001</v>
      </c>
      <c r="K37" s="23">
        <v>1.6</v>
      </c>
      <c r="L37" s="24">
        <v>6.4</v>
      </c>
      <c r="M37" s="25">
        <v>0.1</v>
      </c>
      <c r="N37" s="24">
        <v>3906.9</v>
      </c>
      <c r="O37" s="24">
        <v>25049</v>
      </c>
      <c r="AC37" s="50"/>
      <c r="AD37" s="51"/>
    </row>
    <row r="38" spans="1:30" x14ac:dyDescent="0.25">
      <c r="A38" s="30" t="e">
        <f>VLOOKUP(B38,Холдинги!$A:$B,2,0)</f>
        <v>#N/A</v>
      </c>
      <c r="B38" s="31" t="s">
        <v>108</v>
      </c>
      <c r="C38" s="23">
        <v>134.69999999999999</v>
      </c>
      <c r="D38" s="24">
        <v>2.9</v>
      </c>
      <c r="E38" s="24">
        <v>132</v>
      </c>
      <c r="F38" s="23">
        <v>444.9</v>
      </c>
      <c r="G38" s="24">
        <v>9.6</v>
      </c>
      <c r="H38" s="24">
        <v>133</v>
      </c>
      <c r="I38" s="24">
        <v>42.6</v>
      </c>
      <c r="J38" s="24">
        <v>90.2</v>
      </c>
      <c r="K38" s="23">
        <v>1</v>
      </c>
      <c r="L38" s="24">
        <v>4</v>
      </c>
      <c r="M38" s="25">
        <v>0.1</v>
      </c>
      <c r="N38" s="24">
        <v>2063.9</v>
      </c>
      <c r="O38" s="24">
        <v>8220</v>
      </c>
      <c r="AC38" s="50"/>
      <c r="AD38" s="51"/>
    </row>
    <row r="39" spans="1:30" x14ac:dyDescent="0.25">
      <c r="A39" s="30" t="str">
        <f>VLOOKUP(B39,Холдинги!$A:$B,2,0)</f>
        <v>ГПМ</v>
      </c>
      <c r="B39" s="31" t="s">
        <v>23</v>
      </c>
      <c r="C39" s="23">
        <v>147.5</v>
      </c>
      <c r="D39" s="24">
        <v>3.2</v>
      </c>
      <c r="E39" s="24">
        <v>115</v>
      </c>
      <c r="F39" s="23">
        <v>443.3</v>
      </c>
      <c r="G39" s="24">
        <v>9.6</v>
      </c>
      <c r="H39" s="24">
        <v>114</v>
      </c>
      <c r="I39" s="24">
        <v>56.4</v>
      </c>
      <c r="J39" s="24">
        <v>131.30000000000001</v>
      </c>
      <c r="K39" s="23">
        <v>1.4</v>
      </c>
      <c r="L39" s="24">
        <v>5.8</v>
      </c>
      <c r="M39" s="25">
        <v>0.1</v>
      </c>
      <c r="N39" s="24">
        <v>2795.8</v>
      </c>
      <c r="O39" s="24">
        <v>16143</v>
      </c>
      <c r="AC39" s="50"/>
      <c r="AD39" s="51"/>
    </row>
    <row r="40" spans="1:30" x14ac:dyDescent="0.25">
      <c r="A40" s="30" t="str">
        <f>VLOOKUP(B40,Холдинги!$A:$B,2,0)</f>
        <v>ММХ</v>
      </c>
      <c r="B40" s="31" t="s">
        <v>32</v>
      </c>
      <c r="C40" s="23">
        <v>144.5</v>
      </c>
      <c r="D40" s="24">
        <v>3.1</v>
      </c>
      <c r="E40" s="24">
        <v>94</v>
      </c>
      <c r="F40" s="23">
        <v>412.1</v>
      </c>
      <c r="G40" s="24">
        <v>8.9</v>
      </c>
      <c r="H40" s="24">
        <v>89</v>
      </c>
      <c r="I40" s="24">
        <v>52</v>
      </c>
      <c r="J40" s="24">
        <v>127.6</v>
      </c>
      <c r="K40" s="23">
        <v>1.3</v>
      </c>
      <c r="L40" s="24">
        <v>5.2</v>
      </c>
      <c r="M40" s="25">
        <v>0.1</v>
      </c>
      <c r="N40" s="24">
        <v>3973.3</v>
      </c>
      <c r="O40" s="24">
        <v>20721</v>
      </c>
      <c r="AC40" s="50"/>
      <c r="AD40" s="51"/>
    </row>
    <row r="41" spans="1:30" x14ac:dyDescent="0.25">
      <c r="A41" s="30" t="str">
        <f>VLOOKUP(B41,Холдинги!$A:$B,2,0)</f>
        <v>ВГТРК</v>
      </c>
      <c r="B41" s="31" t="s">
        <v>17</v>
      </c>
      <c r="C41" s="23">
        <v>143.6</v>
      </c>
      <c r="D41" s="24">
        <v>3.1</v>
      </c>
      <c r="E41" s="24">
        <v>58</v>
      </c>
      <c r="F41" s="23">
        <v>408.2</v>
      </c>
      <c r="G41" s="24">
        <v>8.8000000000000007</v>
      </c>
      <c r="H41" s="24">
        <v>64</v>
      </c>
      <c r="I41" s="24">
        <v>49.4</v>
      </c>
      <c r="J41" s="24">
        <v>121.8</v>
      </c>
      <c r="K41" s="23">
        <v>1.2</v>
      </c>
      <c r="L41" s="24">
        <v>4.9000000000000004</v>
      </c>
      <c r="M41" s="25">
        <v>0.1</v>
      </c>
      <c r="N41" s="24">
        <v>7841.2</v>
      </c>
      <c r="O41" s="24">
        <v>38660</v>
      </c>
      <c r="AC41" s="50"/>
      <c r="AD41" s="51"/>
    </row>
    <row r="42" spans="1:30" x14ac:dyDescent="0.25">
      <c r="A42" s="30" t="str">
        <f>VLOOKUP(B42,Холдинги!$A:$B,2,0)</f>
        <v>Другие</v>
      </c>
      <c r="B42" s="31" t="s">
        <v>13</v>
      </c>
      <c r="C42" s="23">
        <v>116.2</v>
      </c>
      <c r="D42" s="24">
        <v>2.5</v>
      </c>
      <c r="E42" s="24">
        <v>61</v>
      </c>
      <c r="F42" s="23">
        <v>323</v>
      </c>
      <c r="G42" s="24">
        <v>7</v>
      </c>
      <c r="H42" s="24">
        <v>74</v>
      </c>
      <c r="I42" s="24">
        <v>38.5</v>
      </c>
      <c r="J42" s="24">
        <v>96.9</v>
      </c>
      <c r="K42" s="23">
        <v>0.8</v>
      </c>
      <c r="L42" s="24">
        <v>3.1</v>
      </c>
      <c r="M42" s="25">
        <v>0.1</v>
      </c>
      <c r="N42" s="24">
        <v>8213.6</v>
      </c>
      <c r="O42" s="24">
        <v>25512</v>
      </c>
      <c r="AC42" s="50"/>
      <c r="AD42" s="51"/>
    </row>
    <row r="43" spans="1:30" x14ac:dyDescent="0.25">
      <c r="A43" s="30" t="str">
        <f>VLOOKUP(B43,Холдинги!$A:$B,2,0)</f>
        <v>Крутой Медиа</v>
      </c>
      <c r="B43" s="31" t="s">
        <v>41</v>
      </c>
      <c r="C43" s="23">
        <v>102.1</v>
      </c>
      <c r="D43" s="24">
        <v>2.2000000000000002</v>
      </c>
      <c r="E43" s="24">
        <v>131</v>
      </c>
      <c r="F43" s="23">
        <v>310.39999999999998</v>
      </c>
      <c r="G43" s="24">
        <v>6.7</v>
      </c>
      <c r="H43" s="24">
        <v>132</v>
      </c>
      <c r="I43" s="24">
        <v>36</v>
      </c>
      <c r="J43" s="24">
        <v>83</v>
      </c>
      <c r="K43" s="23">
        <v>0.6</v>
      </c>
      <c r="L43" s="24">
        <v>2.6</v>
      </c>
      <c r="M43" s="25">
        <v>0.1</v>
      </c>
      <c r="N43" s="24">
        <v>8577.1</v>
      </c>
      <c r="O43" s="24">
        <v>21917</v>
      </c>
      <c r="U43" s="50"/>
      <c r="AC43" s="50"/>
      <c r="AD43" s="51"/>
    </row>
    <row r="44" spans="1:30" x14ac:dyDescent="0.25">
      <c r="A44" s="30" t="str">
        <f>VLOOKUP(B44,Холдинги!$A:$B,2,0)</f>
        <v>Крутой Медиа</v>
      </c>
      <c r="B44" s="31" t="s">
        <v>33</v>
      </c>
      <c r="C44" s="23">
        <v>96.7</v>
      </c>
      <c r="D44" s="24">
        <v>2.1</v>
      </c>
      <c r="E44" s="24">
        <v>101</v>
      </c>
      <c r="F44" s="23">
        <v>299.89999999999998</v>
      </c>
      <c r="G44" s="24">
        <v>6.5</v>
      </c>
      <c r="H44" s="24">
        <v>97</v>
      </c>
      <c r="I44" s="24">
        <v>29.2</v>
      </c>
      <c r="J44" s="24">
        <v>65.900000000000006</v>
      </c>
      <c r="K44" s="23">
        <v>0.5</v>
      </c>
      <c r="L44" s="24">
        <v>2</v>
      </c>
      <c r="M44" s="25">
        <v>0</v>
      </c>
      <c r="N44" s="24">
        <v>11494.1</v>
      </c>
      <c r="O44" s="24">
        <v>22542</v>
      </c>
      <c r="AC44" s="50"/>
      <c r="AD44" s="51"/>
    </row>
    <row r="45" spans="1:30" x14ac:dyDescent="0.25">
      <c r="A45" s="30" t="str">
        <f>VLOOKUP(B45,Холдинги!$A:$B,2,0)</f>
        <v>ММ</v>
      </c>
      <c r="B45" s="31" t="s">
        <v>18</v>
      </c>
      <c r="C45" s="23">
        <v>107.3</v>
      </c>
      <c r="D45" s="24">
        <v>2.2999999999999998</v>
      </c>
      <c r="E45" s="24">
        <v>84</v>
      </c>
      <c r="F45" s="23">
        <v>297.5</v>
      </c>
      <c r="G45" s="24">
        <v>6.4</v>
      </c>
      <c r="H45" s="24">
        <v>80</v>
      </c>
      <c r="I45" s="24">
        <v>29.2</v>
      </c>
      <c r="J45" s="24">
        <v>73.8</v>
      </c>
      <c r="K45" s="23">
        <v>0.5</v>
      </c>
      <c r="L45" s="24">
        <v>2.2000000000000002</v>
      </c>
      <c r="M45" s="25">
        <v>0</v>
      </c>
      <c r="N45" s="24">
        <v>4680.6000000000004</v>
      </c>
      <c r="O45" s="24">
        <v>10200</v>
      </c>
      <c r="AC45" s="50"/>
      <c r="AD45" s="51"/>
    </row>
    <row r="46" spans="1:30" x14ac:dyDescent="0.25">
      <c r="A46" s="30" t="str">
        <f>VLOOKUP(B46,Холдинги!$A:$B,2,0)</f>
        <v>Другие</v>
      </c>
      <c r="B46" s="31" t="s">
        <v>42</v>
      </c>
      <c r="C46" s="23">
        <v>84.8</v>
      </c>
      <c r="D46" s="24">
        <v>1.8</v>
      </c>
      <c r="E46" s="24">
        <v>37</v>
      </c>
      <c r="F46" s="23">
        <v>271.3</v>
      </c>
      <c r="G46" s="24">
        <v>5.9</v>
      </c>
      <c r="H46" s="24">
        <v>53</v>
      </c>
      <c r="I46" s="24">
        <v>50.5</v>
      </c>
      <c r="J46" s="24">
        <v>110.4</v>
      </c>
      <c r="K46" s="23">
        <v>0.7</v>
      </c>
      <c r="L46" s="24">
        <v>3</v>
      </c>
      <c r="M46" s="25">
        <v>0.1</v>
      </c>
      <c r="N46" s="24">
        <v>7585.5</v>
      </c>
      <c r="O46" s="24">
        <v>22542</v>
      </c>
      <c r="AC46" s="50"/>
      <c r="AD46" s="51"/>
    </row>
    <row r="47" spans="1:30" x14ac:dyDescent="0.25">
      <c r="A47" s="30" t="e">
        <f>VLOOKUP(B47,Холдинги!$A:$B,2,0)</f>
        <v>#N/A</v>
      </c>
      <c r="B47" s="31" t="s">
        <v>123</v>
      </c>
      <c r="C47" s="23">
        <v>94.8</v>
      </c>
      <c r="D47" s="24">
        <v>2</v>
      </c>
      <c r="E47" s="24">
        <v>46</v>
      </c>
      <c r="F47" s="23">
        <v>270.7</v>
      </c>
      <c r="G47" s="24">
        <v>5.8</v>
      </c>
      <c r="H47" s="24">
        <v>61</v>
      </c>
      <c r="I47" s="24">
        <v>36</v>
      </c>
      <c r="J47" s="24">
        <v>88.2</v>
      </c>
      <c r="K47" s="23">
        <v>0.6</v>
      </c>
      <c r="L47" s="24">
        <v>2.4</v>
      </c>
      <c r="M47" s="25">
        <v>0.1</v>
      </c>
      <c r="N47" s="24">
        <v>5071.8</v>
      </c>
      <c r="O47" s="24">
        <v>12017</v>
      </c>
      <c r="U47" s="50"/>
      <c r="AC47" s="50"/>
      <c r="AD47" s="51"/>
    </row>
    <row r="48" spans="1:30" x14ac:dyDescent="0.25">
      <c r="A48" s="30" t="str">
        <f>VLOOKUP(B48,Холдинги!$A:$B,2,0)</f>
        <v>ВГТРК</v>
      </c>
      <c r="B48" s="31" t="s">
        <v>24</v>
      </c>
      <c r="C48" s="23">
        <v>108.1</v>
      </c>
      <c r="D48" s="24">
        <v>2.2999999999999998</v>
      </c>
      <c r="E48" s="24">
        <v>57</v>
      </c>
      <c r="F48" s="23">
        <v>270.5</v>
      </c>
      <c r="G48" s="24">
        <v>5.8</v>
      </c>
      <c r="H48" s="24">
        <v>66</v>
      </c>
      <c r="I48" s="24">
        <v>43.6</v>
      </c>
      <c r="J48" s="24">
        <v>122</v>
      </c>
      <c r="K48" s="23">
        <v>0.8</v>
      </c>
      <c r="L48" s="24">
        <v>3.3</v>
      </c>
      <c r="M48" s="25">
        <v>0.1</v>
      </c>
      <c r="N48" s="24">
        <v>21632.2</v>
      </c>
      <c r="O48" s="24">
        <v>70803</v>
      </c>
      <c r="AC48" s="50"/>
      <c r="AD48" s="51"/>
    </row>
    <row r="49" spans="1:30" x14ac:dyDescent="0.25">
      <c r="A49" s="30" t="str">
        <f>VLOOKUP(B49,Холдинги!$A:$B,2,0)</f>
        <v>Крутой Медиа</v>
      </c>
      <c r="B49" s="31" t="s">
        <v>37</v>
      </c>
      <c r="C49" s="23">
        <v>106.1</v>
      </c>
      <c r="D49" s="24">
        <v>2.2999999999999998</v>
      </c>
      <c r="E49" s="24">
        <v>70</v>
      </c>
      <c r="F49" s="23">
        <v>260.8</v>
      </c>
      <c r="G49" s="24">
        <v>5.6</v>
      </c>
      <c r="H49" s="24">
        <v>72</v>
      </c>
      <c r="I49" s="24">
        <v>42.1</v>
      </c>
      <c r="J49" s="24">
        <v>120</v>
      </c>
      <c r="K49" s="23">
        <v>0.8</v>
      </c>
      <c r="L49" s="24">
        <v>3.1</v>
      </c>
      <c r="M49" s="25">
        <v>0.1</v>
      </c>
      <c r="N49" s="24">
        <v>6330</v>
      </c>
      <c r="O49" s="24">
        <v>19646</v>
      </c>
      <c r="AC49" s="50"/>
      <c r="AD49" s="51"/>
    </row>
    <row r="50" spans="1:30" x14ac:dyDescent="0.25">
      <c r="A50" s="30" t="e">
        <f>VLOOKUP(B50,Холдинги!$A:$B,2,0)</f>
        <v>#N/A</v>
      </c>
      <c r="B50" s="31" t="s">
        <v>120</v>
      </c>
      <c r="C50" s="23">
        <v>95.9</v>
      </c>
      <c r="D50" s="24">
        <v>2.1</v>
      </c>
      <c r="E50" s="24">
        <v>164</v>
      </c>
      <c r="F50" s="23">
        <v>250.3</v>
      </c>
      <c r="G50" s="24">
        <v>5.4</v>
      </c>
      <c r="H50" s="24">
        <v>147</v>
      </c>
      <c r="I50" s="24">
        <v>39.4</v>
      </c>
      <c r="J50" s="24">
        <v>105.5</v>
      </c>
      <c r="K50" s="23">
        <v>0.6</v>
      </c>
      <c r="L50" s="24">
        <v>2.6</v>
      </c>
      <c r="M50" s="25">
        <v>0.1</v>
      </c>
      <c r="N50" s="24">
        <v>4834.5</v>
      </c>
      <c r="O50" s="24">
        <v>12667</v>
      </c>
      <c r="AC50" s="50"/>
      <c r="AD50" s="51"/>
    </row>
    <row r="51" spans="1:30" x14ac:dyDescent="0.25">
      <c r="A51" s="30" t="e">
        <f>VLOOKUP(B51,Холдинги!$A:$B,2,0)</f>
        <v>#N/A</v>
      </c>
      <c r="B51" s="31" t="s">
        <v>121</v>
      </c>
      <c r="C51" s="23">
        <v>81.400000000000006</v>
      </c>
      <c r="D51" s="24">
        <v>1.8</v>
      </c>
      <c r="E51" s="24">
        <v>76</v>
      </c>
      <c r="F51" s="23">
        <v>242.6</v>
      </c>
      <c r="G51" s="24">
        <v>5.2</v>
      </c>
      <c r="H51" s="24">
        <v>87</v>
      </c>
      <c r="I51" s="24">
        <v>47.7</v>
      </c>
      <c r="J51" s="24">
        <v>112</v>
      </c>
      <c r="K51" s="23">
        <v>0.7</v>
      </c>
      <c r="L51" s="24">
        <v>2.7</v>
      </c>
      <c r="M51" s="25">
        <v>0.1</v>
      </c>
      <c r="N51" s="24">
        <v>2590.1999999999998</v>
      </c>
      <c r="O51" s="24">
        <v>6979</v>
      </c>
      <c r="AC51" s="50"/>
      <c r="AD51" s="51"/>
    </row>
    <row r="52" spans="1:30" x14ac:dyDescent="0.25">
      <c r="A52" s="30" t="str">
        <f>VLOOKUP(B52,Холдинги!$A:$B,2,0)</f>
        <v>ВГТРК</v>
      </c>
      <c r="B52" s="31" t="s">
        <v>47</v>
      </c>
      <c r="C52" s="23">
        <v>70.3</v>
      </c>
      <c r="D52" s="24">
        <v>1.5</v>
      </c>
      <c r="E52" s="24">
        <v>68</v>
      </c>
      <c r="F52" s="23">
        <v>236.4</v>
      </c>
      <c r="G52" s="24">
        <v>5.0999999999999996</v>
      </c>
      <c r="H52" s="24">
        <v>73</v>
      </c>
      <c r="I52" s="24">
        <v>44.9</v>
      </c>
      <c r="J52" s="24">
        <v>93.4</v>
      </c>
      <c r="K52" s="23">
        <v>0.5</v>
      </c>
      <c r="L52" s="24">
        <v>2.2000000000000002</v>
      </c>
      <c r="M52" s="25">
        <v>0</v>
      </c>
      <c r="N52" s="24">
        <v>2462.1</v>
      </c>
      <c r="O52" s="24">
        <v>5392</v>
      </c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131</v>
      </c>
      <c r="C53" s="23">
        <v>61.5</v>
      </c>
      <c r="D53" s="24">
        <v>1.3</v>
      </c>
      <c r="E53" s="24">
        <v>67</v>
      </c>
      <c r="F53" s="23">
        <v>197.9</v>
      </c>
      <c r="G53" s="24">
        <v>4.3</v>
      </c>
      <c r="H53" s="24">
        <v>86</v>
      </c>
      <c r="I53" s="24">
        <v>39.1</v>
      </c>
      <c r="J53" s="24">
        <v>85</v>
      </c>
      <c r="K53" s="23">
        <v>0.4</v>
      </c>
      <c r="L53" s="24">
        <v>1.7</v>
      </c>
      <c r="M53" s="25">
        <v>0</v>
      </c>
      <c r="N53" s="24">
        <v>35326.9</v>
      </c>
      <c r="O53" s="24">
        <v>58917</v>
      </c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13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O52 A53">
    <cfRule type="expression" dxfId="6" priority="7">
      <formula>$A9="ГПМ"</formula>
    </cfRule>
  </conditionalFormatting>
  <conditionalFormatting sqref="B53:O53">
    <cfRule type="expression" dxfId="5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85"/>
  <sheetViews>
    <sheetView topLeftCell="B1" zoomScale="60" zoomScaleNormal="60" workbookViewId="0">
      <selection activeCell="H3" sqref="H3"/>
    </sheetView>
  </sheetViews>
  <sheetFormatPr defaultColWidth="9.140625" defaultRowHeight="15" x14ac:dyDescent="0.25"/>
  <cols>
    <col min="1" max="1" width="21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166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167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114</v>
      </c>
      <c r="C7" s="57"/>
      <c r="D7" s="57"/>
      <c r="E7" s="57"/>
      <c r="F7" s="46"/>
      <c r="G7" s="46"/>
      <c r="H7" s="46"/>
      <c r="I7" s="46"/>
      <c r="J7" s="46"/>
      <c r="K7" s="46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1922.6</v>
      </c>
      <c r="D9" s="24">
        <v>23.9</v>
      </c>
      <c r="E9" s="24">
        <v>95</v>
      </c>
      <c r="F9" s="23">
        <v>3934.8</v>
      </c>
      <c r="G9" s="24">
        <v>48.9</v>
      </c>
      <c r="H9" s="24">
        <v>96</v>
      </c>
      <c r="I9" s="24">
        <v>93.3</v>
      </c>
      <c r="J9" s="24">
        <v>319.10000000000002</v>
      </c>
      <c r="K9" s="23">
        <v>14.8</v>
      </c>
      <c r="L9" s="24">
        <v>124.6</v>
      </c>
      <c r="M9" s="25">
        <v>1.5</v>
      </c>
      <c r="N9" s="24">
        <v>1929.8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1342.9</v>
      </c>
      <c r="D10" s="24">
        <v>16.7</v>
      </c>
      <c r="E10" s="24">
        <v>88</v>
      </c>
      <c r="F10" s="23">
        <v>2917.4</v>
      </c>
      <c r="G10" s="24">
        <v>36.299999999999997</v>
      </c>
      <c r="H10" s="24">
        <v>90</v>
      </c>
      <c r="I10" s="24">
        <v>91.2</v>
      </c>
      <c r="J10" s="24">
        <v>294</v>
      </c>
      <c r="K10" s="23">
        <v>10.1</v>
      </c>
      <c r="L10" s="24">
        <v>85.1</v>
      </c>
      <c r="M10" s="25">
        <v>1.1000000000000001</v>
      </c>
      <c r="N10" s="24">
        <v>2041.2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2" t="s">
        <v>5</v>
      </c>
      <c r="C11" s="23">
        <v>925.3</v>
      </c>
      <c r="D11" s="24">
        <v>11.5</v>
      </c>
      <c r="E11" s="24">
        <v>105</v>
      </c>
      <c r="F11" s="23">
        <v>2354.3000000000002</v>
      </c>
      <c r="G11" s="24">
        <v>29.3</v>
      </c>
      <c r="H11" s="24">
        <v>104</v>
      </c>
      <c r="I11" s="24">
        <v>64.099999999999994</v>
      </c>
      <c r="J11" s="24">
        <v>176.2</v>
      </c>
      <c r="K11" s="23">
        <v>4.9000000000000004</v>
      </c>
      <c r="L11" s="24">
        <v>41.2</v>
      </c>
      <c r="M11" s="25">
        <v>0.5</v>
      </c>
      <c r="N11" s="24">
        <v>2352.6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29</v>
      </c>
      <c r="C12" s="23">
        <v>832.5</v>
      </c>
      <c r="D12" s="24">
        <v>10.4</v>
      </c>
      <c r="E12" s="24">
        <v>109</v>
      </c>
      <c r="F12" s="23">
        <v>2073.3000000000002</v>
      </c>
      <c r="G12" s="24">
        <v>25.8</v>
      </c>
      <c r="H12" s="24">
        <v>107</v>
      </c>
      <c r="I12" s="24">
        <v>82</v>
      </c>
      <c r="J12" s="24">
        <v>230.4</v>
      </c>
      <c r="K12" s="23">
        <v>5.6</v>
      </c>
      <c r="L12" s="24">
        <v>47.4</v>
      </c>
      <c r="M12" s="25">
        <v>0.6</v>
      </c>
      <c r="N12" s="24">
        <v>1891.3</v>
      </c>
      <c r="O12" s="24">
        <v>89632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1" t="s">
        <v>107</v>
      </c>
      <c r="C13" s="23">
        <v>765.9</v>
      </c>
      <c r="D13" s="24">
        <v>9.5</v>
      </c>
      <c r="E13" s="24">
        <v>104</v>
      </c>
      <c r="F13" s="23">
        <v>1935.7</v>
      </c>
      <c r="G13" s="24">
        <v>24.1</v>
      </c>
      <c r="H13" s="24">
        <v>102</v>
      </c>
      <c r="I13" s="24">
        <v>68.8</v>
      </c>
      <c r="J13" s="24">
        <v>190.7</v>
      </c>
      <c r="K13" s="23">
        <v>4.3</v>
      </c>
      <c r="L13" s="24">
        <v>36.6</v>
      </c>
      <c r="M13" s="25">
        <v>0.5</v>
      </c>
      <c r="N13" s="24">
        <v>914.9</v>
      </c>
      <c r="O13" s="24">
        <v>33504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650.9</v>
      </c>
      <c r="D14" s="24">
        <v>8.1</v>
      </c>
      <c r="E14" s="24">
        <v>92</v>
      </c>
      <c r="F14" s="23">
        <v>1734.5</v>
      </c>
      <c r="G14" s="24">
        <v>21.6</v>
      </c>
      <c r="H14" s="24">
        <v>96</v>
      </c>
      <c r="I14" s="24">
        <v>67</v>
      </c>
      <c r="J14" s="24">
        <v>175.9</v>
      </c>
      <c r="K14" s="23">
        <v>3.6</v>
      </c>
      <c r="L14" s="24">
        <v>30.3</v>
      </c>
      <c r="M14" s="25">
        <v>0.4</v>
      </c>
      <c r="N14" s="24">
        <v>2783.7</v>
      </c>
      <c r="O14" s="24">
        <v>84250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Другие</v>
      </c>
      <c r="B15" s="31" t="s">
        <v>25</v>
      </c>
      <c r="C15" s="23">
        <v>702.1</v>
      </c>
      <c r="D15" s="24">
        <v>8.6999999999999993</v>
      </c>
      <c r="E15" s="24">
        <v>110</v>
      </c>
      <c r="F15" s="23">
        <v>1667</v>
      </c>
      <c r="G15" s="24">
        <v>20.7</v>
      </c>
      <c r="H15" s="24">
        <v>109</v>
      </c>
      <c r="I15" s="24">
        <v>82.2</v>
      </c>
      <c r="J15" s="24">
        <v>242.5</v>
      </c>
      <c r="K15" s="23">
        <v>4.8</v>
      </c>
      <c r="L15" s="24">
        <v>40.1</v>
      </c>
      <c r="M15" s="25">
        <v>0.5</v>
      </c>
      <c r="N15" s="24">
        <v>1309</v>
      </c>
      <c r="O15" s="24">
        <v>52490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Крутой Медиа</v>
      </c>
      <c r="B16" s="31" t="s">
        <v>20</v>
      </c>
      <c r="C16" s="23">
        <v>638.9</v>
      </c>
      <c r="D16" s="24">
        <v>7.9</v>
      </c>
      <c r="E16" s="24">
        <v>106</v>
      </c>
      <c r="F16" s="23">
        <v>1639.5</v>
      </c>
      <c r="G16" s="24">
        <v>20.399999999999999</v>
      </c>
      <c r="H16" s="24">
        <v>104</v>
      </c>
      <c r="I16" s="24">
        <v>68.3</v>
      </c>
      <c r="J16" s="24">
        <v>186.4</v>
      </c>
      <c r="K16" s="23">
        <v>3.6</v>
      </c>
      <c r="L16" s="24">
        <v>30.3</v>
      </c>
      <c r="M16" s="25">
        <v>0.4</v>
      </c>
      <c r="N16" s="24">
        <v>1358</v>
      </c>
      <c r="O16" s="24">
        <v>41167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ВГТРК</v>
      </c>
      <c r="B17" s="31" t="s">
        <v>7</v>
      </c>
      <c r="C17" s="23">
        <v>924.5</v>
      </c>
      <c r="D17" s="24">
        <v>11.5</v>
      </c>
      <c r="E17" s="24">
        <v>116</v>
      </c>
      <c r="F17" s="23">
        <v>1612.2</v>
      </c>
      <c r="G17" s="24">
        <v>20.100000000000001</v>
      </c>
      <c r="H17" s="24">
        <v>110</v>
      </c>
      <c r="I17" s="24">
        <v>105</v>
      </c>
      <c r="J17" s="24">
        <v>421.7</v>
      </c>
      <c r="K17" s="23">
        <v>8</v>
      </c>
      <c r="L17" s="24">
        <v>67.400000000000006</v>
      </c>
      <c r="M17" s="25">
        <v>0.8</v>
      </c>
      <c r="N17" s="24">
        <v>819.5</v>
      </c>
      <c r="O17" s="24">
        <v>55266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ЕМГ</v>
      </c>
      <c r="B18" s="31" t="s">
        <v>11</v>
      </c>
      <c r="C18" s="23">
        <v>542.29999999999995</v>
      </c>
      <c r="D18" s="24">
        <v>6.7</v>
      </c>
      <c r="E18" s="24">
        <v>73</v>
      </c>
      <c r="F18" s="23">
        <v>1459.4</v>
      </c>
      <c r="G18" s="24">
        <v>18.2</v>
      </c>
      <c r="H18" s="24">
        <v>80</v>
      </c>
      <c r="I18" s="24">
        <v>60.3</v>
      </c>
      <c r="J18" s="24">
        <v>156.9</v>
      </c>
      <c r="K18" s="23">
        <v>2.7</v>
      </c>
      <c r="L18" s="24">
        <v>22.7</v>
      </c>
      <c r="M18" s="25">
        <v>0.3</v>
      </c>
      <c r="N18" s="24">
        <v>4329.5</v>
      </c>
      <c r="O18" s="24">
        <v>98363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ГПМ</v>
      </c>
      <c r="B19" s="31" t="s">
        <v>35</v>
      </c>
      <c r="C19" s="23">
        <v>472.6</v>
      </c>
      <c r="D19" s="24">
        <v>5.9</v>
      </c>
      <c r="E19" s="24">
        <v>96</v>
      </c>
      <c r="F19" s="23">
        <v>1320</v>
      </c>
      <c r="G19" s="24">
        <v>16.399999999999999</v>
      </c>
      <c r="H19" s="24">
        <v>95</v>
      </c>
      <c r="I19" s="24">
        <v>55.6</v>
      </c>
      <c r="J19" s="24">
        <v>139.4</v>
      </c>
      <c r="K19" s="23">
        <v>2.2000000000000002</v>
      </c>
      <c r="L19" s="24">
        <v>18.3</v>
      </c>
      <c r="M19" s="25">
        <v>0.2</v>
      </c>
      <c r="N19" s="24">
        <v>2204.1999999999998</v>
      </c>
      <c r="O19" s="24">
        <v>40244</v>
      </c>
      <c r="U19" s="50"/>
      <c r="AC19" s="50"/>
      <c r="AD19" s="51"/>
    </row>
    <row r="20" spans="1:30" x14ac:dyDescent="0.25">
      <c r="A20" s="30" t="str">
        <f>VLOOKUP(B20,Холдинги!$A:$B,2,0)</f>
        <v>РМГ</v>
      </c>
      <c r="B20" s="31" t="s">
        <v>22</v>
      </c>
      <c r="C20" s="23">
        <v>506.1</v>
      </c>
      <c r="D20" s="24">
        <v>6.3</v>
      </c>
      <c r="E20" s="24">
        <v>96</v>
      </c>
      <c r="F20" s="23">
        <v>1313.5</v>
      </c>
      <c r="G20" s="24">
        <v>16.3</v>
      </c>
      <c r="H20" s="24">
        <v>95</v>
      </c>
      <c r="I20" s="24">
        <v>70.099999999999994</v>
      </c>
      <c r="J20" s="24">
        <v>189</v>
      </c>
      <c r="K20" s="23">
        <v>2.9</v>
      </c>
      <c r="L20" s="24">
        <v>24.6</v>
      </c>
      <c r="M20" s="25">
        <v>0.3</v>
      </c>
      <c r="N20" s="24">
        <v>1407.8</v>
      </c>
      <c r="O20" s="24">
        <v>34667</v>
      </c>
      <c r="U20" s="50"/>
      <c r="AC20" s="50"/>
      <c r="AD20" s="51"/>
    </row>
    <row r="21" spans="1:30" x14ac:dyDescent="0.25">
      <c r="A21" s="30" t="str">
        <f>VLOOKUP(B21,Холдинги!$A:$B,2,0)</f>
        <v>Ру медиа</v>
      </c>
      <c r="B21" s="31" t="s">
        <v>6</v>
      </c>
      <c r="C21" s="23">
        <v>615.20000000000005</v>
      </c>
      <c r="D21" s="24">
        <v>7.7</v>
      </c>
      <c r="E21" s="24">
        <v>111</v>
      </c>
      <c r="F21" s="23">
        <v>1245.9000000000001</v>
      </c>
      <c r="G21" s="24">
        <v>15.5</v>
      </c>
      <c r="H21" s="24">
        <v>108</v>
      </c>
      <c r="I21" s="24">
        <v>56.4</v>
      </c>
      <c r="J21" s="24">
        <v>194.8</v>
      </c>
      <c r="K21" s="23">
        <v>2.9</v>
      </c>
      <c r="L21" s="24">
        <v>24.1</v>
      </c>
      <c r="M21" s="25">
        <v>0.3</v>
      </c>
      <c r="N21" s="24">
        <v>1544.5</v>
      </c>
      <c r="O21" s="24">
        <v>37193</v>
      </c>
      <c r="U21" s="50"/>
      <c r="AC21" s="50"/>
      <c r="AD21" s="51"/>
    </row>
    <row r="22" spans="1:30" x14ac:dyDescent="0.25">
      <c r="A22" s="30" t="str">
        <f>VLOOKUP(B22,Холдинги!$A:$B,2,0)</f>
        <v>ВГТРК</v>
      </c>
      <c r="B22" s="31" t="s">
        <v>17</v>
      </c>
      <c r="C22" s="23">
        <v>482.7</v>
      </c>
      <c r="D22" s="24">
        <v>6</v>
      </c>
      <c r="E22" s="24">
        <v>112</v>
      </c>
      <c r="F22" s="23">
        <v>1218</v>
      </c>
      <c r="G22" s="24">
        <v>15.2</v>
      </c>
      <c r="H22" s="24">
        <v>109</v>
      </c>
      <c r="I22" s="24">
        <v>69.900000000000006</v>
      </c>
      <c r="J22" s="24">
        <v>194</v>
      </c>
      <c r="K22" s="23">
        <v>2.8</v>
      </c>
      <c r="L22" s="24">
        <v>23.4</v>
      </c>
      <c r="M22" s="25">
        <v>0.3</v>
      </c>
      <c r="N22" s="24">
        <v>1649.5</v>
      </c>
      <c r="O22" s="24">
        <v>38660</v>
      </c>
      <c r="U22" s="50"/>
      <c r="AC22" s="50"/>
      <c r="AD22" s="51"/>
    </row>
    <row r="23" spans="1:30" x14ac:dyDescent="0.25">
      <c r="A23" s="30" t="str">
        <f>VLOOKUP(B23,Холдинги!$A:$B,2,0)</f>
        <v>ГПМ</v>
      </c>
      <c r="B23" s="31" t="s">
        <v>28</v>
      </c>
      <c r="C23" s="23">
        <v>482.9</v>
      </c>
      <c r="D23" s="24">
        <v>6</v>
      </c>
      <c r="E23" s="24">
        <v>103</v>
      </c>
      <c r="F23" s="23">
        <v>1192.8</v>
      </c>
      <c r="G23" s="24">
        <v>14.8</v>
      </c>
      <c r="H23" s="24">
        <v>102</v>
      </c>
      <c r="I23" s="24">
        <v>80.3</v>
      </c>
      <c r="J23" s="24">
        <v>227.6</v>
      </c>
      <c r="K23" s="23">
        <v>3.2</v>
      </c>
      <c r="L23" s="24">
        <v>26.9</v>
      </c>
      <c r="M23" s="25">
        <v>0.3</v>
      </c>
      <c r="N23" s="24">
        <v>1614.8</v>
      </c>
      <c r="O23" s="24">
        <v>43488</v>
      </c>
      <c r="U23" s="50"/>
      <c r="AC23" s="50"/>
      <c r="AD23" s="51"/>
    </row>
    <row r="24" spans="1:30" x14ac:dyDescent="0.25">
      <c r="A24" s="30" t="str">
        <f>VLOOKUP(B24,Холдинги!$A:$B,2,0)</f>
        <v>ЕМГ</v>
      </c>
      <c r="B24" s="31" t="s">
        <v>36</v>
      </c>
      <c r="C24" s="23">
        <v>426.5</v>
      </c>
      <c r="D24" s="24">
        <v>5.3</v>
      </c>
      <c r="E24" s="24">
        <v>100</v>
      </c>
      <c r="F24" s="23">
        <v>1187.2</v>
      </c>
      <c r="G24" s="24">
        <v>14.8</v>
      </c>
      <c r="H24" s="24">
        <v>102</v>
      </c>
      <c r="I24" s="24">
        <v>93.9</v>
      </c>
      <c r="J24" s="24">
        <v>236</v>
      </c>
      <c r="K24" s="23">
        <v>3.3</v>
      </c>
      <c r="L24" s="24">
        <v>27.8</v>
      </c>
      <c r="M24" s="25">
        <v>0.3</v>
      </c>
      <c r="N24" s="24">
        <v>1721.1</v>
      </c>
      <c r="O24" s="24">
        <v>47839</v>
      </c>
      <c r="U24" s="50"/>
      <c r="AC24" s="50"/>
      <c r="AD24" s="51"/>
    </row>
    <row r="25" spans="1:30" x14ac:dyDescent="0.25">
      <c r="A25" s="30" t="str">
        <f>VLOOKUP(B25,Холдинги!$A:$B,2,0)</f>
        <v>ММХ</v>
      </c>
      <c r="B25" s="31" t="s">
        <v>19</v>
      </c>
      <c r="C25" s="23">
        <v>455.5</v>
      </c>
      <c r="D25" s="24">
        <v>5.7</v>
      </c>
      <c r="E25" s="24">
        <v>94</v>
      </c>
      <c r="F25" s="23">
        <v>1156.7</v>
      </c>
      <c r="G25" s="24">
        <v>14.4</v>
      </c>
      <c r="H25" s="24">
        <v>92</v>
      </c>
      <c r="I25" s="24">
        <v>83.2</v>
      </c>
      <c r="J25" s="24">
        <v>229.4</v>
      </c>
      <c r="K25" s="23">
        <v>3.1</v>
      </c>
      <c r="L25" s="24">
        <v>26.3</v>
      </c>
      <c r="M25" s="25">
        <v>0.3</v>
      </c>
      <c r="N25" s="24">
        <v>1959.6</v>
      </c>
      <c r="O25" s="24">
        <v>51579</v>
      </c>
      <c r="U25" s="50"/>
      <c r="AC25" s="50"/>
      <c r="AD25" s="51"/>
    </row>
    <row r="26" spans="1:30" x14ac:dyDescent="0.25">
      <c r="A26" s="30" t="str">
        <f>VLOOKUP(B26,Холдинги!$A:$B,2,0)</f>
        <v>ГПМ</v>
      </c>
      <c r="B26" s="31" t="s">
        <v>27</v>
      </c>
      <c r="C26" s="23">
        <v>397.8</v>
      </c>
      <c r="D26" s="24">
        <v>4.9000000000000004</v>
      </c>
      <c r="E26" s="24">
        <v>72</v>
      </c>
      <c r="F26" s="23">
        <v>1095.4000000000001</v>
      </c>
      <c r="G26" s="24">
        <v>13.6</v>
      </c>
      <c r="H26" s="24">
        <v>74</v>
      </c>
      <c r="I26" s="24">
        <v>63.2</v>
      </c>
      <c r="J26" s="24">
        <v>160.69999999999999</v>
      </c>
      <c r="K26" s="23">
        <v>2.1</v>
      </c>
      <c r="L26" s="24">
        <v>17.5</v>
      </c>
      <c r="M26" s="25">
        <v>0.2</v>
      </c>
      <c r="N26" s="24">
        <v>4974.5</v>
      </c>
      <c r="O26" s="24">
        <v>86869</v>
      </c>
      <c r="U26" s="50"/>
      <c r="AC26" s="50"/>
      <c r="AD26" s="51"/>
    </row>
    <row r="27" spans="1:30" x14ac:dyDescent="0.25">
      <c r="A27" s="30" t="str">
        <f>VLOOKUP(B27,Холдинги!$A:$B,2,0)</f>
        <v>ГПМ</v>
      </c>
      <c r="B27" s="31" t="s">
        <v>12</v>
      </c>
      <c r="C27" s="23">
        <v>354.5</v>
      </c>
      <c r="D27" s="24">
        <v>4.4000000000000004</v>
      </c>
      <c r="E27" s="24">
        <v>85</v>
      </c>
      <c r="F27" s="23">
        <v>1018.6</v>
      </c>
      <c r="G27" s="24">
        <v>12.7</v>
      </c>
      <c r="H27" s="24">
        <v>85</v>
      </c>
      <c r="I27" s="24">
        <v>54.7</v>
      </c>
      <c r="J27" s="24">
        <v>133.4</v>
      </c>
      <c r="K27" s="23">
        <v>1.6</v>
      </c>
      <c r="L27" s="24">
        <v>13.5</v>
      </c>
      <c r="M27" s="25">
        <v>0.2</v>
      </c>
      <c r="N27" s="24">
        <v>3833.6</v>
      </c>
      <c r="O27" s="24">
        <v>51667</v>
      </c>
      <c r="U27" s="50"/>
      <c r="AC27" s="50"/>
      <c r="AD27" s="51"/>
    </row>
    <row r="28" spans="1:30" x14ac:dyDescent="0.25">
      <c r="A28" s="30" t="str">
        <f>VLOOKUP(B28,Холдинги!$A:$B,2,0)</f>
        <v>Другие</v>
      </c>
      <c r="B28" s="31" t="s">
        <v>42</v>
      </c>
      <c r="C28" s="23">
        <v>455.7</v>
      </c>
      <c r="D28" s="24">
        <v>5.7</v>
      </c>
      <c r="E28" s="24">
        <v>116</v>
      </c>
      <c r="F28" s="23">
        <v>1016.8</v>
      </c>
      <c r="G28" s="24">
        <v>12.6</v>
      </c>
      <c r="H28" s="24">
        <v>114</v>
      </c>
      <c r="I28" s="24">
        <v>70</v>
      </c>
      <c r="J28" s="24">
        <v>219.6</v>
      </c>
      <c r="K28" s="23">
        <v>2.6</v>
      </c>
      <c r="L28" s="24">
        <v>22.2</v>
      </c>
      <c r="M28" s="25">
        <v>0.3</v>
      </c>
      <c r="N28" s="24">
        <v>1017.6</v>
      </c>
      <c r="O28" s="24">
        <v>22542</v>
      </c>
      <c r="U28" s="50"/>
      <c r="AC28" s="50"/>
      <c r="AD28" s="51"/>
    </row>
    <row r="29" spans="1:30" x14ac:dyDescent="0.25">
      <c r="A29" s="30" t="str">
        <f>VLOOKUP(B29,Холдинги!$A:$B,2,0)</f>
        <v>РМГ</v>
      </c>
      <c r="B29" s="31" t="s">
        <v>44</v>
      </c>
      <c r="C29" s="23">
        <v>346.5</v>
      </c>
      <c r="D29" s="24">
        <v>4.3</v>
      </c>
      <c r="E29" s="24">
        <v>82</v>
      </c>
      <c r="F29" s="23">
        <v>1016</v>
      </c>
      <c r="G29" s="24">
        <v>12.6</v>
      </c>
      <c r="H29" s="24">
        <v>86</v>
      </c>
      <c r="I29" s="24">
        <v>48.9</v>
      </c>
      <c r="J29" s="24">
        <v>116.9</v>
      </c>
      <c r="K29" s="23">
        <v>1.4</v>
      </c>
      <c r="L29" s="24">
        <v>11.8</v>
      </c>
      <c r="M29" s="25">
        <v>0.1</v>
      </c>
      <c r="N29" s="24">
        <v>2180.6999999999998</v>
      </c>
      <c r="O29" s="24">
        <v>25688</v>
      </c>
      <c r="U29" s="50"/>
      <c r="AC29" s="50"/>
      <c r="AD29" s="51"/>
    </row>
    <row r="30" spans="1:30" x14ac:dyDescent="0.25">
      <c r="A30" s="30" t="str">
        <f>VLOOKUP(B30,Холдинги!$A:$B,2,0)</f>
        <v>ММХ</v>
      </c>
      <c r="B30" s="31" t="s">
        <v>21</v>
      </c>
      <c r="C30" s="23">
        <v>389.8</v>
      </c>
      <c r="D30" s="24">
        <v>4.8</v>
      </c>
      <c r="E30" s="24">
        <v>104</v>
      </c>
      <c r="F30" s="23">
        <v>961.5</v>
      </c>
      <c r="G30" s="24">
        <v>12</v>
      </c>
      <c r="H30" s="24">
        <v>100</v>
      </c>
      <c r="I30" s="24">
        <v>69.7</v>
      </c>
      <c r="J30" s="24">
        <v>197.7</v>
      </c>
      <c r="K30" s="23">
        <v>2.2000000000000002</v>
      </c>
      <c r="L30" s="24">
        <v>18.899999999999999</v>
      </c>
      <c r="M30" s="25">
        <v>0.2</v>
      </c>
      <c r="N30" s="24">
        <v>1551.9</v>
      </c>
      <c r="O30" s="24">
        <v>29263</v>
      </c>
      <c r="U30" s="50"/>
      <c r="AC30" s="50"/>
      <c r="AD30" s="51"/>
    </row>
    <row r="31" spans="1:30" x14ac:dyDescent="0.25">
      <c r="A31" s="30" t="str">
        <f>VLOOKUP(B31,Холдинги!$A:$B,2,0)</f>
        <v>ММХ</v>
      </c>
      <c r="B31" s="31" t="s">
        <v>32</v>
      </c>
      <c r="C31" s="23">
        <v>275.60000000000002</v>
      </c>
      <c r="D31" s="24">
        <v>3.4</v>
      </c>
      <c r="E31" s="24">
        <v>103</v>
      </c>
      <c r="F31" s="23">
        <v>834.2</v>
      </c>
      <c r="G31" s="24">
        <v>10.4</v>
      </c>
      <c r="H31" s="24">
        <v>103</v>
      </c>
      <c r="I31" s="24">
        <v>57</v>
      </c>
      <c r="J31" s="24">
        <v>131.80000000000001</v>
      </c>
      <c r="K31" s="23">
        <v>1.3</v>
      </c>
      <c r="L31" s="24">
        <v>10.9</v>
      </c>
      <c r="M31" s="25">
        <v>0.1</v>
      </c>
      <c r="N31" s="24">
        <v>1899.3</v>
      </c>
      <c r="O31" s="24">
        <v>20721</v>
      </c>
      <c r="U31" s="50"/>
      <c r="AC31" s="50"/>
      <c r="AD31" s="51"/>
    </row>
    <row r="32" spans="1:30" x14ac:dyDescent="0.25">
      <c r="A32" s="30" t="e">
        <f>VLOOKUP(B32,Холдинги!$A:$B,2,0)</f>
        <v>#N/A</v>
      </c>
      <c r="B32" s="31" t="s">
        <v>123</v>
      </c>
      <c r="C32" s="23">
        <v>411.3</v>
      </c>
      <c r="D32" s="24">
        <v>5.0999999999999996</v>
      </c>
      <c r="E32" s="24">
        <v>116</v>
      </c>
      <c r="F32" s="23">
        <v>825.3</v>
      </c>
      <c r="G32" s="24">
        <v>10.3</v>
      </c>
      <c r="H32" s="24">
        <v>108</v>
      </c>
      <c r="I32" s="24">
        <v>70.900000000000006</v>
      </c>
      <c r="J32" s="24">
        <v>247.3</v>
      </c>
      <c r="K32" s="23">
        <v>2.4</v>
      </c>
      <c r="L32" s="24">
        <v>20.2</v>
      </c>
      <c r="M32" s="25">
        <v>0.3</v>
      </c>
      <c r="N32" s="24">
        <v>593.6</v>
      </c>
      <c r="O32" s="24">
        <v>12017</v>
      </c>
      <c r="U32" s="50"/>
      <c r="AC32" s="50"/>
      <c r="AD32" s="51"/>
    </row>
    <row r="33" spans="1:30" x14ac:dyDescent="0.25">
      <c r="A33" s="30" t="str">
        <f>VLOOKUP(B33,Холдинги!$A:$B,2,0)</f>
        <v>Другие</v>
      </c>
      <c r="B33" s="31" t="s">
        <v>13</v>
      </c>
      <c r="C33" s="23">
        <v>388.2</v>
      </c>
      <c r="D33" s="24">
        <v>4.8</v>
      </c>
      <c r="E33" s="24">
        <v>118</v>
      </c>
      <c r="F33" s="23">
        <v>822.5</v>
      </c>
      <c r="G33" s="24">
        <v>10.199999999999999</v>
      </c>
      <c r="H33" s="24">
        <v>109</v>
      </c>
      <c r="I33" s="24">
        <v>63.9</v>
      </c>
      <c r="J33" s="24">
        <v>211.3</v>
      </c>
      <c r="K33" s="23">
        <v>2</v>
      </c>
      <c r="L33" s="24">
        <v>17.2</v>
      </c>
      <c r="M33" s="25">
        <v>0.2</v>
      </c>
      <c r="N33" s="24">
        <v>1480</v>
      </c>
      <c r="O33" s="24">
        <v>25512</v>
      </c>
      <c r="U33" s="50"/>
      <c r="AC33" s="50"/>
      <c r="AD33" s="51"/>
    </row>
    <row r="34" spans="1:30" x14ac:dyDescent="0.25">
      <c r="A34" s="30" t="str">
        <f>VLOOKUP(B34,Холдинги!$A:$B,2,0)</f>
        <v>Крутой Медиа</v>
      </c>
      <c r="B34" s="31" t="s">
        <v>15</v>
      </c>
      <c r="C34" s="23">
        <v>232.6</v>
      </c>
      <c r="D34" s="24">
        <v>2.9</v>
      </c>
      <c r="E34" s="24">
        <v>65</v>
      </c>
      <c r="F34" s="23">
        <v>778.3</v>
      </c>
      <c r="G34" s="24">
        <v>9.6999999999999993</v>
      </c>
      <c r="H34" s="24">
        <v>74</v>
      </c>
      <c r="I34" s="24">
        <v>44.7</v>
      </c>
      <c r="J34" s="24">
        <v>93.4</v>
      </c>
      <c r="K34" s="23">
        <v>0.9</v>
      </c>
      <c r="L34" s="24">
        <v>7.2</v>
      </c>
      <c r="M34" s="25">
        <v>0.1</v>
      </c>
      <c r="N34" s="24">
        <v>6313.3</v>
      </c>
      <c r="O34" s="24">
        <v>45542</v>
      </c>
      <c r="AC34" s="50"/>
      <c r="AD34" s="51"/>
    </row>
    <row r="35" spans="1:30" x14ac:dyDescent="0.25">
      <c r="A35" s="30" t="str">
        <f>VLOOKUP(B35,Холдинги!$A:$B,2,0)</f>
        <v>ММХ</v>
      </c>
      <c r="B35" s="31" t="s">
        <v>30</v>
      </c>
      <c r="C35" s="23">
        <v>322</v>
      </c>
      <c r="D35" s="24">
        <v>4</v>
      </c>
      <c r="E35" s="24">
        <v>96</v>
      </c>
      <c r="F35" s="23">
        <v>766.3</v>
      </c>
      <c r="G35" s="24">
        <v>9.5</v>
      </c>
      <c r="H35" s="24">
        <v>90</v>
      </c>
      <c r="I35" s="24">
        <v>82</v>
      </c>
      <c r="J35" s="24">
        <v>241.2</v>
      </c>
      <c r="K35" s="23">
        <v>2.2000000000000002</v>
      </c>
      <c r="L35" s="24">
        <v>18.3</v>
      </c>
      <c r="M35" s="25">
        <v>0.2</v>
      </c>
      <c r="N35" s="24">
        <v>1411.2</v>
      </c>
      <c r="O35" s="24">
        <v>25879</v>
      </c>
      <c r="AC35" s="50"/>
      <c r="AD35" s="51"/>
    </row>
    <row r="36" spans="1:30" x14ac:dyDescent="0.25">
      <c r="A36" s="30" t="str">
        <f>VLOOKUP(B36,Холдинги!$A:$B,2,0)</f>
        <v>РМГ</v>
      </c>
      <c r="B36" s="31" t="s">
        <v>16</v>
      </c>
      <c r="C36" s="23">
        <v>266.10000000000002</v>
      </c>
      <c r="D36" s="24">
        <v>3.3</v>
      </c>
      <c r="E36" s="24">
        <v>81</v>
      </c>
      <c r="F36" s="23">
        <v>761.9</v>
      </c>
      <c r="G36" s="24">
        <v>9.5</v>
      </c>
      <c r="H36" s="24">
        <v>84</v>
      </c>
      <c r="I36" s="24">
        <v>57.1</v>
      </c>
      <c r="J36" s="24">
        <v>139.6</v>
      </c>
      <c r="K36" s="23">
        <v>1.3</v>
      </c>
      <c r="L36" s="24">
        <v>10.6</v>
      </c>
      <c r="M36" s="25">
        <v>0.1</v>
      </c>
      <c r="N36" s="24">
        <v>3266</v>
      </c>
      <c r="O36" s="24">
        <v>34458</v>
      </c>
      <c r="AC36" s="50"/>
      <c r="AD36" s="51"/>
    </row>
    <row r="37" spans="1:30" x14ac:dyDescent="0.25">
      <c r="A37" s="30" t="str">
        <f>VLOOKUP(B37,Холдинги!$A:$B,2,0)</f>
        <v>ВГТРК</v>
      </c>
      <c r="B37" s="31" t="s">
        <v>24</v>
      </c>
      <c r="C37" s="23">
        <v>354.9</v>
      </c>
      <c r="D37" s="24">
        <v>4.4000000000000004</v>
      </c>
      <c r="E37" s="24">
        <v>109</v>
      </c>
      <c r="F37" s="23">
        <v>747.3</v>
      </c>
      <c r="G37" s="24">
        <v>9.3000000000000007</v>
      </c>
      <c r="H37" s="24">
        <v>105</v>
      </c>
      <c r="I37" s="24">
        <v>113.7</v>
      </c>
      <c r="J37" s="24">
        <v>378.1</v>
      </c>
      <c r="K37" s="23">
        <v>3.3</v>
      </c>
      <c r="L37" s="24">
        <v>28</v>
      </c>
      <c r="M37" s="25">
        <v>0.3</v>
      </c>
      <c r="N37" s="24">
        <v>2525.5</v>
      </c>
      <c r="O37" s="24">
        <v>70803</v>
      </c>
      <c r="U37" s="50"/>
      <c r="AC37" s="50"/>
      <c r="AD37" s="51"/>
    </row>
    <row r="38" spans="1:30" x14ac:dyDescent="0.25">
      <c r="A38" s="30" t="str">
        <f>VLOOKUP(B38,Холдинги!$A:$B,2,0)</f>
        <v>Крутой Медиа</v>
      </c>
      <c r="B38" s="31" t="s">
        <v>37</v>
      </c>
      <c r="C38" s="23">
        <v>279.10000000000002</v>
      </c>
      <c r="D38" s="24">
        <v>3.5</v>
      </c>
      <c r="E38" s="24">
        <v>105</v>
      </c>
      <c r="F38" s="23">
        <v>634</v>
      </c>
      <c r="G38" s="24">
        <v>7.9</v>
      </c>
      <c r="H38" s="24">
        <v>101</v>
      </c>
      <c r="I38" s="24">
        <v>63.4</v>
      </c>
      <c r="J38" s="24">
        <v>195.3</v>
      </c>
      <c r="K38" s="23">
        <v>1.5</v>
      </c>
      <c r="L38" s="24">
        <v>12.3</v>
      </c>
      <c r="M38" s="25">
        <v>0.2</v>
      </c>
      <c r="N38" s="24">
        <v>1599</v>
      </c>
      <c r="O38" s="24">
        <v>19646</v>
      </c>
      <c r="AC38" s="50"/>
      <c r="AD38" s="51"/>
    </row>
    <row r="39" spans="1:30" x14ac:dyDescent="0.25">
      <c r="A39" s="30" t="str">
        <f>VLOOKUP(B39,Холдинги!$A:$B,2,0)</f>
        <v>ГПМ</v>
      </c>
      <c r="B39" s="31" t="s">
        <v>9</v>
      </c>
      <c r="C39" s="23">
        <v>231.1</v>
      </c>
      <c r="D39" s="24">
        <v>2.9</v>
      </c>
      <c r="E39" s="24">
        <v>92</v>
      </c>
      <c r="F39" s="23">
        <v>633.20000000000005</v>
      </c>
      <c r="G39" s="24">
        <v>7.9</v>
      </c>
      <c r="H39" s="24">
        <v>92</v>
      </c>
      <c r="I39" s="24">
        <v>60.9</v>
      </c>
      <c r="J39" s="24">
        <v>155.69999999999999</v>
      </c>
      <c r="K39" s="23">
        <v>1.2</v>
      </c>
      <c r="L39" s="24">
        <v>9.8000000000000007</v>
      </c>
      <c r="M39" s="25">
        <v>0.1</v>
      </c>
      <c r="N39" s="24">
        <v>2844.4</v>
      </c>
      <c r="O39" s="24">
        <v>27812</v>
      </c>
      <c r="AC39" s="50"/>
      <c r="AD39" s="51"/>
    </row>
    <row r="40" spans="1:30" x14ac:dyDescent="0.25">
      <c r="A40" s="30" t="str">
        <f>VLOOKUP(B40,Холдинги!$A:$B,2,0)</f>
        <v>ГПМ</v>
      </c>
      <c r="B40" s="31" t="s">
        <v>23</v>
      </c>
      <c r="C40" s="23">
        <v>206.1</v>
      </c>
      <c r="D40" s="24">
        <v>2.6</v>
      </c>
      <c r="E40" s="24">
        <v>92</v>
      </c>
      <c r="F40" s="23">
        <v>628.20000000000005</v>
      </c>
      <c r="G40" s="24">
        <v>7.8</v>
      </c>
      <c r="H40" s="24">
        <v>93</v>
      </c>
      <c r="I40" s="24">
        <v>71.2</v>
      </c>
      <c r="J40" s="24">
        <v>163.4</v>
      </c>
      <c r="K40" s="23">
        <v>1.2</v>
      </c>
      <c r="L40" s="24">
        <v>10.199999999999999</v>
      </c>
      <c r="M40" s="25">
        <v>0.1</v>
      </c>
      <c r="N40" s="24">
        <v>1584.9</v>
      </c>
      <c r="O40" s="24">
        <v>16143</v>
      </c>
      <c r="AC40" s="50"/>
      <c r="AD40" s="51"/>
    </row>
    <row r="41" spans="1:30" x14ac:dyDescent="0.25">
      <c r="A41" s="30" t="str">
        <f>VLOOKUP(B41,Холдинги!$A:$B,2,0)</f>
        <v>ММ</v>
      </c>
      <c r="B41" s="31" t="s">
        <v>18</v>
      </c>
      <c r="C41" s="23">
        <v>208.9</v>
      </c>
      <c r="D41" s="24">
        <v>2.6</v>
      </c>
      <c r="E41" s="24">
        <v>95</v>
      </c>
      <c r="F41" s="23">
        <v>614.9</v>
      </c>
      <c r="G41" s="24">
        <v>7.6</v>
      </c>
      <c r="H41" s="24">
        <v>95</v>
      </c>
      <c r="I41" s="24">
        <v>47.5</v>
      </c>
      <c r="J41" s="24">
        <v>112.9</v>
      </c>
      <c r="K41" s="23">
        <v>0.8</v>
      </c>
      <c r="L41" s="24">
        <v>6.9</v>
      </c>
      <c r="M41" s="25">
        <v>0.1</v>
      </c>
      <c r="N41" s="24">
        <v>1481.1</v>
      </c>
      <c r="O41" s="24">
        <v>10200</v>
      </c>
      <c r="U41" s="50"/>
      <c r="AC41" s="50"/>
      <c r="AD41" s="51"/>
    </row>
    <row r="42" spans="1:30" x14ac:dyDescent="0.25">
      <c r="A42" s="30" t="str">
        <f>VLOOKUP(B42,Холдинги!$A:$B,2,0)</f>
        <v>Ру медиа</v>
      </c>
      <c r="B42" s="31" t="s">
        <v>26</v>
      </c>
      <c r="C42" s="23">
        <v>222.9</v>
      </c>
      <c r="D42" s="24">
        <v>2.8</v>
      </c>
      <c r="E42" s="24">
        <v>93</v>
      </c>
      <c r="F42" s="23">
        <v>593.5</v>
      </c>
      <c r="G42" s="24">
        <v>7.4</v>
      </c>
      <c r="H42" s="24">
        <v>89</v>
      </c>
      <c r="I42" s="24">
        <v>70.400000000000006</v>
      </c>
      <c r="J42" s="24">
        <v>185</v>
      </c>
      <c r="K42" s="23">
        <v>1.3</v>
      </c>
      <c r="L42" s="24">
        <v>10.9</v>
      </c>
      <c r="M42" s="25">
        <v>0.1</v>
      </c>
      <c r="N42" s="24">
        <v>673.3</v>
      </c>
      <c r="O42" s="24">
        <v>7335</v>
      </c>
      <c r="AC42" s="50"/>
      <c r="AD42" s="51"/>
    </row>
    <row r="43" spans="1:30" x14ac:dyDescent="0.25">
      <c r="A43" s="30" t="str">
        <f>VLOOKUP(B43,Холдинги!$A:$B,2,0)</f>
        <v>Крутой Медиа</v>
      </c>
      <c r="B43" s="31" t="s">
        <v>45</v>
      </c>
      <c r="C43" s="23">
        <v>233.2</v>
      </c>
      <c r="D43" s="24">
        <v>2.9</v>
      </c>
      <c r="E43" s="24">
        <v>81</v>
      </c>
      <c r="F43" s="23">
        <v>581.29999999999995</v>
      </c>
      <c r="G43" s="24">
        <v>7.2</v>
      </c>
      <c r="H43" s="24">
        <v>80</v>
      </c>
      <c r="I43" s="24">
        <v>34.9</v>
      </c>
      <c r="J43" s="24">
        <v>98</v>
      </c>
      <c r="K43" s="23">
        <v>0.7</v>
      </c>
      <c r="L43" s="24">
        <v>5.7</v>
      </c>
      <c r="M43" s="25">
        <v>0.1</v>
      </c>
      <c r="N43" s="24">
        <v>3958.3</v>
      </c>
      <c r="O43" s="24">
        <v>22375</v>
      </c>
      <c r="AC43" s="50"/>
      <c r="AD43" s="51"/>
    </row>
    <row r="44" spans="1:30" x14ac:dyDescent="0.25">
      <c r="A44" s="30" t="str">
        <f>VLOOKUP(B44,Холдинги!$A:$B,2,0)</f>
        <v>ВГТРК</v>
      </c>
      <c r="B44" s="31" t="s">
        <v>47</v>
      </c>
      <c r="C44" s="23">
        <v>178</v>
      </c>
      <c r="D44" s="24">
        <v>2.2000000000000002</v>
      </c>
      <c r="E44" s="24">
        <v>99</v>
      </c>
      <c r="F44" s="23">
        <v>559.5</v>
      </c>
      <c r="G44" s="24">
        <v>7</v>
      </c>
      <c r="H44" s="24">
        <v>100</v>
      </c>
      <c r="I44" s="24">
        <v>45.1</v>
      </c>
      <c r="J44" s="24">
        <v>100.5</v>
      </c>
      <c r="K44" s="23">
        <v>0.7</v>
      </c>
      <c r="L44" s="24">
        <v>5.6</v>
      </c>
      <c r="M44" s="25">
        <v>0.1</v>
      </c>
      <c r="N44" s="24">
        <v>966.8</v>
      </c>
      <c r="O44" s="24">
        <v>5392</v>
      </c>
      <c r="U44" s="50"/>
      <c r="AC44" s="50"/>
      <c r="AD44" s="51"/>
    </row>
    <row r="45" spans="1:30" x14ac:dyDescent="0.25">
      <c r="A45" s="30" t="str">
        <f>VLOOKUP(B45,Холдинги!$A:$B,2,0)</f>
        <v>РМГ</v>
      </c>
      <c r="B45" s="31" t="s">
        <v>8</v>
      </c>
      <c r="C45" s="23">
        <v>205</v>
      </c>
      <c r="D45" s="24">
        <v>2.6</v>
      </c>
      <c r="E45" s="24">
        <v>68</v>
      </c>
      <c r="F45" s="23">
        <v>552.20000000000005</v>
      </c>
      <c r="G45" s="24">
        <v>6.9</v>
      </c>
      <c r="H45" s="24">
        <v>71</v>
      </c>
      <c r="I45" s="24">
        <v>50.6</v>
      </c>
      <c r="J45" s="24">
        <v>131.5</v>
      </c>
      <c r="K45" s="23">
        <v>0.9</v>
      </c>
      <c r="L45" s="24">
        <v>7.2</v>
      </c>
      <c r="M45" s="25">
        <v>0.1</v>
      </c>
      <c r="N45" s="24">
        <v>3933.9</v>
      </c>
      <c r="O45" s="24">
        <v>28342</v>
      </c>
      <c r="U45" s="50"/>
      <c r="AC45" s="50"/>
      <c r="AD45" s="51"/>
    </row>
    <row r="46" spans="1:30" x14ac:dyDescent="0.25">
      <c r="A46" s="30" t="str">
        <f>VLOOKUP(B46,Холдинги!$A:$B,2,0)</f>
        <v>Крутой Медиа</v>
      </c>
      <c r="B46" s="31" t="s">
        <v>33</v>
      </c>
      <c r="C46" s="23">
        <v>156.80000000000001</v>
      </c>
      <c r="D46" s="24">
        <v>2</v>
      </c>
      <c r="E46" s="24">
        <v>95</v>
      </c>
      <c r="F46" s="23">
        <v>497.3</v>
      </c>
      <c r="G46" s="24">
        <v>6.2</v>
      </c>
      <c r="H46" s="24">
        <v>92</v>
      </c>
      <c r="I46" s="24">
        <v>30.7</v>
      </c>
      <c r="J46" s="24">
        <v>67.7</v>
      </c>
      <c r="K46" s="23">
        <v>0.4</v>
      </c>
      <c r="L46" s="24">
        <v>3.3</v>
      </c>
      <c r="M46" s="25">
        <v>0</v>
      </c>
      <c r="N46" s="24">
        <v>6744.4</v>
      </c>
      <c r="O46" s="24">
        <v>22542</v>
      </c>
      <c r="AC46" s="50"/>
      <c r="AD46" s="51"/>
    </row>
    <row r="47" spans="1:30" x14ac:dyDescent="0.25">
      <c r="A47" s="30" t="e">
        <f>VLOOKUP(B47,Холдинги!$A:$B,2,0)</f>
        <v>#N/A</v>
      </c>
      <c r="B47" s="31" t="s">
        <v>121</v>
      </c>
      <c r="C47" s="23">
        <v>199.8</v>
      </c>
      <c r="D47" s="24">
        <v>2.5</v>
      </c>
      <c r="E47" s="24">
        <v>108</v>
      </c>
      <c r="F47" s="23">
        <v>482.1</v>
      </c>
      <c r="G47" s="24">
        <v>6</v>
      </c>
      <c r="H47" s="24">
        <v>100</v>
      </c>
      <c r="I47" s="24">
        <v>70.5</v>
      </c>
      <c r="J47" s="24">
        <v>204.7</v>
      </c>
      <c r="K47" s="23">
        <v>1.2</v>
      </c>
      <c r="L47" s="24">
        <v>9.8000000000000007</v>
      </c>
      <c r="M47" s="25">
        <v>0.1</v>
      </c>
      <c r="N47" s="24">
        <v>712.9</v>
      </c>
      <c r="O47" s="24">
        <v>6979</v>
      </c>
      <c r="U47" s="50"/>
      <c r="AC47" s="50"/>
      <c r="AD47" s="51"/>
    </row>
    <row r="48" spans="1:30" x14ac:dyDescent="0.25">
      <c r="A48" s="30" t="str">
        <f>VLOOKUP(B48,Холдинги!$A:$B,2,0)</f>
        <v>ГПМ</v>
      </c>
      <c r="B48" s="31" t="s">
        <v>39</v>
      </c>
      <c r="C48" s="23">
        <v>193.7</v>
      </c>
      <c r="D48" s="24">
        <v>2.4</v>
      </c>
      <c r="E48" s="24">
        <v>62</v>
      </c>
      <c r="F48" s="23">
        <v>474.5</v>
      </c>
      <c r="G48" s="24">
        <v>5.9</v>
      </c>
      <c r="H48" s="24">
        <v>59</v>
      </c>
      <c r="I48" s="24">
        <v>53.9</v>
      </c>
      <c r="J48" s="24">
        <v>154.19999999999999</v>
      </c>
      <c r="K48" s="23">
        <v>0.9</v>
      </c>
      <c r="L48" s="24">
        <v>7.3</v>
      </c>
      <c r="M48" s="25">
        <v>0.1</v>
      </c>
      <c r="N48" s="24">
        <v>4626.1000000000004</v>
      </c>
      <c r="O48" s="24">
        <v>33571</v>
      </c>
      <c r="AC48" s="50"/>
      <c r="AD48" s="51"/>
    </row>
    <row r="49" spans="1:30" x14ac:dyDescent="0.25">
      <c r="A49" s="30" t="e">
        <f>VLOOKUP(B49,Холдинги!$A:$B,2,0)</f>
        <v>#N/A</v>
      </c>
      <c r="B49" s="31" t="s">
        <v>108</v>
      </c>
      <c r="C49" s="23">
        <v>106.8</v>
      </c>
      <c r="D49" s="24">
        <v>1.3</v>
      </c>
      <c r="E49" s="24">
        <v>61</v>
      </c>
      <c r="F49" s="23">
        <v>388.6</v>
      </c>
      <c r="G49" s="24">
        <v>4.8</v>
      </c>
      <c r="H49" s="24">
        <v>67</v>
      </c>
      <c r="I49" s="24">
        <v>37.799999999999997</v>
      </c>
      <c r="J49" s="24">
        <v>72.8</v>
      </c>
      <c r="K49" s="23">
        <v>0.3</v>
      </c>
      <c r="L49" s="24">
        <v>2.8</v>
      </c>
      <c r="M49" s="25">
        <v>0</v>
      </c>
      <c r="N49" s="24">
        <v>2930.4</v>
      </c>
      <c r="O49" s="24">
        <v>8220</v>
      </c>
      <c r="AC49" s="50"/>
      <c r="AD49" s="51"/>
    </row>
    <row r="50" spans="1:30" x14ac:dyDescent="0.25">
      <c r="A50" s="30" t="str">
        <f>VLOOKUP(B50,Холдинги!$A:$B,2,0)</f>
        <v>ЕМГ</v>
      </c>
      <c r="B50" s="31" t="s">
        <v>43</v>
      </c>
      <c r="C50" s="23">
        <v>146.5</v>
      </c>
      <c r="D50" s="24">
        <v>1.8</v>
      </c>
      <c r="E50" s="24">
        <v>68</v>
      </c>
      <c r="F50" s="23">
        <v>384.3</v>
      </c>
      <c r="G50" s="24">
        <v>4.8</v>
      </c>
      <c r="H50" s="24">
        <v>69</v>
      </c>
      <c r="I50" s="24">
        <v>44</v>
      </c>
      <c r="J50" s="24">
        <v>117.4</v>
      </c>
      <c r="K50" s="23">
        <v>0.5</v>
      </c>
      <c r="L50" s="24">
        <v>4.5</v>
      </c>
      <c r="M50" s="25">
        <v>0.1</v>
      </c>
      <c r="N50" s="24">
        <v>5597.5</v>
      </c>
      <c r="O50" s="24">
        <v>25049</v>
      </c>
      <c r="AC50" s="50"/>
      <c r="AD50" s="51"/>
    </row>
    <row r="51" spans="1:30" x14ac:dyDescent="0.25">
      <c r="A51" s="30" t="e">
        <f>VLOOKUP(B51,Холдинги!$A:$B,2,0)</f>
        <v>#N/A</v>
      </c>
      <c r="B51" s="31" t="s">
        <v>131</v>
      </c>
      <c r="C51" s="23">
        <v>165.1</v>
      </c>
      <c r="D51" s="24">
        <v>2.1</v>
      </c>
      <c r="E51" s="24">
        <v>104</v>
      </c>
      <c r="F51" s="23">
        <v>366.8</v>
      </c>
      <c r="G51" s="24">
        <v>4.5999999999999996</v>
      </c>
      <c r="H51" s="24">
        <v>92</v>
      </c>
      <c r="I51" s="24">
        <v>63.8</v>
      </c>
      <c r="J51" s="24">
        <v>200.9</v>
      </c>
      <c r="K51" s="23">
        <v>0.9</v>
      </c>
      <c r="L51" s="24">
        <v>7.3</v>
      </c>
      <c r="M51" s="25">
        <v>0.1</v>
      </c>
      <c r="N51" s="24">
        <v>8059.7</v>
      </c>
      <c r="O51" s="24">
        <v>58917</v>
      </c>
      <c r="AC51" s="50"/>
      <c r="AD51" s="51"/>
    </row>
    <row r="52" spans="1:30" x14ac:dyDescent="0.25">
      <c r="A52" s="30" t="str">
        <f>VLOOKUP(B52,Холдинги!$A:$B,2,0)</f>
        <v>Крутой Медиа</v>
      </c>
      <c r="B52" s="31" t="s">
        <v>41</v>
      </c>
      <c r="C52" s="23">
        <v>106</v>
      </c>
      <c r="D52" s="24">
        <v>1.3</v>
      </c>
      <c r="E52" s="24">
        <v>79</v>
      </c>
      <c r="F52" s="23">
        <v>311.7</v>
      </c>
      <c r="G52" s="24">
        <v>3.9</v>
      </c>
      <c r="H52" s="24">
        <v>76</v>
      </c>
      <c r="I52" s="24">
        <v>39.299999999999997</v>
      </c>
      <c r="J52" s="24">
        <v>93.5</v>
      </c>
      <c r="K52" s="23">
        <v>0.3</v>
      </c>
      <c r="L52" s="24">
        <v>2.9</v>
      </c>
      <c r="M52" s="25">
        <v>0</v>
      </c>
      <c r="N52" s="24">
        <v>7579.7</v>
      </c>
      <c r="O52" s="24">
        <v>21917</v>
      </c>
      <c r="U52" s="50"/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42.3</v>
      </c>
      <c r="D53" s="24">
        <v>0.5</v>
      </c>
      <c r="E53" s="24">
        <v>42</v>
      </c>
      <c r="F53" s="23">
        <v>142.5</v>
      </c>
      <c r="G53" s="24">
        <v>1.8</v>
      </c>
      <c r="H53" s="24">
        <v>48</v>
      </c>
      <c r="I53" s="24">
        <v>39.6</v>
      </c>
      <c r="J53" s="24">
        <v>82.3</v>
      </c>
      <c r="K53" s="23">
        <v>0.1</v>
      </c>
      <c r="L53" s="24">
        <v>1.2</v>
      </c>
      <c r="M53" s="25">
        <v>0</v>
      </c>
      <c r="N53" s="24">
        <v>10880.9</v>
      </c>
      <c r="O53" s="24">
        <v>12667</v>
      </c>
      <c r="U53" s="50"/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14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2 A53">
    <cfRule type="expression" dxfId="4" priority="3">
      <formula>$A9="ГПМ"</formula>
    </cfRule>
  </conditionalFormatting>
  <conditionalFormatting sqref="C9:O9">
    <cfRule type="expression" dxfId="3" priority="2">
      <formula>$A9="ГПМ"</formula>
    </cfRule>
  </conditionalFormatting>
  <conditionalFormatting sqref="B53:O53">
    <cfRule type="expression" dxfId="2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D85"/>
  <sheetViews>
    <sheetView topLeftCell="B1" zoomScale="60" zoomScaleNormal="60" workbookViewId="0">
      <selection activeCell="R13" sqref="R13"/>
    </sheetView>
  </sheetViews>
  <sheetFormatPr defaultColWidth="9.140625" defaultRowHeight="15" x14ac:dyDescent="0.25"/>
  <cols>
    <col min="1" max="1" width="14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168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128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115</v>
      </c>
      <c r="C7" s="57"/>
      <c r="D7" s="57"/>
      <c r="E7" s="57"/>
      <c r="F7" s="46"/>
      <c r="G7" s="46"/>
      <c r="H7" s="46"/>
      <c r="I7" s="46"/>
      <c r="J7" s="46"/>
      <c r="K7" s="46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1202.3</v>
      </c>
      <c r="D9" s="24">
        <v>27.6</v>
      </c>
      <c r="E9" s="24">
        <v>109</v>
      </c>
      <c r="F9" s="23">
        <v>2419.1</v>
      </c>
      <c r="G9" s="24">
        <v>55.5</v>
      </c>
      <c r="H9" s="24">
        <v>108</v>
      </c>
      <c r="I9" s="24">
        <v>99.7</v>
      </c>
      <c r="J9" s="24">
        <v>347</v>
      </c>
      <c r="K9" s="23">
        <v>18.7</v>
      </c>
      <c r="L9" s="24">
        <v>83.3</v>
      </c>
      <c r="M9" s="25">
        <v>1.9</v>
      </c>
      <c r="N9" s="24">
        <v>2886.5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950</v>
      </c>
      <c r="D10" s="24">
        <v>21.8</v>
      </c>
      <c r="E10" s="24">
        <v>115</v>
      </c>
      <c r="F10" s="23">
        <v>2020.8</v>
      </c>
      <c r="G10" s="24">
        <v>46.4</v>
      </c>
      <c r="H10" s="24">
        <v>115</v>
      </c>
      <c r="I10" s="24">
        <v>93.4</v>
      </c>
      <c r="J10" s="24">
        <v>307.5</v>
      </c>
      <c r="K10" s="23">
        <v>13.8</v>
      </c>
      <c r="L10" s="24">
        <v>61.6</v>
      </c>
      <c r="M10" s="25">
        <v>1.4</v>
      </c>
      <c r="N10" s="24">
        <v>2817.8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2" t="s">
        <v>5</v>
      </c>
      <c r="C11" s="23">
        <v>525.70000000000005</v>
      </c>
      <c r="D11" s="24">
        <v>12.1</v>
      </c>
      <c r="E11" s="24">
        <v>110</v>
      </c>
      <c r="F11" s="23">
        <v>1305.5999999999999</v>
      </c>
      <c r="G11" s="24">
        <v>30</v>
      </c>
      <c r="H11" s="24">
        <v>107</v>
      </c>
      <c r="I11" s="24">
        <v>64.900000000000006</v>
      </c>
      <c r="J11" s="24">
        <v>182.9</v>
      </c>
      <c r="K11" s="23">
        <v>5.3</v>
      </c>
      <c r="L11" s="24">
        <v>23.7</v>
      </c>
      <c r="M11" s="25">
        <v>0.5</v>
      </c>
      <c r="N11" s="24">
        <v>4087.1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29</v>
      </c>
      <c r="C12" s="23">
        <v>451.3</v>
      </c>
      <c r="D12" s="24">
        <v>10.4</v>
      </c>
      <c r="E12" s="24">
        <v>109</v>
      </c>
      <c r="F12" s="23">
        <v>1130.9000000000001</v>
      </c>
      <c r="G12" s="24">
        <v>26</v>
      </c>
      <c r="H12" s="24">
        <v>107</v>
      </c>
      <c r="I12" s="24">
        <v>74.7</v>
      </c>
      <c r="J12" s="24">
        <v>208.8</v>
      </c>
      <c r="K12" s="23">
        <v>5.3</v>
      </c>
      <c r="L12" s="24">
        <v>23.4</v>
      </c>
      <c r="M12" s="25">
        <v>0.5</v>
      </c>
      <c r="N12" s="24">
        <v>3826</v>
      </c>
      <c r="O12" s="24">
        <v>89632</v>
      </c>
      <c r="U12" s="50"/>
      <c r="AC12" s="50"/>
      <c r="AD12" s="51"/>
    </row>
    <row r="13" spans="1:30" ht="17.25" customHeight="1" x14ac:dyDescent="0.25">
      <c r="A13" s="30" t="str">
        <f>VLOOKUP(B13,Холдинги!$A:$B,2,0)</f>
        <v>РМГ</v>
      </c>
      <c r="B13" s="31" t="s">
        <v>31</v>
      </c>
      <c r="C13" s="23">
        <v>447.1</v>
      </c>
      <c r="D13" s="24">
        <v>10.3</v>
      </c>
      <c r="E13" s="24">
        <v>116</v>
      </c>
      <c r="F13" s="23">
        <v>1128.5</v>
      </c>
      <c r="G13" s="24">
        <v>25.9</v>
      </c>
      <c r="H13" s="24">
        <v>115</v>
      </c>
      <c r="I13" s="24">
        <v>71.400000000000006</v>
      </c>
      <c r="J13" s="24">
        <v>198</v>
      </c>
      <c r="K13" s="23">
        <v>5</v>
      </c>
      <c r="L13" s="24">
        <v>22.2</v>
      </c>
      <c r="M13" s="25">
        <v>0.5</v>
      </c>
      <c r="N13" s="24">
        <v>3800.5</v>
      </c>
      <c r="O13" s="24">
        <v>84250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ЕМГ</v>
      </c>
      <c r="B14" s="31" t="s">
        <v>11</v>
      </c>
      <c r="C14" s="23">
        <v>428.9</v>
      </c>
      <c r="D14" s="24">
        <v>9.8000000000000007</v>
      </c>
      <c r="E14" s="24">
        <v>106</v>
      </c>
      <c r="F14" s="23">
        <v>1092.0999999999999</v>
      </c>
      <c r="G14" s="24">
        <v>25.1</v>
      </c>
      <c r="H14" s="24">
        <v>110</v>
      </c>
      <c r="I14" s="24">
        <v>65.3</v>
      </c>
      <c r="J14" s="24">
        <v>179.4</v>
      </c>
      <c r="K14" s="23">
        <v>4.4000000000000004</v>
      </c>
      <c r="L14" s="24">
        <v>19.399999999999999</v>
      </c>
      <c r="M14" s="25">
        <v>0.4</v>
      </c>
      <c r="N14" s="24">
        <v>5061</v>
      </c>
      <c r="O14" s="24">
        <v>98363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ЕМГ</v>
      </c>
      <c r="B15" s="31" t="s">
        <v>107</v>
      </c>
      <c r="C15" s="23">
        <v>379.8</v>
      </c>
      <c r="D15" s="24">
        <v>8.6999999999999993</v>
      </c>
      <c r="E15" s="24">
        <v>95</v>
      </c>
      <c r="F15" s="23">
        <v>966.8</v>
      </c>
      <c r="G15" s="24">
        <v>22.2</v>
      </c>
      <c r="H15" s="24">
        <v>94</v>
      </c>
      <c r="I15" s="24">
        <v>57.1</v>
      </c>
      <c r="J15" s="24">
        <v>157</v>
      </c>
      <c r="K15" s="23">
        <v>3.4</v>
      </c>
      <c r="L15" s="24">
        <v>15.1</v>
      </c>
      <c r="M15" s="25">
        <v>0.3</v>
      </c>
      <c r="N15" s="24">
        <v>2225.1999999999998</v>
      </c>
      <c r="O15" s="24">
        <v>33504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ГПМ</v>
      </c>
      <c r="B16" s="31" t="s">
        <v>27</v>
      </c>
      <c r="C16" s="23">
        <v>344.7</v>
      </c>
      <c r="D16" s="24">
        <v>7.9</v>
      </c>
      <c r="E16" s="24">
        <v>115</v>
      </c>
      <c r="F16" s="23">
        <v>943.2</v>
      </c>
      <c r="G16" s="24">
        <v>21.7</v>
      </c>
      <c r="H16" s="24">
        <v>117</v>
      </c>
      <c r="I16" s="24">
        <v>63.6</v>
      </c>
      <c r="J16" s="24">
        <v>162.80000000000001</v>
      </c>
      <c r="K16" s="23">
        <v>3.4</v>
      </c>
      <c r="L16" s="24">
        <v>15.2</v>
      </c>
      <c r="M16" s="25">
        <v>0.3</v>
      </c>
      <c r="N16" s="24">
        <v>5701.6</v>
      </c>
      <c r="O16" s="24">
        <v>86869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ММХ</v>
      </c>
      <c r="B17" s="31" t="s">
        <v>19</v>
      </c>
      <c r="C17" s="23">
        <v>372.8</v>
      </c>
      <c r="D17" s="24">
        <v>8.6</v>
      </c>
      <c r="E17" s="24">
        <v>142</v>
      </c>
      <c r="F17" s="23">
        <v>911.7</v>
      </c>
      <c r="G17" s="24">
        <v>20.9</v>
      </c>
      <c r="H17" s="24">
        <v>133</v>
      </c>
      <c r="I17" s="24">
        <v>83.7</v>
      </c>
      <c r="J17" s="24">
        <v>239.6</v>
      </c>
      <c r="K17" s="23">
        <v>4.9000000000000004</v>
      </c>
      <c r="L17" s="24">
        <v>21.7</v>
      </c>
      <c r="M17" s="25">
        <v>0.5</v>
      </c>
      <c r="N17" s="24">
        <v>2380.4</v>
      </c>
      <c r="O17" s="24">
        <v>51579</v>
      </c>
      <c r="AC17" s="50"/>
      <c r="AD17" s="51"/>
    </row>
    <row r="18" spans="1:30" ht="17.25" customHeight="1" x14ac:dyDescent="0.25">
      <c r="A18" s="30" t="str">
        <f>VLOOKUP(B18,Холдинги!$A:$B,2,0)</f>
        <v>Крутой Медиа</v>
      </c>
      <c r="B18" s="31" t="s">
        <v>20</v>
      </c>
      <c r="C18" s="23">
        <v>324.5</v>
      </c>
      <c r="D18" s="24">
        <v>7.4</v>
      </c>
      <c r="E18" s="24">
        <v>99</v>
      </c>
      <c r="F18" s="23">
        <v>865.8</v>
      </c>
      <c r="G18" s="24">
        <v>19.899999999999999</v>
      </c>
      <c r="H18" s="24">
        <v>101</v>
      </c>
      <c r="I18" s="24">
        <v>71.3</v>
      </c>
      <c r="J18" s="24">
        <v>187.2</v>
      </c>
      <c r="K18" s="23">
        <v>3.6</v>
      </c>
      <c r="L18" s="24">
        <v>16.100000000000001</v>
      </c>
      <c r="M18" s="25">
        <v>0.4</v>
      </c>
      <c r="N18" s="24">
        <v>2560.6</v>
      </c>
      <c r="O18" s="24">
        <v>41167</v>
      </c>
      <c r="AC18" s="50"/>
      <c r="AD18" s="51"/>
    </row>
    <row r="19" spans="1:30" ht="17.25" customHeight="1" x14ac:dyDescent="0.25">
      <c r="A19" s="30" t="str">
        <f>VLOOKUP(B19,Холдинги!$A:$B,2,0)</f>
        <v>РМГ</v>
      </c>
      <c r="B19" s="31" t="s">
        <v>22</v>
      </c>
      <c r="C19" s="23">
        <v>319.60000000000002</v>
      </c>
      <c r="D19" s="24">
        <v>7.3</v>
      </c>
      <c r="E19" s="24">
        <v>112</v>
      </c>
      <c r="F19" s="23">
        <v>846.8</v>
      </c>
      <c r="G19" s="24">
        <v>19.399999999999999</v>
      </c>
      <c r="H19" s="24">
        <v>114</v>
      </c>
      <c r="I19" s="24">
        <v>76.5</v>
      </c>
      <c r="J19" s="24">
        <v>202.1</v>
      </c>
      <c r="K19" s="23">
        <v>3.8</v>
      </c>
      <c r="L19" s="24">
        <v>17</v>
      </c>
      <c r="M19" s="25">
        <v>0.4</v>
      </c>
      <c r="N19" s="24">
        <v>2041.4</v>
      </c>
      <c r="O19" s="24">
        <v>34667</v>
      </c>
      <c r="AC19" s="50"/>
      <c r="AD19" s="51"/>
    </row>
    <row r="20" spans="1:30" x14ac:dyDescent="0.25">
      <c r="A20" s="30" t="str">
        <f>VLOOKUP(B20,Холдинги!$A:$B,2,0)</f>
        <v>ГПМ</v>
      </c>
      <c r="B20" s="31" t="s">
        <v>12</v>
      </c>
      <c r="C20" s="23">
        <v>306.60000000000002</v>
      </c>
      <c r="D20" s="24">
        <v>7</v>
      </c>
      <c r="E20" s="24">
        <v>136</v>
      </c>
      <c r="F20" s="23">
        <v>814.5</v>
      </c>
      <c r="G20" s="24">
        <v>18.7</v>
      </c>
      <c r="H20" s="24">
        <v>126</v>
      </c>
      <c r="I20" s="24">
        <v>55.6</v>
      </c>
      <c r="J20" s="24">
        <v>146.5</v>
      </c>
      <c r="K20" s="23">
        <v>2.7</v>
      </c>
      <c r="L20" s="24">
        <v>11.8</v>
      </c>
      <c r="M20" s="25">
        <v>0.3</v>
      </c>
      <c r="N20" s="24">
        <v>4365.2</v>
      </c>
      <c r="O20" s="24">
        <v>51667</v>
      </c>
      <c r="U20" s="50"/>
      <c r="AC20" s="50"/>
      <c r="AD20" s="51"/>
    </row>
    <row r="21" spans="1:30" x14ac:dyDescent="0.25">
      <c r="A21" s="30" t="str">
        <f>VLOOKUP(B21,Холдинги!$A:$B,2,0)</f>
        <v>ГПМ</v>
      </c>
      <c r="B21" s="31" t="s">
        <v>35</v>
      </c>
      <c r="C21" s="23">
        <v>295.60000000000002</v>
      </c>
      <c r="D21" s="24">
        <v>6.8</v>
      </c>
      <c r="E21" s="24">
        <v>110</v>
      </c>
      <c r="F21" s="23">
        <v>789.6</v>
      </c>
      <c r="G21" s="24">
        <v>18.100000000000001</v>
      </c>
      <c r="H21" s="24">
        <v>105</v>
      </c>
      <c r="I21" s="24">
        <v>56.7</v>
      </c>
      <c r="J21" s="24">
        <v>148.69999999999999</v>
      </c>
      <c r="K21" s="23">
        <v>2.6</v>
      </c>
      <c r="L21" s="24">
        <v>11.6</v>
      </c>
      <c r="M21" s="25">
        <v>0.3</v>
      </c>
      <c r="N21" s="24">
        <v>3455.3</v>
      </c>
      <c r="O21" s="24">
        <v>40244</v>
      </c>
      <c r="AC21" s="50"/>
      <c r="AD21" s="51"/>
    </row>
    <row r="22" spans="1:30" x14ac:dyDescent="0.25">
      <c r="A22" s="30" t="str">
        <f>VLOOKUP(B22,Холдинги!$A:$B,2,0)</f>
        <v>Другие</v>
      </c>
      <c r="B22" s="31" t="s">
        <v>25</v>
      </c>
      <c r="C22" s="23">
        <v>308.39999999999998</v>
      </c>
      <c r="D22" s="24">
        <v>7.1</v>
      </c>
      <c r="E22" s="24">
        <v>89</v>
      </c>
      <c r="F22" s="23">
        <v>751.7</v>
      </c>
      <c r="G22" s="24">
        <v>17.3</v>
      </c>
      <c r="H22" s="24">
        <v>91</v>
      </c>
      <c r="I22" s="24">
        <v>66.5</v>
      </c>
      <c r="J22" s="24">
        <v>191</v>
      </c>
      <c r="K22" s="23">
        <v>3.2</v>
      </c>
      <c r="L22" s="24">
        <v>14.2</v>
      </c>
      <c r="M22" s="25">
        <v>0.3</v>
      </c>
      <c r="N22" s="24">
        <v>3684.6</v>
      </c>
      <c r="O22" s="24">
        <v>52490</v>
      </c>
      <c r="AC22" s="50"/>
      <c r="AD22" s="51"/>
    </row>
    <row r="23" spans="1:30" x14ac:dyDescent="0.25">
      <c r="A23" s="30" t="str">
        <f>VLOOKUP(B23,Холдинги!$A:$B,2,0)</f>
        <v>РМГ</v>
      </c>
      <c r="B23" s="31" t="s">
        <v>44</v>
      </c>
      <c r="C23" s="23">
        <v>257.2</v>
      </c>
      <c r="D23" s="24">
        <v>5.9</v>
      </c>
      <c r="E23" s="24">
        <v>113</v>
      </c>
      <c r="F23" s="23">
        <v>749.4</v>
      </c>
      <c r="G23" s="24">
        <v>17.2</v>
      </c>
      <c r="H23" s="24">
        <v>118</v>
      </c>
      <c r="I23" s="24">
        <v>43.7</v>
      </c>
      <c r="J23" s="24">
        <v>105.1</v>
      </c>
      <c r="K23" s="23">
        <v>1.8</v>
      </c>
      <c r="L23" s="24">
        <v>7.8</v>
      </c>
      <c r="M23" s="25">
        <v>0.2</v>
      </c>
      <c r="N23" s="24">
        <v>3289</v>
      </c>
      <c r="O23" s="24">
        <v>25688</v>
      </c>
      <c r="AC23" s="50"/>
      <c r="AD23" s="51"/>
    </row>
    <row r="24" spans="1:30" x14ac:dyDescent="0.25">
      <c r="A24" s="30" t="str">
        <f>VLOOKUP(B24,Холдинги!$A:$B,2,0)</f>
        <v>ВГТРК</v>
      </c>
      <c r="B24" s="31" t="s">
        <v>7</v>
      </c>
      <c r="C24" s="23">
        <v>359.5</v>
      </c>
      <c r="D24" s="24">
        <v>8.3000000000000007</v>
      </c>
      <c r="E24" s="24">
        <v>84</v>
      </c>
      <c r="F24" s="23">
        <v>725.1</v>
      </c>
      <c r="G24" s="24">
        <v>16.600000000000001</v>
      </c>
      <c r="H24" s="24">
        <v>91</v>
      </c>
      <c r="I24" s="24">
        <v>81.2</v>
      </c>
      <c r="J24" s="24">
        <v>281.7</v>
      </c>
      <c r="K24" s="23">
        <v>4.5</v>
      </c>
      <c r="L24" s="24">
        <v>20.3</v>
      </c>
      <c r="M24" s="25">
        <v>0.5</v>
      </c>
      <c r="N24" s="24">
        <v>2727.7</v>
      </c>
      <c r="O24" s="24">
        <v>55266</v>
      </c>
      <c r="AC24" s="50"/>
      <c r="AD24" s="51"/>
    </row>
    <row r="25" spans="1:30" x14ac:dyDescent="0.25">
      <c r="A25" s="30" t="str">
        <f>VLOOKUP(B25,Холдинги!$A:$B,2,0)</f>
        <v>ЕМГ</v>
      </c>
      <c r="B25" s="31" t="s">
        <v>36</v>
      </c>
      <c r="C25" s="23">
        <v>268.3</v>
      </c>
      <c r="D25" s="24">
        <v>6.2</v>
      </c>
      <c r="E25" s="24">
        <v>117</v>
      </c>
      <c r="F25" s="23">
        <v>722.5</v>
      </c>
      <c r="G25" s="24">
        <v>16.600000000000001</v>
      </c>
      <c r="H25" s="24">
        <v>114</v>
      </c>
      <c r="I25" s="24">
        <v>102.2</v>
      </c>
      <c r="J25" s="24">
        <v>265.60000000000002</v>
      </c>
      <c r="K25" s="23">
        <v>4.3</v>
      </c>
      <c r="L25" s="24">
        <v>19</v>
      </c>
      <c r="M25" s="25">
        <v>0.4</v>
      </c>
      <c r="N25" s="24">
        <v>2513.1999999999998</v>
      </c>
      <c r="O25" s="24">
        <v>47839</v>
      </c>
      <c r="AC25" s="50"/>
      <c r="AD25" s="51"/>
    </row>
    <row r="26" spans="1:30" x14ac:dyDescent="0.25">
      <c r="A26" s="30" t="str">
        <f>VLOOKUP(B26,Холдинги!$A:$B,2,0)</f>
        <v>ГПМ</v>
      </c>
      <c r="B26" s="31" t="s">
        <v>28</v>
      </c>
      <c r="C26" s="23">
        <v>251.9</v>
      </c>
      <c r="D26" s="24">
        <v>5.8</v>
      </c>
      <c r="E26" s="24">
        <v>100</v>
      </c>
      <c r="F26" s="23">
        <v>703.7</v>
      </c>
      <c r="G26" s="24">
        <v>16.2</v>
      </c>
      <c r="H26" s="24">
        <v>111</v>
      </c>
      <c r="I26" s="24">
        <v>81.400000000000006</v>
      </c>
      <c r="J26" s="24">
        <v>204</v>
      </c>
      <c r="K26" s="23">
        <v>3.2</v>
      </c>
      <c r="L26" s="24">
        <v>14.2</v>
      </c>
      <c r="M26" s="25">
        <v>0.3</v>
      </c>
      <c r="N26" s="24">
        <v>3054.4</v>
      </c>
      <c r="O26" s="24">
        <v>43488</v>
      </c>
      <c r="AC26" s="50"/>
      <c r="AD26" s="51"/>
    </row>
    <row r="27" spans="1:30" x14ac:dyDescent="0.25">
      <c r="A27" s="30" t="str">
        <f>VLOOKUP(B27,Холдинги!$A:$B,2,0)</f>
        <v>Ру медиа</v>
      </c>
      <c r="B27" s="31" t="s">
        <v>6</v>
      </c>
      <c r="C27" s="23">
        <v>301.5</v>
      </c>
      <c r="D27" s="24">
        <v>6.9</v>
      </c>
      <c r="E27" s="24">
        <v>100</v>
      </c>
      <c r="F27" s="23">
        <v>657.9</v>
      </c>
      <c r="G27" s="24">
        <v>15.1</v>
      </c>
      <c r="H27" s="24">
        <v>105</v>
      </c>
      <c r="I27" s="24">
        <v>49.2</v>
      </c>
      <c r="J27" s="24">
        <v>157.9</v>
      </c>
      <c r="K27" s="23">
        <v>2.2999999999999998</v>
      </c>
      <c r="L27" s="24">
        <v>10.3</v>
      </c>
      <c r="M27" s="25">
        <v>0.2</v>
      </c>
      <c r="N27" s="24">
        <v>3609.5</v>
      </c>
      <c r="O27" s="24">
        <v>37193</v>
      </c>
      <c r="AC27" s="50"/>
      <c r="AD27" s="51"/>
    </row>
    <row r="28" spans="1:30" x14ac:dyDescent="0.25">
      <c r="A28" s="30" t="str">
        <f>VLOOKUP(B28,Холдинги!$A:$B,2,0)</f>
        <v>РМГ</v>
      </c>
      <c r="B28" s="31" t="s">
        <v>16</v>
      </c>
      <c r="C28" s="23">
        <v>234.7</v>
      </c>
      <c r="D28" s="24">
        <v>5.4</v>
      </c>
      <c r="E28" s="24">
        <v>132</v>
      </c>
      <c r="F28" s="23">
        <v>639.5</v>
      </c>
      <c r="G28" s="24">
        <v>14.7</v>
      </c>
      <c r="H28" s="24">
        <v>131</v>
      </c>
      <c r="I28" s="24">
        <v>60.1</v>
      </c>
      <c r="J28" s="24">
        <v>154.5</v>
      </c>
      <c r="K28" s="23">
        <v>2.2000000000000002</v>
      </c>
      <c r="L28" s="24">
        <v>9.8000000000000007</v>
      </c>
      <c r="M28" s="25">
        <v>0.2</v>
      </c>
      <c r="N28" s="24">
        <v>3515.5</v>
      </c>
      <c r="O28" s="24">
        <v>34458</v>
      </c>
      <c r="AC28" s="50"/>
      <c r="AD28" s="51"/>
    </row>
    <row r="29" spans="1:30" x14ac:dyDescent="0.25">
      <c r="A29" s="30" t="str">
        <f>VLOOKUP(B29,Холдинги!$A:$B,2,0)</f>
        <v>Крутой Медиа</v>
      </c>
      <c r="B29" s="31" t="s">
        <v>15</v>
      </c>
      <c r="C29" s="23">
        <v>196.7</v>
      </c>
      <c r="D29" s="24">
        <v>4.5</v>
      </c>
      <c r="E29" s="24">
        <v>102</v>
      </c>
      <c r="F29" s="23">
        <v>612.79999999999995</v>
      </c>
      <c r="G29" s="24">
        <v>14.1</v>
      </c>
      <c r="H29" s="24">
        <v>108</v>
      </c>
      <c r="I29" s="24">
        <v>46.8</v>
      </c>
      <c r="J29" s="24">
        <v>105.1</v>
      </c>
      <c r="K29" s="23">
        <v>1.4</v>
      </c>
      <c r="L29" s="24">
        <v>6.4</v>
      </c>
      <c r="M29" s="25">
        <v>0.1</v>
      </c>
      <c r="N29" s="24">
        <v>7125.8</v>
      </c>
      <c r="O29" s="24">
        <v>45542</v>
      </c>
      <c r="AC29" s="50"/>
      <c r="AD29" s="51"/>
    </row>
    <row r="30" spans="1:30" x14ac:dyDescent="0.25">
      <c r="A30" s="30" t="str">
        <f>VLOOKUP(B30,Холдинги!$A:$B,2,0)</f>
        <v>ММХ</v>
      </c>
      <c r="B30" s="31" t="s">
        <v>21</v>
      </c>
      <c r="C30" s="23">
        <v>193.9</v>
      </c>
      <c r="D30" s="24">
        <v>4.5</v>
      </c>
      <c r="E30" s="24">
        <v>96</v>
      </c>
      <c r="F30" s="23">
        <v>526.20000000000005</v>
      </c>
      <c r="G30" s="24">
        <v>12.1</v>
      </c>
      <c r="H30" s="24">
        <v>101</v>
      </c>
      <c r="I30" s="24">
        <v>58.8</v>
      </c>
      <c r="J30" s="24">
        <v>151.80000000000001</v>
      </c>
      <c r="K30" s="23">
        <v>1.8</v>
      </c>
      <c r="L30" s="24">
        <v>7.9</v>
      </c>
      <c r="M30" s="25">
        <v>0.2</v>
      </c>
      <c r="N30" s="24">
        <v>3693.4</v>
      </c>
      <c r="O30" s="24">
        <v>29263</v>
      </c>
      <c r="AC30" s="50"/>
      <c r="AD30" s="51"/>
    </row>
    <row r="31" spans="1:30" x14ac:dyDescent="0.25">
      <c r="A31" s="30" t="str">
        <f>VLOOKUP(B31,Холдинги!$A:$B,2,0)</f>
        <v>ММХ</v>
      </c>
      <c r="B31" s="31" t="s">
        <v>30</v>
      </c>
      <c r="C31" s="23">
        <v>211.8</v>
      </c>
      <c r="D31" s="24">
        <v>4.9000000000000004</v>
      </c>
      <c r="E31" s="24">
        <v>117</v>
      </c>
      <c r="F31" s="23">
        <v>520.70000000000005</v>
      </c>
      <c r="G31" s="24">
        <v>12</v>
      </c>
      <c r="H31" s="24">
        <v>113</v>
      </c>
      <c r="I31" s="24">
        <v>81.2</v>
      </c>
      <c r="J31" s="24">
        <v>231.2</v>
      </c>
      <c r="K31" s="23">
        <v>2.7</v>
      </c>
      <c r="L31" s="24">
        <v>11.9</v>
      </c>
      <c r="M31" s="25">
        <v>0.3</v>
      </c>
      <c r="N31" s="24">
        <v>2166.6</v>
      </c>
      <c r="O31" s="24">
        <v>25879</v>
      </c>
      <c r="AC31" s="50"/>
      <c r="AD31" s="51"/>
    </row>
    <row r="32" spans="1:30" x14ac:dyDescent="0.25">
      <c r="A32" s="30" t="str">
        <f>VLOOKUP(B32,Холдинги!$A:$B,2,0)</f>
        <v>РМГ</v>
      </c>
      <c r="B32" s="31" t="s">
        <v>8</v>
      </c>
      <c r="C32" s="23">
        <v>180.4</v>
      </c>
      <c r="D32" s="24">
        <v>4.0999999999999996</v>
      </c>
      <c r="E32" s="24">
        <v>111</v>
      </c>
      <c r="F32" s="23">
        <v>491.1</v>
      </c>
      <c r="G32" s="24">
        <v>11.3</v>
      </c>
      <c r="H32" s="24">
        <v>116</v>
      </c>
      <c r="I32" s="24">
        <v>54.6</v>
      </c>
      <c r="J32" s="24">
        <v>140.30000000000001</v>
      </c>
      <c r="K32" s="23">
        <v>1.5</v>
      </c>
      <c r="L32" s="24">
        <v>6.8</v>
      </c>
      <c r="M32" s="25">
        <v>0.2</v>
      </c>
      <c r="N32" s="24">
        <v>4145.3999999999996</v>
      </c>
      <c r="O32" s="24">
        <v>28342</v>
      </c>
      <c r="AC32" s="50"/>
      <c r="AD32" s="51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179.7</v>
      </c>
      <c r="D33" s="24">
        <v>4.0999999999999996</v>
      </c>
      <c r="E33" s="24">
        <v>124</v>
      </c>
      <c r="F33" s="23">
        <v>486.9</v>
      </c>
      <c r="G33" s="24">
        <v>11.2</v>
      </c>
      <c r="H33" s="24">
        <v>111</v>
      </c>
      <c r="I33" s="24">
        <v>61.6</v>
      </c>
      <c r="J33" s="24">
        <v>159.1</v>
      </c>
      <c r="K33" s="23">
        <v>1.7</v>
      </c>
      <c r="L33" s="24">
        <v>7.7</v>
      </c>
      <c r="M33" s="25">
        <v>0.2</v>
      </c>
      <c r="N33" s="24">
        <v>2696.7</v>
      </c>
      <c r="O33" s="24">
        <v>20721</v>
      </c>
      <c r="AC33" s="50"/>
      <c r="AD33" s="51"/>
    </row>
    <row r="34" spans="1:30" x14ac:dyDescent="0.25">
      <c r="A34" s="30" t="str">
        <f>VLOOKUP(B34,Холдинги!$A:$B,2,0)</f>
        <v>ВГТРК</v>
      </c>
      <c r="B34" s="31" t="s">
        <v>17</v>
      </c>
      <c r="C34" s="23">
        <v>191.4</v>
      </c>
      <c r="D34" s="24">
        <v>4.4000000000000004</v>
      </c>
      <c r="E34" s="24">
        <v>82</v>
      </c>
      <c r="F34" s="23">
        <v>486.3</v>
      </c>
      <c r="G34" s="24">
        <v>11.2</v>
      </c>
      <c r="H34" s="24">
        <v>81</v>
      </c>
      <c r="I34" s="24">
        <v>52.5</v>
      </c>
      <c r="J34" s="24">
        <v>144.80000000000001</v>
      </c>
      <c r="K34" s="23">
        <v>1.6</v>
      </c>
      <c r="L34" s="24">
        <v>7</v>
      </c>
      <c r="M34" s="25">
        <v>0.2</v>
      </c>
      <c r="N34" s="24">
        <v>5535.4</v>
      </c>
      <c r="O34" s="24">
        <v>38660</v>
      </c>
      <c r="AC34" s="50"/>
      <c r="AD34" s="51"/>
    </row>
    <row r="35" spans="1:30" x14ac:dyDescent="0.25">
      <c r="A35" s="30" t="str">
        <f>VLOOKUP(B35,Холдинги!$A:$B,2,0)</f>
        <v>ГПМ</v>
      </c>
      <c r="B35" s="31" t="s">
        <v>9</v>
      </c>
      <c r="C35" s="23">
        <v>174.1</v>
      </c>
      <c r="D35" s="24">
        <v>4</v>
      </c>
      <c r="E35" s="24">
        <v>128</v>
      </c>
      <c r="F35" s="23">
        <v>462</v>
      </c>
      <c r="G35" s="24">
        <v>10.6</v>
      </c>
      <c r="H35" s="24">
        <v>124</v>
      </c>
      <c r="I35" s="24">
        <v>57.9</v>
      </c>
      <c r="J35" s="24">
        <v>152.69999999999999</v>
      </c>
      <c r="K35" s="23">
        <v>1.6</v>
      </c>
      <c r="L35" s="24">
        <v>7</v>
      </c>
      <c r="M35" s="25">
        <v>0.2</v>
      </c>
      <c r="N35" s="24">
        <v>3973</v>
      </c>
      <c r="O35" s="24">
        <v>27812</v>
      </c>
      <c r="AC35" s="50"/>
      <c r="AD35" s="51"/>
    </row>
    <row r="36" spans="1:30" x14ac:dyDescent="0.25">
      <c r="A36" s="30" t="str">
        <f>VLOOKUP(B36,Холдинги!$A:$B,2,0)</f>
        <v>Ру медиа</v>
      </c>
      <c r="B36" s="31" t="s">
        <v>26</v>
      </c>
      <c r="C36" s="23">
        <v>167.2</v>
      </c>
      <c r="D36" s="24">
        <v>3.8</v>
      </c>
      <c r="E36" s="24">
        <v>128</v>
      </c>
      <c r="F36" s="23">
        <v>437.9</v>
      </c>
      <c r="G36" s="24">
        <v>10.1</v>
      </c>
      <c r="H36" s="24">
        <v>122</v>
      </c>
      <c r="I36" s="24">
        <v>73</v>
      </c>
      <c r="J36" s="24">
        <v>195.2</v>
      </c>
      <c r="K36" s="23">
        <v>1.9</v>
      </c>
      <c r="L36" s="24">
        <v>8.5</v>
      </c>
      <c r="M36" s="25">
        <v>0.2</v>
      </c>
      <c r="N36" s="24">
        <v>865.1</v>
      </c>
      <c r="O36" s="24">
        <v>7335</v>
      </c>
      <c r="AC36" s="50"/>
      <c r="AD36" s="51"/>
    </row>
    <row r="37" spans="1:30" x14ac:dyDescent="0.25">
      <c r="A37" s="30" t="str">
        <f>VLOOKUP(B37,Холдинги!$A:$B,2,0)</f>
        <v>Крутой Медиа</v>
      </c>
      <c r="B37" s="31" t="s">
        <v>45</v>
      </c>
      <c r="C37" s="23">
        <v>171.4</v>
      </c>
      <c r="D37" s="24">
        <v>3.9</v>
      </c>
      <c r="E37" s="24">
        <v>109</v>
      </c>
      <c r="F37" s="23">
        <v>427.1</v>
      </c>
      <c r="G37" s="24">
        <v>9.8000000000000007</v>
      </c>
      <c r="H37" s="24">
        <v>109</v>
      </c>
      <c r="I37" s="24">
        <v>36.700000000000003</v>
      </c>
      <c r="J37" s="24">
        <v>103</v>
      </c>
      <c r="K37" s="23">
        <v>1</v>
      </c>
      <c r="L37" s="24">
        <v>4.4000000000000004</v>
      </c>
      <c r="M37" s="25">
        <v>0.1</v>
      </c>
      <c r="N37" s="24">
        <v>5129</v>
      </c>
      <c r="O37" s="24">
        <v>22375</v>
      </c>
      <c r="AC37" s="50"/>
      <c r="AD37" s="51"/>
    </row>
    <row r="38" spans="1:30" x14ac:dyDescent="0.25">
      <c r="A38" s="30" t="str">
        <f>VLOOKUP(B38,Холдинги!$A:$B,2,0)</f>
        <v>ГПМ</v>
      </c>
      <c r="B38" s="31" t="s">
        <v>23</v>
      </c>
      <c r="C38" s="23">
        <v>140.5</v>
      </c>
      <c r="D38" s="24">
        <v>3.2</v>
      </c>
      <c r="E38" s="24">
        <v>116</v>
      </c>
      <c r="F38" s="23">
        <v>416.7</v>
      </c>
      <c r="G38" s="24">
        <v>9.6</v>
      </c>
      <c r="H38" s="24">
        <v>114</v>
      </c>
      <c r="I38" s="24">
        <v>68.8</v>
      </c>
      <c r="J38" s="24">
        <v>162.30000000000001</v>
      </c>
      <c r="K38" s="23">
        <v>1.5</v>
      </c>
      <c r="L38" s="24">
        <v>6.7</v>
      </c>
      <c r="M38" s="25">
        <v>0.2</v>
      </c>
      <c r="N38" s="24">
        <v>2405.3000000000002</v>
      </c>
      <c r="O38" s="24">
        <v>16143</v>
      </c>
      <c r="AC38" s="50"/>
      <c r="AD38" s="51"/>
    </row>
    <row r="39" spans="1:30" x14ac:dyDescent="0.25">
      <c r="A39" s="30" t="str">
        <f>VLOOKUP(B39,Холдинги!$A:$B,2,0)</f>
        <v>ГПМ</v>
      </c>
      <c r="B39" s="31" t="s">
        <v>39</v>
      </c>
      <c r="C39" s="23">
        <v>169.1</v>
      </c>
      <c r="D39" s="24">
        <v>3.9</v>
      </c>
      <c r="E39" s="24">
        <v>100</v>
      </c>
      <c r="F39" s="23">
        <v>410.8</v>
      </c>
      <c r="G39" s="24">
        <v>9.4</v>
      </c>
      <c r="H39" s="24">
        <v>95</v>
      </c>
      <c r="I39" s="24">
        <v>56.4</v>
      </c>
      <c r="J39" s="24">
        <v>162.4</v>
      </c>
      <c r="K39" s="23">
        <v>1.5</v>
      </c>
      <c r="L39" s="24">
        <v>6.6</v>
      </c>
      <c r="M39" s="25">
        <v>0.2</v>
      </c>
      <c r="N39" s="24">
        <v>5072</v>
      </c>
      <c r="O39" s="24">
        <v>33571</v>
      </c>
      <c r="AC39" s="50"/>
      <c r="AD39" s="51"/>
    </row>
    <row r="40" spans="1:30" x14ac:dyDescent="0.25">
      <c r="A40" s="30" t="str">
        <f>VLOOKUP(B40,Холдинги!$A:$B,2,0)</f>
        <v>Другие</v>
      </c>
      <c r="B40" s="31" t="s">
        <v>42</v>
      </c>
      <c r="C40" s="23">
        <v>145.4</v>
      </c>
      <c r="D40" s="24">
        <v>3.3</v>
      </c>
      <c r="E40" s="24">
        <v>68</v>
      </c>
      <c r="F40" s="23">
        <v>386.8</v>
      </c>
      <c r="G40" s="24">
        <v>8.9</v>
      </c>
      <c r="H40" s="24">
        <v>80</v>
      </c>
      <c r="I40" s="24">
        <v>49.8</v>
      </c>
      <c r="J40" s="24">
        <v>130.9</v>
      </c>
      <c r="K40" s="23">
        <v>1.1000000000000001</v>
      </c>
      <c r="L40" s="24">
        <v>5</v>
      </c>
      <c r="M40" s="25">
        <v>0.1</v>
      </c>
      <c r="N40" s="24">
        <v>4488.3999999999996</v>
      </c>
      <c r="O40" s="24">
        <v>22542</v>
      </c>
      <c r="AC40" s="50"/>
      <c r="AD40" s="51"/>
    </row>
    <row r="41" spans="1:30" x14ac:dyDescent="0.25">
      <c r="A41" s="30" t="str">
        <f>VLOOKUP(B41,Холдинги!$A:$B,2,0)</f>
        <v>Другие</v>
      </c>
      <c r="B41" s="31" t="s">
        <v>13</v>
      </c>
      <c r="C41" s="23">
        <v>156.30000000000001</v>
      </c>
      <c r="D41" s="24">
        <v>3.6</v>
      </c>
      <c r="E41" s="24">
        <v>87</v>
      </c>
      <c r="F41" s="23">
        <v>377.8</v>
      </c>
      <c r="G41" s="24">
        <v>8.6999999999999993</v>
      </c>
      <c r="H41" s="24">
        <v>92</v>
      </c>
      <c r="I41" s="24">
        <v>42.2</v>
      </c>
      <c r="J41" s="24">
        <v>122.3</v>
      </c>
      <c r="K41" s="23">
        <v>1</v>
      </c>
      <c r="L41" s="24">
        <v>4.5999999999999996</v>
      </c>
      <c r="M41" s="25">
        <v>0.1</v>
      </c>
      <c r="N41" s="24">
        <v>5565.8</v>
      </c>
      <c r="O41" s="24">
        <v>25512</v>
      </c>
      <c r="AC41" s="50"/>
      <c r="AD41" s="51"/>
    </row>
    <row r="42" spans="1:30" x14ac:dyDescent="0.25">
      <c r="A42" s="30" t="str">
        <f>VLOOKUP(B42,Холдинги!$A:$B,2,0)</f>
        <v>ЕМГ</v>
      </c>
      <c r="B42" s="31" t="s">
        <v>43</v>
      </c>
      <c r="C42" s="23">
        <v>117.1</v>
      </c>
      <c r="D42" s="24">
        <v>2.7</v>
      </c>
      <c r="E42" s="24">
        <v>100</v>
      </c>
      <c r="F42" s="23">
        <v>313.3</v>
      </c>
      <c r="G42" s="24">
        <v>7.2</v>
      </c>
      <c r="H42" s="24">
        <v>104</v>
      </c>
      <c r="I42" s="24">
        <v>48.8</v>
      </c>
      <c r="J42" s="24">
        <v>127.7</v>
      </c>
      <c r="K42" s="23">
        <v>0.9</v>
      </c>
      <c r="L42" s="24">
        <v>4</v>
      </c>
      <c r="M42" s="25">
        <v>0.1</v>
      </c>
      <c r="N42" s="24">
        <v>6310.8</v>
      </c>
      <c r="O42" s="24">
        <v>25049</v>
      </c>
      <c r="AC42" s="50"/>
      <c r="AD42" s="51"/>
    </row>
    <row r="43" spans="1:30" x14ac:dyDescent="0.25">
      <c r="A43" s="30" t="str">
        <f>VLOOKUP(B43,Холдинги!$A:$B,2,0)</f>
        <v>Крутой Медиа</v>
      </c>
      <c r="B43" s="31" t="s">
        <v>33</v>
      </c>
      <c r="C43" s="23">
        <v>100</v>
      </c>
      <c r="D43" s="24">
        <v>2.2999999999999998</v>
      </c>
      <c r="E43" s="24">
        <v>111</v>
      </c>
      <c r="F43" s="23">
        <v>310.89999999999998</v>
      </c>
      <c r="G43" s="24">
        <v>7.1</v>
      </c>
      <c r="H43" s="24">
        <v>107</v>
      </c>
      <c r="I43" s="24">
        <v>28.1</v>
      </c>
      <c r="J43" s="24">
        <v>63.2</v>
      </c>
      <c r="K43" s="23">
        <v>0.4</v>
      </c>
      <c r="L43" s="24">
        <v>2</v>
      </c>
      <c r="M43" s="25">
        <v>0</v>
      </c>
      <c r="N43" s="24">
        <v>11556.4</v>
      </c>
      <c r="O43" s="24">
        <v>22542</v>
      </c>
      <c r="AC43" s="50"/>
      <c r="AD43" s="51"/>
    </row>
    <row r="44" spans="1:30" x14ac:dyDescent="0.25">
      <c r="A44" s="30" t="e">
        <f>VLOOKUP(B44,Холдинги!$A:$B,2,0)</f>
        <v>#N/A</v>
      </c>
      <c r="B44" s="31" t="s">
        <v>108</v>
      </c>
      <c r="C44" s="23">
        <v>88.2</v>
      </c>
      <c r="D44" s="24">
        <v>2</v>
      </c>
      <c r="E44" s="24">
        <v>92</v>
      </c>
      <c r="F44" s="23">
        <v>301.5</v>
      </c>
      <c r="G44" s="24">
        <v>6.9</v>
      </c>
      <c r="H44" s="24">
        <v>96</v>
      </c>
      <c r="I44" s="24">
        <v>39.799999999999997</v>
      </c>
      <c r="J44" s="24">
        <v>81.5</v>
      </c>
      <c r="K44" s="23">
        <v>0.5</v>
      </c>
      <c r="L44" s="24">
        <v>2.4</v>
      </c>
      <c r="M44" s="25">
        <v>0.1</v>
      </c>
      <c r="N44" s="24">
        <v>3371.2</v>
      </c>
      <c r="O44" s="24">
        <v>8220</v>
      </c>
      <c r="AC44" s="50"/>
      <c r="AD44" s="51"/>
    </row>
    <row r="45" spans="1:30" x14ac:dyDescent="0.25">
      <c r="A45" s="30" t="str">
        <f>VLOOKUP(B45,Холдинги!$A:$B,2,0)</f>
        <v>ВГТРК</v>
      </c>
      <c r="B45" s="31" t="s">
        <v>24</v>
      </c>
      <c r="C45" s="23">
        <v>115.6</v>
      </c>
      <c r="D45" s="24">
        <v>2.7</v>
      </c>
      <c r="E45" s="24">
        <v>65</v>
      </c>
      <c r="F45" s="23">
        <v>296.89999999999998</v>
      </c>
      <c r="G45" s="24">
        <v>6.8</v>
      </c>
      <c r="H45" s="24">
        <v>77</v>
      </c>
      <c r="I45" s="24">
        <v>54.2</v>
      </c>
      <c r="J45" s="24">
        <v>147.69999999999999</v>
      </c>
      <c r="K45" s="23">
        <v>1</v>
      </c>
      <c r="L45" s="24">
        <v>4.3</v>
      </c>
      <c r="M45" s="25">
        <v>0.1</v>
      </c>
      <c r="N45" s="24">
        <v>16276.6</v>
      </c>
      <c r="O45" s="24">
        <v>70803</v>
      </c>
      <c r="U45" s="50"/>
      <c r="AC45" s="50"/>
      <c r="AD45" s="51"/>
    </row>
    <row r="46" spans="1:30" x14ac:dyDescent="0.25">
      <c r="A46" s="30" t="e">
        <f>VLOOKUP(B46,Холдинги!$A:$B,2,0)</f>
        <v>#N/A</v>
      </c>
      <c r="B46" s="31" t="s">
        <v>123</v>
      </c>
      <c r="C46" s="23">
        <v>122.5</v>
      </c>
      <c r="D46" s="24">
        <v>2.8</v>
      </c>
      <c r="E46" s="24">
        <v>64</v>
      </c>
      <c r="F46" s="23">
        <v>293.5</v>
      </c>
      <c r="G46" s="24">
        <v>6.7</v>
      </c>
      <c r="H46" s="24">
        <v>71</v>
      </c>
      <c r="I46" s="24">
        <v>50.3</v>
      </c>
      <c r="J46" s="24">
        <v>147</v>
      </c>
      <c r="K46" s="23">
        <v>1</v>
      </c>
      <c r="L46" s="24">
        <v>4.3</v>
      </c>
      <c r="M46" s="25">
        <v>0.1</v>
      </c>
      <c r="N46" s="24">
        <v>2807.3</v>
      </c>
      <c r="O46" s="24">
        <v>12017</v>
      </c>
      <c r="AC46" s="50"/>
      <c r="AD46" s="51"/>
    </row>
    <row r="47" spans="1:30" x14ac:dyDescent="0.25">
      <c r="A47" s="30" t="str">
        <f>VLOOKUP(B47,Холдинги!$A:$B,2,0)</f>
        <v>ММ</v>
      </c>
      <c r="B47" s="31" t="s">
        <v>18</v>
      </c>
      <c r="C47" s="23">
        <v>110.5</v>
      </c>
      <c r="D47" s="24">
        <v>2.5</v>
      </c>
      <c r="E47" s="24">
        <v>92</v>
      </c>
      <c r="F47" s="23">
        <v>292</v>
      </c>
      <c r="G47" s="24">
        <v>6.7</v>
      </c>
      <c r="H47" s="24">
        <v>83</v>
      </c>
      <c r="I47" s="24">
        <v>32.700000000000003</v>
      </c>
      <c r="J47" s="24">
        <v>86.5</v>
      </c>
      <c r="K47" s="23">
        <v>0.6</v>
      </c>
      <c r="L47" s="24">
        <v>2.5</v>
      </c>
      <c r="M47" s="25">
        <v>0.1</v>
      </c>
      <c r="N47" s="24">
        <v>4069.1</v>
      </c>
      <c r="O47" s="24">
        <v>10200</v>
      </c>
      <c r="U47" s="50"/>
      <c r="AC47" s="50"/>
      <c r="AD47" s="51"/>
    </row>
    <row r="48" spans="1:30" x14ac:dyDescent="0.25">
      <c r="A48" s="30" t="str">
        <f>VLOOKUP(B48,Холдинги!$A:$B,2,0)</f>
        <v>Крутой Медиа</v>
      </c>
      <c r="B48" s="31" t="s">
        <v>37</v>
      </c>
      <c r="C48" s="23">
        <v>113.1</v>
      </c>
      <c r="D48" s="24">
        <v>2.6</v>
      </c>
      <c r="E48" s="24">
        <v>79</v>
      </c>
      <c r="F48" s="23">
        <v>266.39999999999998</v>
      </c>
      <c r="G48" s="24">
        <v>6.1</v>
      </c>
      <c r="H48" s="24">
        <v>79</v>
      </c>
      <c r="I48" s="24">
        <v>52</v>
      </c>
      <c r="J48" s="24">
        <v>154.4</v>
      </c>
      <c r="K48" s="23">
        <v>0.9</v>
      </c>
      <c r="L48" s="24">
        <v>4.0999999999999996</v>
      </c>
      <c r="M48" s="25">
        <v>0.1</v>
      </c>
      <c r="N48" s="24">
        <v>4813.8999999999996</v>
      </c>
      <c r="O48" s="24">
        <v>19646</v>
      </c>
      <c r="AC48" s="50"/>
      <c r="AD48" s="51"/>
    </row>
    <row r="49" spans="1:30" x14ac:dyDescent="0.25">
      <c r="A49" s="30" t="str">
        <f>VLOOKUP(B49,Холдинги!$A:$B,2,0)</f>
        <v>ВГТРК</v>
      </c>
      <c r="B49" s="31" t="s">
        <v>47</v>
      </c>
      <c r="C49" s="23">
        <v>80.099999999999994</v>
      </c>
      <c r="D49" s="24">
        <v>1.8</v>
      </c>
      <c r="E49" s="24">
        <v>82</v>
      </c>
      <c r="F49" s="23">
        <v>248.4</v>
      </c>
      <c r="G49" s="24">
        <v>5.7</v>
      </c>
      <c r="H49" s="24">
        <v>82</v>
      </c>
      <c r="I49" s="24">
        <v>41.5</v>
      </c>
      <c r="J49" s="24">
        <v>93.6</v>
      </c>
      <c r="K49" s="23">
        <v>0.5</v>
      </c>
      <c r="L49" s="24">
        <v>2.2999999999999998</v>
      </c>
      <c r="M49" s="25">
        <v>0.1</v>
      </c>
      <c r="N49" s="24">
        <v>2338.5</v>
      </c>
      <c r="O49" s="24">
        <v>5392</v>
      </c>
      <c r="AC49" s="50"/>
      <c r="AD49" s="51"/>
    </row>
    <row r="50" spans="1:30" x14ac:dyDescent="0.25">
      <c r="A50" s="30" t="str">
        <f>VLOOKUP(B50,Холдинги!$A:$B,2,0)</f>
        <v>Крутой Медиа</v>
      </c>
      <c r="B50" s="31" t="s">
        <v>41</v>
      </c>
      <c r="C50" s="23">
        <v>74.2</v>
      </c>
      <c r="D50" s="24">
        <v>1.7</v>
      </c>
      <c r="E50" s="24">
        <v>102</v>
      </c>
      <c r="F50" s="23">
        <v>231.3</v>
      </c>
      <c r="G50" s="24">
        <v>5.3</v>
      </c>
      <c r="H50" s="24">
        <v>105</v>
      </c>
      <c r="I50" s="24">
        <v>38.299999999999997</v>
      </c>
      <c r="J50" s="24">
        <v>85.9</v>
      </c>
      <c r="K50" s="23">
        <v>0.4</v>
      </c>
      <c r="L50" s="24">
        <v>2</v>
      </c>
      <c r="M50" s="25">
        <v>0</v>
      </c>
      <c r="N50" s="24">
        <v>11116.3</v>
      </c>
      <c r="O50" s="24">
        <v>21917</v>
      </c>
      <c r="AC50" s="50"/>
      <c r="AD50" s="51"/>
    </row>
    <row r="51" spans="1:30" x14ac:dyDescent="0.25">
      <c r="A51" s="30" t="e">
        <f>VLOOKUP(B51,Холдинги!$A:$B,2,0)</f>
        <v>#N/A</v>
      </c>
      <c r="B51" s="31" t="s">
        <v>121</v>
      </c>
      <c r="C51" s="23">
        <v>87.9</v>
      </c>
      <c r="D51" s="24">
        <v>2</v>
      </c>
      <c r="E51" s="24">
        <v>88</v>
      </c>
      <c r="F51" s="23">
        <v>229.1</v>
      </c>
      <c r="G51" s="24">
        <v>5.3</v>
      </c>
      <c r="H51" s="24">
        <v>88</v>
      </c>
      <c r="I51" s="24">
        <v>65.900000000000006</v>
      </c>
      <c r="J51" s="24">
        <v>176.9</v>
      </c>
      <c r="K51" s="23">
        <v>0.9</v>
      </c>
      <c r="L51" s="24">
        <v>4</v>
      </c>
      <c r="M51" s="25">
        <v>0.1</v>
      </c>
      <c r="N51" s="24">
        <v>1735.3</v>
      </c>
      <c r="O51" s="24">
        <v>6979</v>
      </c>
      <c r="AC51" s="50"/>
      <c r="AD51" s="51"/>
    </row>
    <row r="52" spans="1:30" x14ac:dyDescent="0.25">
      <c r="A52" s="30" t="e">
        <f>VLOOKUP(B52,Холдинги!$A:$B,2,0)</f>
        <v>#N/A</v>
      </c>
      <c r="B52" s="31" t="s">
        <v>131</v>
      </c>
      <c r="C52" s="23">
        <v>71.7</v>
      </c>
      <c r="D52" s="24">
        <v>1.6</v>
      </c>
      <c r="E52" s="24">
        <v>84</v>
      </c>
      <c r="F52" s="23">
        <v>174.7</v>
      </c>
      <c r="G52" s="24">
        <v>4</v>
      </c>
      <c r="H52" s="24">
        <v>81</v>
      </c>
      <c r="I52" s="24">
        <v>38</v>
      </c>
      <c r="J52" s="24">
        <v>109.2</v>
      </c>
      <c r="K52" s="23">
        <v>0.4</v>
      </c>
      <c r="L52" s="24">
        <v>1.9</v>
      </c>
      <c r="M52" s="25">
        <v>0</v>
      </c>
      <c r="N52" s="24">
        <v>31132.2</v>
      </c>
      <c r="O52" s="24">
        <v>58917</v>
      </c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40.700000000000003</v>
      </c>
      <c r="D53" s="24">
        <v>0.9</v>
      </c>
      <c r="E53" s="24">
        <v>74</v>
      </c>
      <c r="F53" s="23">
        <v>116.2</v>
      </c>
      <c r="G53" s="24">
        <v>2.7</v>
      </c>
      <c r="H53" s="24">
        <v>73</v>
      </c>
      <c r="I53" s="24">
        <v>41.1</v>
      </c>
      <c r="J53" s="24">
        <v>100.7</v>
      </c>
      <c r="K53" s="23">
        <v>0.3</v>
      </c>
      <c r="L53" s="24">
        <v>1.2</v>
      </c>
      <c r="M53" s="25">
        <v>0</v>
      </c>
      <c r="N53" s="24">
        <v>10907.2</v>
      </c>
      <c r="O53" s="24">
        <v>12667</v>
      </c>
      <c r="AC53" s="50"/>
      <c r="AD53" s="51"/>
    </row>
    <row r="54" spans="1:30" x14ac:dyDescent="0.25">
      <c r="A54" s="36"/>
      <c r="B54" s="33"/>
      <c r="C54" s="43"/>
      <c r="D54" s="44"/>
      <c r="E54" s="44"/>
      <c r="F54" s="43"/>
      <c r="G54" s="44"/>
      <c r="H54" s="44"/>
      <c r="I54" s="44"/>
      <c r="J54" s="44"/>
      <c r="K54" s="43"/>
      <c r="L54" s="44"/>
      <c r="M54" s="45"/>
      <c r="N54" s="44"/>
      <c r="O54" s="44"/>
      <c r="R54" s="50"/>
      <c r="U54" s="50"/>
      <c r="AC54" s="50"/>
      <c r="AD54" s="51"/>
    </row>
    <row r="55" spans="1:30" x14ac:dyDescent="0.25">
      <c r="A55" s="36"/>
      <c r="B55" s="33"/>
      <c r="C55" s="43"/>
      <c r="D55" s="44"/>
      <c r="E55" s="44"/>
      <c r="F55" s="43"/>
      <c r="G55" s="44"/>
      <c r="H55" s="44"/>
      <c r="I55" s="44"/>
      <c r="J55" s="44"/>
      <c r="K55" s="43"/>
      <c r="L55" s="44"/>
      <c r="M55" s="45"/>
      <c r="N55" s="44"/>
      <c r="O55" s="44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15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5">
    <cfRule type="expression" dxfId="1" priority="2">
      <formula>$A9="ГПМ"</formula>
    </cfRule>
  </conditionalFormatting>
  <conditionalFormatting sqref="C9:O9">
    <cfRule type="expression" dxfId="0" priority="1">
      <formula>$A9="ГПМ"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53"/>
  <sheetViews>
    <sheetView topLeftCell="A19" workbookViewId="0">
      <selection activeCell="D5" sqref="D5"/>
    </sheetView>
  </sheetViews>
  <sheetFormatPr defaultColWidth="9.140625" defaultRowHeight="15" x14ac:dyDescent="0.25"/>
  <cols>
    <col min="1" max="1" width="22.28515625" style="12" customWidth="1"/>
    <col min="2" max="2" width="18.140625" style="12" customWidth="1"/>
    <col min="3" max="16384" width="9.140625" style="12"/>
  </cols>
  <sheetData>
    <row r="1" spans="1:15" x14ac:dyDescent="0.25">
      <c r="A1" s="11" t="s">
        <v>60</v>
      </c>
      <c r="B1" s="11" t="s">
        <v>61</v>
      </c>
    </row>
    <row r="2" spans="1:15" x14ac:dyDescent="0.25">
      <c r="A2" s="13" t="s">
        <v>6</v>
      </c>
      <c r="B2" s="11" t="s">
        <v>62</v>
      </c>
    </row>
    <row r="3" spans="1:15" x14ac:dyDescent="0.25">
      <c r="A3" s="13" t="s">
        <v>12</v>
      </c>
      <c r="B3" s="48" t="s">
        <v>118</v>
      </c>
    </row>
    <row r="4" spans="1:15" x14ac:dyDescent="0.25">
      <c r="A4" s="13" t="s">
        <v>8</v>
      </c>
      <c r="B4" s="11" t="s">
        <v>63</v>
      </c>
    </row>
    <row r="5" spans="1:15" x14ac:dyDescent="0.25">
      <c r="A5" s="13" t="s">
        <v>39</v>
      </c>
      <c r="B5" s="48" t="s">
        <v>118</v>
      </c>
    </row>
    <row r="6" spans="1:15" x14ac:dyDescent="0.25">
      <c r="A6" s="13" t="s">
        <v>15</v>
      </c>
      <c r="B6" s="11" t="s">
        <v>64</v>
      </c>
    </row>
    <row r="7" spans="1:15" x14ac:dyDescent="0.25">
      <c r="A7" s="13" t="s">
        <v>16</v>
      </c>
      <c r="B7" s="11" t="s">
        <v>63</v>
      </c>
    </row>
    <row r="8" spans="1:15" x14ac:dyDescent="0.25">
      <c r="A8" s="13" t="s">
        <v>28</v>
      </c>
      <c r="B8" s="48" t="s">
        <v>118</v>
      </c>
    </row>
    <row r="9" spans="1:15" x14ac:dyDescent="0.25">
      <c r="A9" s="13" t="s">
        <v>30</v>
      </c>
      <c r="B9" s="40" t="s">
        <v>65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25">
      <c r="A10" s="14" t="s">
        <v>48</v>
      </c>
      <c r="B10" s="37" t="s">
        <v>66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13" t="s">
        <v>5</v>
      </c>
      <c r="B11" s="49" t="s">
        <v>118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13" t="s">
        <v>40</v>
      </c>
      <c r="B12" s="37" t="s">
        <v>64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13" t="s">
        <v>7</v>
      </c>
      <c r="B13" s="47" t="s">
        <v>109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13" t="s">
        <v>41</v>
      </c>
      <c r="B14" s="37" t="s">
        <v>64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x14ac:dyDescent="0.25">
      <c r="A15" s="14" t="s">
        <v>37</v>
      </c>
      <c r="B15" s="37" t="s">
        <v>64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13" t="s">
        <v>9</v>
      </c>
      <c r="B16" s="49" t="s">
        <v>118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13" t="s">
        <v>10</v>
      </c>
      <c r="B17" s="37" t="s">
        <v>66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14" t="s">
        <v>38</v>
      </c>
      <c r="B18" s="37" t="s">
        <v>67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13" t="s">
        <v>11</v>
      </c>
      <c r="B19" s="37" t="s">
        <v>66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14" t="s">
        <v>13</v>
      </c>
      <c r="B20" s="37" t="s">
        <v>67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14" t="s">
        <v>14</v>
      </c>
      <c r="B21" s="37" t="s">
        <v>67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13" t="s">
        <v>17</v>
      </c>
      <c r="B22" s="47" t="s">
        <v>109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13" t="s">
        <v>46</v>
      </c>
      <c r="B23" s="37" t="s">
        <v>67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14" t="s">
        <v>18</v>
      </c>
      <c r="B24" s="47" t="s">
        <v>110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x14ac:dyDescent="0.25">
      <c r="A25" s="13" t="s">
        <v>19</v>
      </c>
      <c r="B25" s="37" t="s">
        <v>65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x14ac:dyDescent="0.25">
      <c r="A26" s="13" t="s">
        <v>43</v>
      </c>
      <c r="B26" s="37" t="s">
        <v>66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x14ac:dyDescent="0.25">
      <c r="A27" s="13" t="s">
        <v>36</v>
      </c>
      <c r="B27" s="37" t="s">
        <v>66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x14ac:dyDescent="0.25">
      <c r="A28" s="13" t="s">
        <v>27</v>
      </c>
      <c r="B28" s="49" t="s">
        <v>118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x14ac:dyDescent="0.25">
      <c r="A29" s="13" t="s">
        <v>23</v>
      </c>
      <c r="B29" s="49" t="s">
        <v>118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x14ac:dyDescent="0.25">
      <c r="A30" s="13" t="s">
        <v>20</v>
      </c>
      <c r="B30" s="37" t="s">
        <v>64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x14ac:dyDescent="0.25">
      <c r="A31" s="13" t="s">
        <v>21</v>
      </c>
      <c r="B31" s="37" t="s">
        <v>65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x14ac:dyDescent="0.25">
      <c r="A32" s="13" t="s">
        <v>42</v>
      </c>
      <c r="B32" s="37" t="s">
        <v>67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x14ac:dyDescent="0.25">
      <c r="A33" s="14" t="s">
        <v>47</v>
      </c>
      <c r="B33" s="47" t="s">
        <v>109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25">
      <c r="A34" s="13" t="s">
        <v>22</v>
      </c>
      <c r="B34" s="37" t="s">
        <v>63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x14ac:dyDescent="0.25">
      <c r="A35" s="13" t="s">
        <v>24</v>
      </c>
      <c r="B35" s="47" t="s">
        <v>109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x14ac:dyDescent="0.25">
      <c r="A36" s="13" t="s">
        <v>45</v>
      </c>
      <c r="B36" s="37" t="s">
        <v>64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x14ac:dyDescent="0.25">
      <c r="A37" s="13" t="s">
        <v>25</v>
      </c>
      <c r="B37" s="37" t="s">
        <v>67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x14ac:dyDescent="0.25">
      <c r="A38" s="13" t="s">
        <v>26</v>
      </c>
      <c r="B38" s="37" t="s">
        <v>62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x14ac:dyDescent="0.25">
      <c r="A39" s="13" t="s">
        <v>29</v>
      </c>
      <c r="B39" s="37" t="s">
        <v>66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x14ac:dyDescent="0.25">
      <c r="A40" s="13" t="s">
        <v>31</v>
      </c>
      <c r="B40" s="37" t="s">
        <v>63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x14ac:dyDescent="0.25">
      <c r="A41" s="13" t="s">
        <v>32</v>
      </c>
      <c r="B41" s="37" t="s">
        <v>65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x14ac:dyDescent="0.25">
      <c r="A42" s="14" t="s">
        <v>33</v>
      </c>
      <c r="B42" s="37" t="s">
        <v>64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x14ac:dyDescent="0.25">
      <c r="A43" s="13" t="s">
        <v>44</v>
      </c>
      <c r="B43" s="37" t="s">
        <v>63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x14ac:dyDescent="0.25">
      <c r="A44" s="13" t="s">
        <v>34</v>
      </c>
      <c r="B44" s="37" t="s">
        <v>67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x14ac:dyDescent="0.25">
      <c r="A45" s="13" t="s">
        <v>35</v>
      </c>
      <c r="B45" s="49" t="s">
        <v>118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x14ac:dyDescent="0.25">
      <c r="A46" s="11" t="s">
        <v>68</v>
      </c>
      <c r="B46" s="37" t="s">
        <v>67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x14ac:dyDescent="0.25">
      <c r="A47" s="15" t="s">
        <v>95</v>
      </c>
      <c r="B47" s="47" t="s">
        <v>110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x14ac:dyDescent="0.25">
      <c r="A48" s="11" t="s">
        <v>69</v>
      </c>
      <c r="B48" s="37" t="s">
        <v>67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x14ac:dyDescent="0.25">
      <c r="A49" s="11" t="s">
        <v>116</v>
      </c>
      <c r="B49" s="37" t="s">
        <v>118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x14ac:dyDescent="0.25">
      <c r="A50" s="11" t="s">
        <v>117</v>
      </c>
      <c r="B50" s="37" t="s">
        <v>118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</sheetData>
  <autoFilter ref="A1:B48" xr:uid="{00000000-0009-0000-0000-000016000000}">
    <sortState xmlns:xlrd2="http://schemas.microsoft.com/office/spreadsheetml/2017/richdata2" ref="A2:B45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AD84"/>
  <sheetViews>
    <sheetView topLeftCell="B1" zoomScale="80" zoomScaleNormal="80" workbookViewId="0">
      <selection activeCell="B19" sqref="B19"/>
    </sheetView>
  </sheetViews>
  <sheetFormatPr defaultColWidth="9.140625" defaultRowHeight="15" x14ac:dyDescent="0.25"/>
  <cols>
    <col min="1" max="1" width="7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133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125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72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1404</v>
      </c>
      <c r="D9" s="24">
        <v>28.2</v>
      </c>
      <c r="E9" s="24">
        <v>112</v>
      </c>
      <c r="F9" s="23">
        <v>2732.3</v>
      </c>
      <c r="G9" s="24">
        <v>55</v>
      </c>
      <c r="H9" s="24">
        <v>107</v>
      </c>
      <c r="I9" s="24">
        <v>96.7</v>
      </c>
      <c r="J9" s="24">
        <v>347.8</v>
      </c>
      <c r="K9" s="23">
        <v>17.399999999999999</v>
      </c>
      <c r="L9" s="24">
        <v>94.3</v>
      </c>
      <c r="M9" s="25">
        <v>1.9</v>
      </c>
      <c r="N9" s="24">
        <v>2549.1999999999998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1046.7</v>
      </c>
      <c r="D10" s="24">
        <v>21.1</v>
      </c>
      <c r="E10" s="24">
        <v>111</v>
      </c>
      <c r="F10" s="23">
        <v>2140.8000000000002</v>
      </c>
      <c r="G10" s="24">
        <v>43.1</v>
      </c>
      <c r="H10" s="24">
        <v>106</v>
      </c>
      <c r="I10" s="24">
        <v>88.6</v>
      </c>
      <c r="J10" s="24">
        <v>303.39999999999998</v>
      </c>
      <c r="K10" s="23">
        <v>11.9</v>
      </c>
      <c r="L10" s="24">
        <v>64.400000000000006</v>
      </c>
      <c r="M10" s="25">
        <v>1.3</v>
      </c>
      <c r="N10" s="24">
        <v>2695.7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2" t="s">
        <v>5</v>
      </c>
      <c r="C11" s="23">
        <v>590.1</v>
      </c>
      <c r="D11" s="24">
        <v>11.9</v>
      </c>
      <c r="E11" s="24">
        <v>109</v>
      </c>
      <c r="F11" s="23">
        <v>1479.6</v>
      </c>
      <c r="G11" s="24">
        <v>29.8</v>
      </c>
      <c r="H11" s="24">
        <v>106</v>
      </c>
      <c r="I11" s="24">
        <v>64.2</v>
      </c>
      <c r="J11" s="24">
        <v>179.2</v>
      </c>
      <c r="K11" s="23">
        <v>4.8</v>
      </c>
      <c r="L11" s="24">
        <v>26.3</v>
      </c>
      <c r="M11" s="25">
        <v>0.5</v>
      </c>
      <c r="N11" s="24">
        <v>3682.3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29</v>
      </c>
      <c r="C12" s="23">
        <v>516.1</v>
      </c>
      <c r="D12" s="24">
        <v>10.4</v>
      </c>
      <c r="E12" s="24">
        <v>109</v>
      </c>
      <c r="F12" s="23">
        <v>1284.7</v>
      </c>
      <c r="G12" s="24">
        <v>25.8</v>
      </c>
      <c r="H12" s="24">
        <v>107</v>
      </c>
      <c r="I12" s="24">
        <v>72.2</v>
      </c>
      <c r="J12" s="24">
        <v>203</v>
      </c>
      <c r="K12" s="23">
        <v>4.8</v>
      </c>
      <c r="L12" s="24">
        <v>25.9</v>
      </c>
      <c r="M12" s="25">
        <v>0.5</v>
      </c>
      <c r="N12" s="24">
        <v>3463.7</v>
      </c>
      <c r="O12" s="24">
        <v>89632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1" t="s">
        <v>107</v>
      </c>
      <c r="C13" s="23">
        <v>486.5</v>
      </c>
      <c r="D13" s="24">
        <v>9.8000000000000007</v>
      </c>
      <c r="E13" s="24">
        <v>107</v>
      </c>
      <c r="F13" s="23">
        <v>1179</v>
      </c>
      <c r="G13" s="24">
        <v>23.7</v>
      </c>
      <c r="H13" s="24">
        <v>101</v>
      </c>
      <c r="I13" s="24">
        <v>54.1</v>
      </c>
      <c r="J13" s="24">
        <v>156.19999999999999</v>
      </c>
      <c r="K13" s="23">
        <v>3.4</v>
      </c>
      <c r="L13" s="24">
        <v>18.3</v>
      </c>
      <c r="M13" s="25">
        <v>0.4</v>
      </c>
      <c r="N13" s="24">
        <v>1833.4</v>
      </c>
      <c r="O13" s="24">
        <v>33504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ЕМГ</v>
      </c>
      <c r="B14" s="31" t="s">
        <v>11</v>
      </c>
      <c r="C14" s="23">
        <v>482.4</v>
      </c>
      <c r="D14" s="24">
        <v>9.6999999999999993</v>
      </c>
      <c r="E14" s="24">
        <v>105</v>
      </c>
      <c r="F14" s="23">
        <v>1164</v>
      </c>
      <c r="G14" s="24">
        <v>23.4</v>
      </c>
      <c r="H14" s="24">
        <v>103</v>
      </c>
      <c r="I14" s="24">
        <v>67</v>
      </c>
      <c r="J14" s="24">
        <v>194.4</v>
      </c>
      <c r="K14" s="23">
        <v>4.0999999999999996</v>
      </c>
      <c r="L14" s="24">
        <v>22.4</v>
      </c>
      <c r="M14" s="25">
        <v>0.5</v>
      </c>
      <c r="N14" s="24">
        <v>4382.3999999999996</v>
      </c>
      <c r="O14" s="24">
        <v>98363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РМГ</v>
      </c>
      <c r="B15" s="31" t="s">
        <v>31</v>
      </c>
      <c r="C15" s="23">
        <v>437.5</v>
      </c>
      <c r="D15" s="24">
        <v>8.8000000000000007</v>
      </c>
      <c r="E15" s="24">
        <v>100</v>
      </c>
      <c r="F15" s="23">
        <v>1105.3</v>
      </c>
      <c r="G15" s="24">
        <v>22.2</v>
      </c>
      <c r="H15" s="24">
        <v>99</v>
      </c>
      <c r="I15" s="24">
        <v>61.8</v>
      </c>
      <c r="J15" s="24">
        <v>171.1</v>
      </c>
      <c r="K15" s="23">
        <v>3.5</v>
      </c>
      <c r="L15" s="24">
        <v>18.8</v>
      </c>
      <c r="M15" s="25">
        <v>0.4</v>
      </c>
      <c r="N15" s="24">
        <v>4489.5</v>
      </c>
      <c r="O15" s="24">
        <v>84250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ВГТРК</v>
      </c>
      <c r="B16" s="31" t="s">
        <v>7</v>
      </c>
      <c r="C16" s="23">
        <v>611.6</v>
      </c>
      <c r="D16" s="24">
        <v>12.3</v>
      </c>
      <c r="E16" s="24">
        <v>125</v>
      </c>
      <c r="F16" s="23">
        <v>1093.5999999999999</v>
      </c>
      <c r="G16" s="24">
        <v>22</v>
      </c>
      <c r="H16" s="24">
        <v>121</v>
      </c>
      <c r="I16" s="24">
        <v>91</v>
      </c>
      <c r="J16" s="24">
        <v>356</v>
      </c>
      <c r="K16" s="23">
        <v>7.1</v>
      </c>
      <c r="L16" s="24">
        <v>38.6</v>
      </c>
      <c r="M16" s="25">
        <v>0.8</v>
      </c>
      <c r="N16" s="24">
        <v>1430.7</v>
      </c>
      <c r="O16" s="24">
        <v>55266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ГПМ</v>
      </c>
      <c r="B17" s="31" t="s">
        <v>27</v>
      </c>
      <c r="C17" s="23">
        <v>394.3</v>
      </c>
      <c r="D17" s="24">
        <v>7.9</v>
      </c>
      <c r="E17" s="24">
        <v>115</v>
      </c>
      <c r="F17" s="23">
        <v>1027.2</v>
      </c>
      <c r="G17" s="24">
        <v>20.7</v>
      </c>
      <c r="H17" s="24">
        <v>112</v>
      </c>
      <c r="I17" s="24">
        <v>67.8</v>
      </c>
      <c r="J17" s="24">
        <v>182.1</v>
      </c>
      <c r="K17" s="23">
        <v>3.4</v>
      </c>
      <c r="L17" s="24">
        <v>18.600000000000001</v>
      </c>
      <c r="M17" s="25">
        <v>0.4</v>
      </c>
      <c r="N17" s="24">
        <v>4682.3999999999996</v>
      </c>
      <c r="O17" s="24">
        <v>86869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Другие</v>
      </c>
      <c r="B18" s="31" t="s">
        <v>25</v>
      </c>
      <c r="C18" s="23">
        <v>431.9</v>
      </c>
      <c r="D18" s="24">
        <v>8.6999999999999993</v>
      </c>
      <c r="E18" s="24">
        <v>109</v>
      </c>
      <c r="F18" s="23">
        <v>988.5</v>
      </c>
      <c r="G18" s="24">
        <v>19.899999999999999</v>
      </c>
      <c r="H18" s="24">
        <v>105</v>
      </c>
      <c r="I18" s="24">
        <v>79.3</v>
      </c>
      <c r="J18" s="24">
        <v>242.6</v>
      </c>
      <c r="K18" s="23">
        <v>4.4000000000000004</v>
      </c>
      <c r="L18" s="24">
        <v>23.8</v>
      </c>
      <c r="M18" s="25">
        <v>0.5</v>
      </c>
      <c r="N18" s="24">
        <v>2206.5</v>
      </c>
      <c r="O18" s="24">
        <v>52490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ГПМ</v>
      </c>
      <c r="B19" s="31" t="s">
        <v>35</v>
      </c>
      <c r="C19" s="23">
        <v>365.8</v>
      </c>
      <c r="D19" s="24">
        <v>7.4</v>
      </c>
      <c r="E19" s="24">
        <v>120</v>
      </c>
      <c r="F19" s="23">
        <v>986.3</v>
      </c>
      <c r="G19" s="24">
        <v>19.8</v>
      </c>
      <c r="H19" s="24">
        <v>115</v>
      </c>
      <c r="I19" s="24">
        <v>56.6</v>
      </c>
      <c r="J19" s="24">
        <v>146.9</v>
      </c>
      <c r="K19" s="23">
        <v>2.6</v>
      </c>
      <c r="L19" s="24">
        <v>14.4</v>
      </c>
      <c r="M19" s="25">
        <v>0.3</v>
      </c>
      <c r="N19" s="24">
        <v>2800.4</v>
      </c>
      <c r="O19" s="24">
        <v>40244</v>
      </c>
      <c r="U19" s="50"/>
      <c r="AC19" s="50"/>
      <c r="AD19" s="51"/>
    </row>
    <row r="20" spans="1:30" x14ac:dyDescent="0.25">
      <c r="A20" s="30" t="str">
        <f>VLOOKUP(B20,Холдинги!$A:$B,2,0)</f>
        <v>Ру медиа</v>
      </c>
      <c r="B20" s="31" t="s">
        <v>6</v>
      </c>
      <c r="C20" s="23">
        <v>452.1</v>
      </c>
      <c r="D20" s="24">
        <v>9.1</v>
      </c>
      <c r="E20" s="24">
        <v>132</v>
      </c>
      <c r="F20" s="23">
        <v>958.5</v>
      </c>
      <c r="G20" s="24">
        <v>19.3</v>
      </c>
      <c r="H20" s="24">
        <v>134</v>
      </c>
      <c r="I20" s="24">
        <v>53.5</v>
      </c>
      <c r="J20" s="24">
        <v>176.7</v>
      </c>
      <c r="K20" s="23">
        <v>3.1</v>
      </c>
      <c r="L20" s="24">
        <v>16.8</v>
      </c>
      <c r="M20" s="25">
        <v>0.3</v>
      </c>
      <c r="N20" s="24">
        <v>2213.3000000000002</v>
      </c>
      <c r="O20" s="24">
        <v>37193</v>
      </c>
      <c r="U20" s="50"/>
      <c r="AC20" s="50"/>
      <c r="AD20" s="51"/>
    </row>
    <row r="21" spans="1:30" x14ac:dyDescent="0.25">
      <c r="A21" s="30" t="str">
        <f>VLOOKUP(B21,Холдинги!$A:$B,2,0)</f>
        <v>ММХ</v>
      </c>
      <c r="B21" s="31" t="s">
        <v>19</v>
      </c>
      <c r="C21" s="23">
        <v>382.8</v>
      </c>
      <c r="D21" s="24">
        <v>7.7</v>
      </c>
      <c r="E21" s="24">
        <v>128</v>
      </c>
      <c r="F21" s="23">
        <v>934.4</v>
      </c>
      <c r="G21" s="24">
        <v>18.8</v>
      </c>
      <c r="H21" s="24">
        <v>120</v>
      </c>
      <c r="I21" s="24">
        <v>76.7</v>
      </c>
      <c r="J21" s="24">
        <v>219.9</v>
      </c>
      <c r="K21" s="23">
        <v>3.8</v>
      </c>
      <c r="L21" s="24">
        <v>20.399999999999999</v>
      </c>
      <c r="M21" s="25">
        <v>0.4</v>
      </c>
      <c r="N21" s="24">
        <v>2530.8000000000002</v>
      </c>
      <c r="O21" s="24">
        <v>51579</v>
      </c>
      <c r="AC21" s="50"/>
      <c r="AD21" s="51"/>
    </row>
    <row r="22" spans="1:30" x14ac:dyDescent="0.25">
      <c r="A22" s="30" t="str">
        <f>VLOOKUP(B22,Холдинги!$A:$B,2,0)</f>
        <v>Крутой Медиа</v>
      </c>
      <c r="B22" s="31" t="s">
        <v>20</v>
      </c>
      <c r="C22" s="23">
        <v>369.9</v>
      </c>
      <c r="D22" s="24">
        <v>7.4</v>
      </c>
      <c r="E22" s="24">
        <v>99</v>
      </c>
      <c r="F22" s="23">
        <v>930.5</v>
      </c>
      <c r="G22" s="24">
        <v>18.7</v>
      </c>
      <c r="H22" s="24">
        <v>95</v>
      </c>
      <c r="I22" s="24">
        <v>56.5</v>
      </c>
      <c r="J22" s="24">
        <v>157.19999999999999</v>
      </c>
      <c r="K22" s="23">
        <v>2.7</v>
      </c>
      <c r="L22" s="24">
        <v>14.5</v>
      </c>
      <c r="M22" s="25">
        <v>0.3</v>
      </c>
      <c r="N22" s="24">
        <v>2836.4</v>
      </c>
      <c r="O22" s="24">
        <v>41167</v>
      </c>
      <c r="AC22" s="50"/>
      <c r="AD22" s="51"/>
    </row>
    <row r="23" spans="1:30" x14ac:dyDescent="0.25">
      <c r="A23" s="30" t="str">
        <f>VLOOKUP(B23,Холдинги!$A:$B,2,0)</f>
        <v>ГПМ</v>
      </c>
      <c r="B23" s="31" t="s">
        <v>12</v>
      </c>
      <c r="C23" s="23">
        <v>323.39999999999998</v>
      </c>
      <c r="D23" s="24">
        <v>6.5</v>
      </c>
      <c r="E23" s="24">
        <v>126</v>
      </c>
      <c r="F23" s="23">
        <v>894.6</v>
      </c>
      <c r="G23" s="24">
        <v>18</v>
      </c>
      <c r="H23" s="24">
        <v>121</v>
      </c>
      <c r="I23" s="24">
        <v>58</v>
      </c>
      <c r="J23" s="24">
        <v>146.69999999999999</v>
      </c>
      <c r="K23" s="23">
        <v>2.4</v>
      </c>
      <c r="L23" s="24">
        <v>13</v>
      </c>
      <c r="M23" s="25">
        <v>0.3</v>
      </c>
      <c r="N23" s="24">
        <v>3968.4</v>
      </c>
      <c r="O23" s="24">
        <v>51667</v>
      </c>
      <c r="AC23" s="50"/>
      <c r="AD23" s="51"/>
    </row>
    <row r="24" spans="1:30" x14ac:dyDescent="0.25">
      <c r="A24" s="30" t="str">
        <f>VLOOKUP(B24,Холдинги!$A:$B,2,0)</f>
        <v>РМГ</v>
      </c>
      <c r="B24" s="31" t="s">
        <v>22</v>
      </c>
      <c r="C24" s="23">
        <v>356.1</v>
      </c>
      <c r="D24" s="24">
        <v>7.2</v>
      </c>
      <c r="E24" s="24">
        <v>109</v>
      </c>
      <c r="F24" s="23">
        <v>883.8</v>
      </c>
      <c r="G24" s="24">
        <v>17.8</v>
      </c>
      <c r="H24" s="24">
        <v>104</v>
      </c>
      <c r="I24" s="24">
        <v>63.7</v>
      </c>
      <c r="J24" s="24">
        <v>179.7</v>
      </c>
      <c r="K24" s="23">
        <v>2.9</v>
      </c>
      <c r="L24" s="24">
        <v>15.8</v>
      </c>
      <c r="M24" s="25">
        <v>0.3</v>
      </c>
      <c r="N24" s="24">
        <v>2200.1999999999998</v>
      </c>
      <c r="O24" s="24">
        <v>34667</v>
      </c>
      <c r="AC24" s="50"/>
      <c r="AD24" s="51"/>
    </row>
    <row r="25" spans="1:30" x14ac:dyDescent="0.25">
      <c r="A25" s="30" t="str">
        <f>VLOOKUP(B25,Холдинги!$A:$B,2,0)</f>
        <v>ВГТРК</v>
      </c>
      <c r="B25" s="31" t="s">
        <v>17</v>
      </c>
      <c r="C25" s="23">
        <v>316.89999999999998</v>
      </c>
      <c r="D25" s="24">
        <v>6.4</v>
      </c>
      <c r="E25" s="24">
        <v>119</v>
      </c>
      <c r="F25" s="23">
        <v>768.4</v>
      </c>
      <c r="G25" s="24">
        <v>15.5</v>
      </c>
      <c r="H25" s="24">
        <v>112</v>
      </c>
      <c r="I25" s="24">
        <v>61.2</v>
      </c>
      <c r="J25" s="24">
        <v>176.6</v>
      </c>
      <c r="K25" s="23">
        <v>2.5</v>
      </c>
      <c r="L25" s="24">
        <v>13.5</v>
      </c>
      <c r="M25" s="25">
        <v>0.3</v>
      </c>
      <c r="N25" s="24">
        <v>2871.8</v>
      </c>
      <c r="O25" s="24">
        <v>38660</v>
      </c>
      <c r="AC25" s="50"/>
      <c r="AD25" s="51"/>
    </row>
    <row r="26" spans="1:30" x14ac:dyDescent="0.25">
      <c r="A26" s="30" t="str">
        <f>VLOOKUP(B26,Холдинги!$A:$B,2,0)</f>
        <v>ММХ</v>
      </c>
      <c r="B26" s="31" t="s">
        <v>30</v>
      </c>
      <c r="C26" s="23">
        <v>324.10000000000002</v>
      </c>
      <c r="D26" s="24">
        <v>6.5</v>
      </c>
      <c r="E26" s="24">
        <v>157</v>
      </c>
      <c r="F26" s="23">
        <v>760.7</v>
      </c>
      <c r="G26" s="24">
        <v>15.3</v>
      </c>
      <c r="H26" s="24">
        <v>145</v>
      </c>
      <c r="I26" s="24">
        <v>80.099999999999994</v>
      </c>
      <c r="J26" s="24">
        <v>238.9</v>
      </c>
      <c r="K26" s="23">
        <v>3.3</v>
      </c>
      <c r="L26" s="24">
        <v>18</v>
      </c>
      <c r="M26" s="25">
        <v>0.4</v>
      </c>
      <c r="N26" s="24">
        <v>1435.7</v>
      </c>
      <c r="O26" s="24">
        <v>25879</v>
      </c>
      <c r="AC26" s="50"/>
      <c r="AD26" s="51"/>
    </row>
    <row r="27" spans="1:30" x14ac:dyDescent="0.25">
      <c r="A27" s="30" t="str">
        <f>VLOOKUP(B27,Холдинги!$A:$B,2,0)</f>
        <v>РМГ</v>
      </c>
      <c r="B27" s="31" t="s">
        <v>44</v>
      </c>
      <c r="C27" s="23">
        <v>278.5</v>
      </c>
      <c r="D27" s="24">
        <v>5.6</v>
      </c>
      <c r="E27" s="24">
        <v>107</v>
      </c>
      <c r="F27" s="23">
        <v>739.8</v>
      </c>
      <c r="G27" s="24">
        <v>14.9</v>
      </c>
      <c r="H27" s="24">
        <v>102</v>
      </c>
      <c r="I27" s="24">
        <v>39.4</v>
      </c>
      <c r="J27" s="24">
        <v>103.9</v>
      </c>
      <c r="K27" s="23">
        <v>1.4</v>
      </c>
      <c r="L27" s="24">
        <v>7.6</v>
      </c>
      <c r="M27" s="25">
        <v>0.2</v>
      </c>
      <c r="N27" s="24">
        <v>3367.1</v>
      </c>
      <c r="O27" s="24">
        <v>25688</v>
      </c>
      <c r="AC27" s="50"/>
      <c r="AD27" s="51"/>
    </row>
    <row r="28" spans="1:30" x14ac:dyDescent="0.25">
      <c r="A28" s="30" t="str">
        <f>VLOOKUP(B28,Холдинги!$A:$B,2,0)</f>
        <v>ЕМГ</v>
      </c>
      <c r="B28" s="31" t="s">
        <v>36</v>
      </c>
      <c r="C28" s="23">
        <v>278.10000000000002</v>
      </c>
      <c r="D28" s="24">
        <v>5.6</v>
      </c>
      <c r="E28" s="24">
        <v>106</v>
      </c>
      <c r="F28" s="23">
        <v>731.9</v>
      </c>
      <c r="G28" s="24">
        <v>14.7</v>
      </c>
      <c r="H28" s="24">
        <v>101</v>
      </c>
      <c r="I28" s="24">
        <v>83.8</v>
      </c>
      <c r="J28" s="24">
        <v>223</v>
      </c>
      <c r="K28" s="23">
        <v>3</v>
      </c>
      <c r="L28" s="24">
        <v>16.2</v>
      </c>
      <c r="M28" s="25">
        <v>0.3</v>
      </c>
      <c r="N28" s="24">
        <v>2955.2</v>
      </c>
      <c r="O28" s="24">
        <v>47839</v>
      </c>
      <c r="AC28" s="50"/>
      <c r="AD28" s="51"/>
    </row>
    <row r="29" spans="1:30" x14ac:dyDescent="0.25">
      <c r="A29" s="30" t="str">
        <f>VLOOKUP(B29,Холдинги!$A:$B,2,0)</f>
        <v>ГПМ</v>
      </c>
      <c r="B29" s="31" t="s">
        <v>28</v>
      </c>
      <c r="C29" s="23">
        <v>306.60000000000002</v>
      </c>
      <c r="D29" s="24">
        <v>6.2</v>
      </c>
      <c r="E29" s="24">
        <v>106</v>
      </c>
      <c r="F29" s="23">
        <v>731.1</v>
      </c>
      <c r="G29" s="24">
        <v>14.7</v>
      </c>
      <c r="H29" s="24">
        <v>101</v>
      </c>
      <c r="I29" s="24">
        <v>68</v>
      </c>
      <c r="J29" s="24">
        <v>199.8</v>
      </c>
      <c r="K29" s="23">
        <v>2.7</v>
      </c>
      <c r="L29" s="24">
        <v>14.5</v>
      </c>
      <c r="M29" s="25">
        <v>0.3</v>
      </c>
      <c r="N29" s="24">
        <v>3001.4</v>
      </c>
      <c r="O29" s="24">
        <v>43488</v>
      </c>
      <c r="AC29" s="50"/>
      <c r="AD29" s="51"/>
    </row>
    <row r="30" spans="1:30" x14ac:dyDescent="0.25">
      <c r="A30" s="30" t="str">
        <f>VLOOKUP(B30,Холдинги!$A:$B,2,0)</f>
        <v>РМГ</v>
      </c>
      <c r="B30" s="31" t="s">
        <v>16</v>
      </c>
      <c r="C30" s="23">
        <v>283.60000000000002</v>
      </c>
      <c r="D30" s="24">
        <v>5.7</v>
      </c>
      <c r="E30" s="24">
        <v>140</v>
      </c>
      <c r="F30" s="23">
        <v>721</v>
      </c>
      <c r="G30" s="24">
        <v>14.5</v>
      </c>
      <c r="H30" s="24">
        <v>129</v>
      </c>
      <c r="I30" s="24">
        <v>64</v>
      </c>
      <c r="J30" s="24">
        <v>176.3</v>
      </c>
      <c r="K30" s="23">
        <v>2.2999999999999998</v>
      </c>
      <c r="L30" s="24">
        <v>12.6</v>
      </c>
      <c r="M30" s="25">
        <v>0.3</v>
      </c>
      <c r="N30" s="24">
        <v>2732.1</v>
      </c>
      <c r="O30" s="24">
        <v>34458</v>
      </c>
      <c r="AC30" s="50"/>
      <c r="AD30" s="51"/>
    </row>
    <row r="31" spans="1:30" x14ac:dyDescent="0.25">
      <c r="A31" s="30" t="str">
        <f>VLOOKUP(B31,Холдинги!$A:$B,2,0)</f>
        <v>ММХ</v>
      </c>
      <c r="B31" s="31" t="s">
        <v>21</v>
      </c>
      <c r="C31" s="23">
        <v>286.89999999999998</v>
      </c>
      <c r="D31" s="24">
        <v>5.8</v>
      </c>
      <c r="E31" s="24">
        <v>124</v>
      </c>
      <c r="F31" s="23">
        <v>714.4</v>
      </c>
      <c r="G31" s="24">
        <v>14.4</v>
      </c>
      <c r="H31" s="24">
        <v>121</v>
      </c>
      <c r="I31" s="24">
        <v>65</v>
      </c>
      <c r="J31" s="24">
        <v>182.7</v>
      </c>
      <c r="K31" s="23">
        <v>2.4</v>
      </c>
      <c r="L31" s="24">
        <v>13</v>
      </c>
      <c r="M31" s="25">
        <v>0.3</v>
      </c>
      <c r="N31" s="24">
        <v>2259.6</v>
      </c>
      <c r="O31" s="24">
        <v>29263</v>
      </c>
      <c r="AC31" s="50"/>
      <c r="AD31" s="51"/>
    </row>
    <row r="32" spans="1:30" x14ac:dyDescent="0.25">
      <c r="A32" s="30" t="str">
        <f>VLOOKUP(B32,Холдинги!$A:$B,2,0)</f>
        <v>Другие</v>
      </c>
      <c r="B32" s="31" t="s">
        <v>42</v>
      </c>
      <c r="C32" s="23">
        <v>306.60000000000002</v>
      </c>
      <c r="D32" s="24">
        <v>6.2</v>
      </c>
      <c r="E32" s="24">
        <v>126</v>
      </c>
      <c r="F32" s="23">
        <v>685.4</v>
      </c>
      <c r="G32" s="24">
        <v>13.8</v>
      </c>
      <c r="H32" s="24">
        <v>124</v>
      </c>
      <c r="I32" s="24">
        <v>56.1</v>
      </c>
      <c r="J32" s="24">
        <v>175.7</v>
      </c>
      <c r="K32" s="23">
        <v>2.2000000000000002</v>
      </c>
      <c r="L32" s="24">
        <v>11.9</v>
      </c>
      <c r="M32" s="25">
        <v>0.2</v>
      </c>
      <c r="N32" s="24">
        <v>1887.1</v>
      </c>
      <c r="O32" s="24">
        <v>22542</v>
      </c>
      <c r="AC32" s="50"/>
      <c r="AD32" s="51"/>
    </row>
    <row r="33" spans="1:30" x14ac:dyDescent="0.25">
      <c r="A33" s="30" t="str">
        <f>VLOOKUP(B33,Холдинги!$A:$B,2,0)</f>
        <v>Другие</v>
      </c>
      <c r="B33" s="31" t="s">
        <v>13</v>
      </c>
      <c r="C33" s="23">
        <v>278.39999999999998</v>
      </c>
      <c r="D33" s="24">
        <v>5.6</v>
      </c>
      <c r="E33" s="24">
        <v>136</v>
      </c>
      <c r="F33" s="23">
        <v>621.29999999999995</v>
      </c>
      <c r="G33" s="24">
        <v>12.5</v>
      </c>
      <c r="H33" s="24">
        <v>133</v>
      </c>
      <c r="I33" s="24">
        <v>45.5</v>
      </c>
      <c r="J33" s="24">
        <v>142.69999999999999</v>
      </c>
      <c r="K33" s="23">
        <v>1.6</v>
      </c>
      <c r="L33" s="24">
        <v>8.8000000000000007</v>
      </c>
      <c r="M33" s="25">
        <v>0.2</v>
      </c>
      <c r="N33" s="24">
        <v>2900.6</v>
      </c>
      <c r="O33" s="24">
        <v>25512</v>
      </c>
      <c r="AC33" s="50"/>
      <c r="AD33" s="51"/>
    </row>
    <row r="34" spans="1:30" x14ac:dyDescent="0.25">
      <c r="A34" s="30" t="str">
        <f>VLOOKUP(B34,Холдинги!$A:$B,2,0)</f>
        <v>Крутой Медиа</v>
      </c>
      <c r="B34" s="31" t="s">
        <v>15</v>
      </c>
      <c r="C34" s="23">
        <v>189.9</v>
      </c>
      <c r="D34" s="24">
        <v>3.8</v>
      </c>
      <c r="E34" s="24">
        <v>86</v>
      </c>
      <c r="F34" s="23">
        <v>579.20000000000005</v>
      </c>
      <c r="G34" s="24">
        <v>11.6</v>
      </c>
      <c r="H34" s="24">
        <v>89</v>
      </c>
      <c r="I34" s="24">
        <v>33.799999999999997</v>
      </c>
      <c r="J34" s="24">
        <v>77.7</v>
      </c>
      <c r="K34" s="23">
        <v>0.8</v>
      </c>
      <c r="L34" s="24">
        <v>4.5</v>
      </c>
      <c r="M34" s="25">
        <v>0.1</v>
      </c>
      <c r="N34" s="24">
        <v>10203.700000000001</v>
      </c>
      <c r="O34" s="24">
        <v>45542</v>
      </c>
      <c r="AC34" s="50"/>
      <c r="AD34" s="51"/>
    </row>
    <row r="35" spans="1:30" x14ac:dyDescent="0.25">
      <c r="A35" s="30" t="str">
        <f>VLOOKUP(B35,Холдинги!$A:$B,2,0)</f>
        <v>РМГ</v>
      </c>
      <c r="B35" s="31" t="s">
        <v>8</v>
      </c>
      <c r="C35" s="23">
        <v>217</v>
      </c>
      <c r="D35" s="24">
        <v>4.4000000000000004</v>
      </c>
      <c r="E35" s="24">
        <v>117</v>
      </c>
      <c r="F35" s="23">
        <v>577.9</v>
      </c>
      <c r="G35" s="24">
        <v>11.6</v>
      </c>
      <c r="H35" s="24">
        <v>120</v>
      </c>
      <c r="I35" s="24">
        <v>55</v>
      </c>
      <c r="J35" s="24">
        <v>144.6</v>
      </c>
      <c r="K35" s="23">
        <v>1.5</v>
      </c>
      <c r="L35" s="24">
        <v>8.3000000000000007</v>
      </c>
      <c r="M35" s="25">
        <v>0.2</v>
      </c>
      <c r="N35" s="24">
        <v>3417.8</v>
      </c>
      <c r="O35" s="24">
        <v>28342</v>
      </c>
      <c r="AC35" s="50"/>
      <c r="AD35" s="51"/>
    </row>
    <row r="36" spans="1:30" x14ac:dyDescent="0.25">
      <c r="A36" s="30" t="e">
        <f>VLOOKUP(B36,Холдинги!$A:$B,2,0)</f>
        <v>#N/A</v>
      </c>
      <c r="B36" s="31" t="s">
        <v>123</v>
      </c>
      <c r="C36" s="23">
        <v>255.3</v>
      </c>
      <c r="D36" s="24">
        <v>5.0999999999999996</v>
      </c>
      <c r="E36" s="24">
        <v>117</v>
      </c>
      <c r="F36" s="23">
        <v>566.70000000000005</v>
      </c>
      <c r="G36" s="24">
        <v>11.4</v>
      </c>
      <c r="H36" s="24">
        <v>120</v>
      </c>
      <c r="I36" s="24">
        <v>57</v>
      </c>
      <c r="J36" s="24">
        <v>179.8</v>
      </c>
      <c r="K36" s="23">
        <v>1.9</v>
      </c>
      <c r="L36" s="24">
        <v>10.1</v>
      </c>
      <c r="M36" s="25">
        <v>0.2</v>
      </c>
      <c r="N36" s="24">
        <v>1188.5999999999999</v>
      </c>
      <c r="O36" s="24">
        <v>12017</v>
      </c>
      <c r="AC36" s="50"/>
      <c r="AD36" s="51"/>
    </row>
    <row r="37" spans="1:30" x14ac:dyDescent="0.25">
      <c r="A37" s="30" t="str">
        <f>VLOOKUP(B37,Холдинги!$A:$B,2,0)</f>
        <v>ГПМ</v>
      </c>
      <c r="B37" s="31" t="s">
        <v>39</v>
      </c>
      <c r="C37" s="23">
        <v>202.4</v>
      </c>
      <c r="D37" s="24">
        <v>4.0999999999999996</v>
      </c>
      <c r="E37" s="24">
        <v>105</v>
      </c>
      <c r="F37" s="23">
        <v>533.4</v>
      </c>
      <c r="G37" s="24">
        <v>10.7</v>
      </c>
      <c r="H37" s="24">
        <v>108</v>
      </c>
      <c r="I37" s="24">
        <v>53.8</v>
      </c>
      <c r="J37" s="24">
        <v>142.80000000000001</v>
      </c>
      <c r="K37" s="23">
        <v>1.4</v>
      </c>
      <c r="L37" s="24">
        <v>7.6</v>
      </c>
      <c r="M37" s="25">
        <v>0.2</v>
      </c>
      <c r="N37" s="24">
        <v>4444</v>
      </c>
      <c r="O37" s="24">
        <v>33571</v>
      </c>
      <c r="AC37" s="50"/>
      <c r="AD37" s="51"/>
    </row>
    <row r="38" spans="1:30" x14ac:dyDescent="0.25">
      <c r="A38" s="30" t="str">
        <f>VLOOKUP(B38,Холдинги!$A:$B,2,0)</f>
        <v>ММХ</v>
      </c>
      <c r="B38" s="31" t="s">
        <v>32</v>
      </c>
      <c r="C38" s="23">
        <v>183.4</v>
      </c>
      <c r="D38" s="24">
        <v>3.7</v>
      </c>
      <c r="E38" s="24">
        <v>111</v>
      </c>
      <c r="F38" s="23">
        <v>524.1</v>
      </c>
      <c r="G38" s="24">
        <v>10.5</v>
      </c>
      <c r="H38" s="24">
        <v>105</v>
      </c>
      <c r="I38" s="24">
        <v>49.5</v>
      </c>
      <c r="J38" s="24">
        <v>121.3</v>
      </c>
      <c r="K38" s="23">
        <v>1.2</v>
      </c>
      <c r="L38" s="24">
        <v>6.3</v>
      </c>
      <c r="M38" s="25">
        <v>0.1</v>
      </c>
      <c r="N38" s="24">
        <v>3286.2</v>
      </c>
      <c r="O38" s="24">
        <v>20721</v>
      </c>
      <c r="AC38" s="50"/>
      <c r="AD38" s="51"/>
    </row>
    <row r="39" spans="1:30" x14ac:dyDescent="0.25">
      <c r="A39" s="30" t="str">
        <f>VLOOKUP(B39,Холдинги!$A:$B,2,0)</f>
        <v>ВГТРК</v>
      </c>
      <c r="B39" s="31" t="s">
        <v>24</v>
      </c>
      <c r="C39" s="23">
        <v>190</v>
      </c>
      <c r="D39" s="24">
        <v>3.8</v>
      </c>
      <c r="E39" s="24">
        <v>94</v>
      </c>
      <c r="F39" s="23">
        <v>468.4</v>
      </c>
      <c r="G39" s="24">
        <v>9.4</v>
      </c>
      <c r="H39" s="24">
        <v>106</v>
      </c>
      <c r="I39" s="24">
        <v>72.099999999999994</v>
      </c>
      <c r="J39" s="24">
        <v>204.5</v>
      </c>
      <c r="K39" s="23">
        <v>1.8</v>
      </c>
      <c r="L39" s="24">
        <v>9.5</v>
      </c>
      <c r="M39" s="25">
        <v>0.2</v>
      </c>
      <c r="N39" s="24">
        <v>7449</v>
      </c>
      <c r="O39" s="24">
        <v>70803</v>
      </c>
      <c r="AC39" s="50"/>
      <c r="AD39" s="51"/>
    </row>
    <row r="40" spans="1:30" x14ac:dyDescent="0.25">
      <c r="A40" s="30" t="str">
        <f>VLOOKUP(B40,Холдинги!$A:$B,2,0)</f>
        <v>Крутой Медиа</v>
      </c>
      <c r="B40" s="31" t="s">
        <v>37</v>
      </c>
      <c r="C40" s="23">
        <v>178.3</v>
      </c>
      <c r="D40" s="24">
        <v>3.6</v>
      </c>
      <c r="E40" s="24">
        <v>109</v>
      </c>
      <c r="F40" s="23">
        <v>452.5</v>
      </c>
      <c r="G40" s="24">
        <v>9.1</v>
      </c>
      <c r="H40" s="24">
        <v>117</v>
      </c>
      <c r="I40" s="24">
        <v>54.6</v>
      </c>
      <c r="J40" s="24">
        <v>150.6</v>
      </c>
      <c r="K40" s="23">
        <v>1.2</v>
      </c>
      <c r="L40" s="24">
        <v>6.8</v>
      </c>
      <c r="M40" s="25">
        <v>0.1</v>
      </c>
      <c r="N40" s="24">
        <v>2905.5</v>
      </c>
      <c r="O40" s="24">
        <v>19646</v>
      </c>
      <c r="AC40" s="50"/>
      <c r="AD40" s="51"/>
    </row>
    <row r="41" spans="1:30" x14ac:dyDescent="0.25">
      <c r="A41" s="30" t="str">
        <f>VLOOKUP(B41,Холдинги!$A:$B,2,0)</f>
        <v>ММ</v>
      </c>
      <c r="B41" s="31" t="s">
        <v>18</v>
      </c>
      <c r="C41" s="23">
        <v>157.9</v>
      </c>
      <c r="D41" s="24">
        <v>3.2</v>
      </c>
      <c r="E41" s="24">
        <v>116</v>
      </c>
      <c r="F41" s="23">
        <v>449.1</v>
      </c>
      <c r="G41" s="24">
        <v>9</v>
      </c>
      <c r="H41" s="24">
        <v>112</v>
      </c>
      <c r="I41" s="24">
        <v>36.799999999999997</v>
      </c>
      <c r="J41" s="24">
        <v>90.7</v>
      </c>
      <c r="K41" s="23">
        <v>0.7</v>
      </c>
      <c r="L41" s="24">
        <v>4</v>
      </c>
      <c r="M41" s="25">
        <v>0.1</v>
      </c>
      <c r="N41" s="24">
        <v>2525.3000000000002</v>
      </c>
      <c r="O41" s="24">
        <v>10200</v>
      </c>
      <c r="U41" s="50"/>
      <c r="AC41" s="50"/>
      <c r="AD41" s="51"/>
    </row>
    <row r="42" spans="1:30" x14ac:dyDescent="0.25">
      <c r="A42" s="30" t="str">
        <f>VLOOKUP(B42,Холдинги!$A:$B,2,0)</f>
        <v>Крутой Медиа</v>
      </c>
      <c r="B42" s="31" t="s">
        <v>45</v>
      </c>
      <c r="C42" s="23">
        <v>183.9</v>
      </c>
      <c r="D42" s="24">
        <v>3.7</v>
      </c>
      <c r="E42" s="24">
        <v>103</v>
      </c>
      <c r="F42" s="23">
        <v>447.6</v>
      </c>
      <c r="G42" s="24">
        <v>9</v>
      </c>
      <c r="H42" s="24">
        <v>100</v>
      </c>
      <c r="I42" s="24">
        <v>30.2</v>
      </c>
      <c r="J42" s="24">
        <v>86.8</v>
      </c>
      <c r="K42" s="23">
        <v>0.7</v>
      </c>
      <c r="L42" s="24">
        <v>3.9</v>
      </c>
      <c r="M42" s="25">
        <v>0.1</v>
      </c>
      <c r="N42" s="24">
        <v>5807.3</v>
      </c>
      <c r="O42" s="24">
        <v>22375</v>
      </c>
      <c r="AC42" s="50"/>
      <c r="AD42" s="51"/>
    </row>
    <row r="43" spans="1:30" x14ac:dyDescent="0.25">
      <c r="A43" s="30" t="str">
        <f>VLOOKUP(B43,Холдинги!$A:$B,2,0)</f>
        <v>Ру медиа</v>
      </c>
      <c r="B43" s="31" t="s">
        <v>26</v>
      </c>
      <c r="C43" s="23">
        <v>146.9</v>
      </c>
      <c r="D43" s="24">
        <v>3</v>
      </c>
      <c r="E43" s="24">
        <v>99</v>
      </c>
      <c r="F43" s="23">
        <v>412.6</v>
      </c>
      <c r="G43" s="24">
        <v>8.3000000000000007</v>
      </c>
      <c r="H43" s="24">
        <v>100</v>
      </c>
      <c r="I43" s="24">
        <v>55</v>
      </c>
      <c r="J43" s="24">
        <v>137.1</v>
      </c>
      <c r="K43" s="23">
        <v>1</v>
      </c>
      <c r="L43" s="24">
        <v>5.6</v>
      </c>
      <c r="M43" s="25">
        <v>0.1</v>
      </c>
      <c r="N43" s="24">
        <v>1307.2</v>
      </c>
      <c r="O43" s="24">
        <v>7335</v>
      </c>
      <c r="U43" s="50"/>
      <c r="AC43" s="50"/>
      <c r="AD43" s="51"/>
    </row>
    <row r="44" spans="1:30" x14ac:dyDescent="0.25">
      <c r="A44" s="30" t="str">
        <f>VLOOKUP(B44,Холдинги!$A:$B,2,0)</f>
        <v>Крутой Медиа</v>
      </c>
      <c r="B44" s="31" t="s">
        <v>33</v>
      </c>
      <c r="C44" s="23">
        <v>130.1</v>
      </c>
      <c r="D44" s="24">
        <v>2.6</v>
      </c>
      <c r="E44" s="24">
        <v>127</v>
      </c>
      <c r="F44" s="23">
        <v>395.7</v>
      </c>
      <c r="G44" s="24">
        <v>8</v>
      </c>
      <c r="H44" s="24">
        <v>119</v>
      </c>
      <c r="I44" s="24">
        <v>30</v>
      </c>
      <c r="J44" s="24">
        <v>69</v>
      </c>
      <c r="K44" s="23">
        <v>0.5</v>
      </c>
      <c r="L44" s="24">
        <v>2.7</v>
      </c>
      <c r="M44" s="25">
        <v>0.1</v>
      </c>
      <c r="N44" s="24">
        <v>8325.4</v>
      </c>
      <c r="O44" s="24">
        <v>22542</v>
      </c>
      <c r="AC44" s="50"/>
      <c r="AD44" s="51"/>
    </row>
    <row r="45" spans="1:30" x14ac:dyDescent="0.25">
      <c r="A45" s="30" t="str">
        <f>VLOOKUP(B45,Холдинги!$A:$B,2,0)</f>
        <v>ГПМ</v>
      </c>
      <c r="B45" s="31" t="s">
        <v>9</v>
      </c>
      <c r="C45" s="23">
        <v>149.5</v>
      </c>
      <c r="D45" s="24">
        <v>3</v>
      </c>
      <c r="E45" s="24">
        <v>96</v>
      </c>
      <c r="F45" s="23">
        <v>385.1</v>
      </c>
      <c r="G45" s="24">
        <v>7.7</v>
      </c>
      <c r="H45" s="24">
        <v>91</v>
      </c>
      <c r="I45" s="24">
        <v>59.5</v>
      </c>
      <c r="J45" s="24">
        <v>161.80000000000001</v>
      </c>
      <c r="K45" s="23">
        <v>1.1000000000000001</v>
      </c>
      <c r="L45" s="24">
        <v>6.2</v>
      </c>
      <c r="M45" s="25">
        <v>0.1</v>
      </c>
      <c r="N45" s="24">
        <v>4499.3999999999996</v>
      </c>
      <c r="O45" s="24">
        <v>27812</v>
      </c>
      <c r="U45" s="50"/>
      <c r="AC45" s="50"/>
      <c r="AD45" s="51"/>
    </row>
    <row r="46" spans="1:30" x14ac:dyDescent="0.25">
      <c r="A46" s="30" t="e">
        <f>VLOOKUP(B46,Холдинги!$A:$B,2,0)</f>
        <v>#N/A</v>
      </c>
      <c r="B46" s="31" t="s">
        <v>108</v>
      </c>
      <c r="C46" s="23">
        <v>110.7</v>
      </c>
      <c r="D46" s="24">
        <v>2.2000000000000002</v>
      </c>
      <c r="E46" s="24">
        <v>102</v>
      </c>
      <c r="F46" s="23">
        <v>382.6</v>
      </c>
      <c r="G46" s="24">
        <v>7.7</v>
      </c>
      <c r="H46" s="24">
        <v>107</v>
      </c>
      <c r="I46" s="24">
        <v>36</v>
      </c>
      <c r="J46" s="24">
        <v>72.8</v>
      </c>
      <c r="K46" s="23">
        <v>0.5</v>
      </c>
      <c r="L46" s="24">
        <v>2.8</v>
      </c>
      <c r="M46" s="25">
        <v>0.1</v>
      </c>
      <c r="N46" s="24">
        <v>2973</v>
      </c>
      <c r="O46" s="24">
        <v>8220</v>
      </c>
      <c r="AC46" s="50"/>
      <c r="AD46" s="51"/>
    </row>
    <row r="47" spans="1:30" x14ac:dyDescent="0.25">
      <c r="A47" s="30" t="str">
        <f>VLOOKUP(B47,Холдинги!$A:$B,2,0)</f>
        <v>ГПМ</v>
      </c>
      <c r="B47" s="31" t="s">
        <v>23</v>
      </c>
      <c r="C47" s="23">
        <v>134.9</v>
      </c>
      <c r="D47" s="24">
        <v>2.7</v>
      </c>
      <c r="E47" s="24">
        <v>98</v>
      </c>
      <c r="F47" s="23">
        <v>382.2</v>
      </c>
      <c r="G47" s="24">
        <v>7.7</v>
      </c>
      <c r="H47" s="24">
        <v>91</v>
      </c>
      <c r="I47" s="24">
        <v>49.5</v>
      </c>
      <c r="J47" s="24">
        <v>122.3</v>
      </c>
      <c r="K47" s="23">
        <v>0.9</v>
      </c>
      <c r="L47" s="24">
        <v>4.5999999999999996</v>
      </c>
      <c r="M47" s="25">
        <v>0.1</v>
      </c>
      <c r="N47" s="24">
        <v>3482.1</v>
      </c>
      <c r="O47" s="24">
        <v>16143</v>
      </c>
      <c r="U47" s="50"/>
      <c r="AC47" s="50"/>
      <c r="AD47" s="51"/>
    </row>
    <row r="48" spans="1:30" x14ac:dyDescent="0.25">
      <c r="A48" s="30" t="str">
        <f>VLOOKUP(B48,Холдинги!$A:$B,2,0)</f>
        <v>ЕМГ</v>
      </c>
      <c r="B48" s="31" t="s">
        <v>43</v>
      </c>
      <c r="C48" s="23">
        <v>125.8</v>
      </c>
      <c r="D48" s="24">
        <v>2.5</v>
      </c>
      <c r="E48" s="24">
        <v>94</v>
      </c>
      <c r="F48" s="23">
        <v>348.5</v>
      </c>
      <c r="G48" s="24">
        <v>7</v>
      </c>
      <c r="H48" s="24">
        <v>101</v>
      </c>
      <c r="I48" s="24">
        <v>37.700000000000003</v>
      </c>
      <c r="J48" s="24">
        <v>95.2</v>
      </c>
      <c r="K48" s="23">
        <v>0.6</v>
      </c>
      <c r="L48" s="24">
        <v>3.3</v>
      </c>
      <c r="M48" s="25">
        <v>0.1</v>
      </c>
      <c r="N48" s="24">
        <v>7609.4</v>
      </c>
      <c r="O48" s="24">
        <v>25049</v>
      </c>
      <c r="AC48" s="50"/>
      <c r="AD48" s="51"/>
    </row>
    <row r="49" spans="1:30" x14ac:dyDescent="0.25">
      <c r="A49" s="30" t="str">
        <f>VLOOKUP(B49,Холдинги!$A:$B,2,0)</f>
        <v>ВГТРК</v>
      </c>
      <c r="B49" s="31" t="s">
        <v>47</v>
      </c>
      <c r="C49" s="23">
        <v>111.6</v>
      </c>
      <c r="D49" s="24">
        <v>2.2000000000000002</v>
      </c>
      <c r="E49" s="24">
        <v>101</v>
      </c>
      <c r="F49" s="23">
        <v>348.2</v>
      </c>
      <c r="G49" s="24">
        <v>7</v>
      </c>
      <c r="H49" s="24">
        <v>101</v>
      </c>
      <c r="I49" s="24">
        <v>32.5</v>
      </c>
      <c r="J49" s="24">
        <v>72.900000000000006</v>
      </c>
      <c r="K49" s="23">
        <v>0.5</v>
      </c>
      <c r="L49" s="24">
        <v>2.5</v>
      </c>
      <c r="M49" s="25">
        <v>0.1</v>
      </c>
      <c r="N49" s="24">
        <v>2140.6999999999998</v>
      </c>
      <c r="O49" s="24">
        <v>5392</v>
      </c>
      <c r="AC49" s="50"/>
      <c r="AD49" s="51"/>
    </row>
    <row r="50" spans="1:30" x14ac:dyDescent="0.25">
      <c r="A50" s="30" t="e">
        <f>VLOOKUP(B50,Холдинги!$A:$B,2,0)</f>
        <v>#N/A</v>
      </c>
      <c r="B50" s="31" t="s">
        <v>121</v>
      </c>
      <c r="C50" s="23">
        <v>109.3</v>
      </c>
      <c r="D50" s="24">
        <v>2.2000000000000002</v>
      </c>
      <c r="E50" s="24">
        <v>95</v>
      </c>
      <c r="F50" s="23">
        <v>317.39999999999998</v>
      </c>
      <c r="G50" s="24">
        <v>6.4</v>
      </c>
      <c r="H50" s="24">
        <v>106</v>
      </c>
      <c r="I50" s="24">
        <v>52.9</v>
      </c>
      <c r="J50" s="24">
        <v>127.5</v>
      </c>
      <c r="K50" s="23">
        <v>0.7</v>
      </c>
      <c r="L50" s="24">
        <v>4</v>
      </c>
      <c r="M50" s="25">
        <v>0.1</v>
      </c>
      <c r="N50" s="24">
        <v>1737.8</v>
      </c>
      <c r="O50" s="24">
        <v>6979</v>
      </c>
      <c r="AC50" s="50"/>
      <c r="AD50" s="51"/>
    </row>
    <row r="51" spans="1:30" x14ac:dyDescent="0.25">
      <c r="A51" s="30" t="e">
        <f>VLOOKUP(B51,Холдинги!$A:$B,2,0)</f>
        <v>#N/A</v>
      </c>
      <c r="B51" s="31" t="s">
        <v>131</v>
      </c>
      <c r="C51" s="23">
        <v>109.1</v>
      </c>
      <c r="D51" s="24">
        <v>2.2000000000000002</v>
      </c>
      <c r="E51" s="24">
        <v>111</v>
      </c>
      <c r="F51" s="23">
        <v>298.5</v>
      </c>
      <c r="G51" s="24">
        <v>6</v>
      </c>
      <c r="H51" s="24">
        <v>121</v>
      </c>
      <c r="I51" s="24">
        <v>58.3</v>
      </c>
      <c r="J51" s="24">
        <v>149</v>
      </c>
      <c r="K51" s="23">
        <v>0.8</v>
      </c>
      <c r="L51" s="24">
        <v>4.4000000000000004</v>
      </c>
      <c r="M51" s="25">
        <v>0.1</v>
      </c>
      <c r="N51" s="24">
        <v>13351.7</v>
      </c>
      <c r="O51" s="24">
        <v>58917</v>
      </c>
      <c r="AC51" s="50"/>
      <c r="AD51" s="51"/>
    </row>
    <row r="52" spans="1:30" x14ac:dyDescent="0.25">
      <c r="A52" s="30" t="str">
        <f>VLOOKUP(B52,Холдинги!$A:$B,2,0)</f>
        <v>Крутой Медиа</v>
      </c>
      <c r="B52" s="31" t="s">
        <v>41</v>
      </c>
      <c r="C52" s="23">
        <v>86.1</v>
      </c>
      <c r="D52" s="24">
        <v>1.7</v>
      </c>
      <c r="E52" s="24">
        <v>103</v>
      </c>
      <c r="F52" s="23">
        <v>276.60000000000002</v>
      </c>
      <c r="G52" s="24">
        <v>5.6</v>
      </c>
      <c r="H52" s="24">
        <v>110</v>
      </c>
      <c r="I52" s="24">
        <v>33.5</v>
      </c>
      <c r="J52" s="24">
        <v>72.900000000000006</v>
      </c>
      <c r="K52" s="23">
        <v>0.4</v>
      </c>
      <c r="L52" s="24">
        <v>2</v>
      </c>
      <c r="M52" s="25">
        <v>0</v>
      </c>
      <c r="N52" s="24">
        <v>10952.5</v>
      </c>
      <c r="O52" s="24">
        <v>21917</v>
      </c>
      <c r="U52" s="50"/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93.7</v>
      </c>
      <c r="D53" s="24">
        <v>1.9</v>
      </c>
      <c r="E53" s="24">
        <v>149</v>
      </c>
      <c r="F53" s="23">
        <v>252.4</v>
      </c>
      <c r="G53" s="24">
        <v>5.0999999999999996</v>
      </c>
      <c r="H53" s="24">
        <v>138</v>
      </c>
      <c r="I53" s="24">
        <v>38.9</v>
      </c>
      <c r="J53" s="24">
        <v>101.1</v>
      </c>
      <c r="K53" s="23">
        <v>0.5</v>
      </c>
      <c r="L53" s="24">
        <v>2.5</v>
      </c>
      <c r="M53" s="25">
        <v>0.1</v>
      </c>
      <c r="N53" s="24">
        <v>5004.1000000000004</v>
      </c>
      <c r="O53" s="24">
        <v>12667</v>
      </c>
      <c r="U53" s="50"/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B56" s="18" t="s">
        <v>87</v>
      </c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88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89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90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92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86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9" t="s">
        <v>91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94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93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/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</sheetData>
  <autoFilter ref="A8:O8" xr:uid="{00000000-0009-0000-0000-000002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52 A53">
    <cfRule type="expression" dxfId="49" priority="9">
      <formula>$A9="ГПМ"</formula>
    </cfRule>
  </conditionalFormatting>
  <conditionalFormatting sqref="C9:O52">
    <cfRule type="expression" dxfId="48" priority="7">
      <formula>$A9="ГПМ"</formula>
    </cfRule>
  </conditionalFormatting>
  <conditionalFormatting sqref="B53">
    <cfRule type="expression" dxfId="47" priority="2">
      <formula>$A53="ГПМ"</formula>
    </cfRule>
  </conditionalFormatting>
  <conditionalFormatting sqref="C53:O53">
    <cfRule type="expression" dxfId="46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84"/>
  <sheetViews>
    <sheetView zoomScale="80" zoomScaleNormal="80" workbookViewId="0">
      <selection activeCell="A21" sqref="A21"/>
    </sheetView>
  </sheetViews>
  <sheetFormatPr defaultColWidth="9.140625" defaultRowHeight="15" x14ac:dyDescent="0.25"/>
  <cols>
    <col min="1" max="1" width="0.28515625" style="17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134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135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49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2580.5</v>
      </c>
      <c r="D9" s="24">
        <v>24.7</v>
      </c>
      <c r="E9" s="24">
        <v>98</v>
      </c>
      <c r="F9" s="23">
        <v>5289</v>
      </c>
      <c r="G9" s="24">
        <v>50.7</v>
      </c>
      <c r="H9" s="24">
        <v>99</v>
      </c>
      <c r="I9" s="24">
        <v>92</v>
      </c>
      <c r="J9" s="24">
        <v>314.2</v>
      </c>
      <c r="K9" s="23">
        <v>15.9</v>
      </c>
      <c r="L9" s="24">
        <v>164.9</v>
      </c>
      <c r="M9" s="25">
        <v>1.6</v>
      </c>
      <c r="N9" s="24">
        <v>1458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1925</v>
      </c>
      <c r="D10" s="24">
        <v>18.5</v>
      </c>
      <c r="E10" s="24">
        <v>97</v>
      </c>
      <c r="F10" s="23">
        <v>4156.5</v>
      </c>
      <c r="G10" s="24">
        <v>39.9</v>
      </c>
      <c r="H10" s="24">
        <v>98</v>
      </c>
      <c r="I10" s="24">
        <v>87.9</v>
      </c>
      <c r="J10" s="24">
        <v>285.10000000000002</v>
      </c>
      <c r="K10" s="23">
        <v>11.3</v>
      </c>
      <c r="L10" s="24">
        <v>117.5</v>
      </c>
      <c r="M10" s="25">
        <v>1.1000000000000001</v>
      </c>
      <c r="N10" s="24">
        <v>1477.6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2" t="s">
        <v>5</v>
      </c>
      <c r="C11" s="23">
        <v>1132.8</v>
      </c>
      <c r="D11" s="24">
        <v>10.9</v>
      </c>
      <c r="E11" s="24">
        <v>99</v>
      </c>
      <c r="F11" s="23">
        <v>2924.9</v>
      </c>
      <c r="G11" s="24">
        <v>28.1</v>
      </c>
      <c r="H11" s="24">
        <v>100</v>
      </c>
      <c r="I11" s="24">
        <v>62.3</v>
      </c>
      <c r="J11" s="24">
        <v>168.8</v>
      </c>
      <c r="K11" s="23">
        <v>4.7</v>
      </c>
      <c r="L11" s="24">
        <v>49</v>
      </c>
      <c r="M11" s="25">
        <v>0.5</v>
      </c>
      <c r="N11" s="24">
        <v>1977.3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29</v>
      </c>
      <c r="C12" s="23">
        <v>995.4</v>
      </c>
      <c r="D12" s="24">
        <v>9.5</v>
      </c>
      <c r="E12" s="24">
        <v>100</v>
      </c>
      <c r="F12" s="23">
        <v>2524</v>
      </c>
      <c r="G12" s="24">
        <v>24.2</v>
      </c>
      <c r="H12" s="24">
        <v>100</v>
      </c>
      <c r="I12" s="24">
        <v>76.599999999999994</v>
      </c>
      <c r="J12" s="24">
        <v>211.4</v>
      </c>
      <c r="K12" s="23">
        <v>5.0999999999999996</v>
      </c>
      <c r="L12" s="24">
        <v>52.9</v>
      </c>
      <c r="M12" s="25">
        <v>0.5</v>
      </c>
      <c r="N12" s="24">
        <v>1693.5</v>
      </c>
      <c r="O12" s="24">
        <v>89632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1" t="s">
        <v>107</v>
      </c>
      <c r="C13" s="23">
        <v>938.5</v>
      </c>
      <c r="D13" s="24">
        <v>9</v>
      </c>
      <c r="E13" s="24">
        <v>98</v>
      </c>
      <c r="F13" s="23">
        <v>2430.4</v>
      </c>
      <c r="G13" s="24">
        <v>23.3</v>
      </c>
      <c r="H13" s="24">
        <v>99</v>
      </c>
      <c r="I13" s="24">
        <v>63.5</v>
      </c>
      <c r="J13" s="24">
        <v>171.5</v>
      </c>
      <c r="K13" s="23">
        <v>4</v>
      </c>
      <c r="L13" s="24">
        <v>41.4</v>
      </c>
      <c r="M13" s="25">
        <v>0.4</v>
      </c>
      <c r="N13" s="24">
        <v>810.1</v>
      </c>
      <c r="O13" s="24">
        <v>33504</v>
      </c>
      <c r="R13" s="50"/>
      <c r="U13" s="50"/>
      <c r="AC13" s="50"/>
      <c r="AD13" s="51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897.7</v>
      </c>
      <c r="D14" s="24">
        <v>8.6</v>
      </c>
      <c r="E14" s="24">
        <v>98</v>
      </c>
      <c r="F14" s="23">
        <v>2307.6</v>
      </c>
      <c r="G14" s="24">
        <v>22.1</v>
      </c>
      <c r="H14" s="24">
        <v>98</v>
      </c>
      <c r="I14" s="24">
        <v>62.9</v>
      </c>
      <c r="J14" s="24">
        <v>171.3</v>
      </c>
      <c r="K14" s="23">
        <v>3.8</v>
      </c>
      <c r="L14" s="24">
        <v>39.200000000000003</v>
      </c>
      <c r="M14" s="25">
        <v>0.4</v>
      </c>
      <c r="N14" s="24">
        <v>2148.3000000000002</v>
      </c>
      <c r="O14" s="24">
        <v>84250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ЕМГ</v>
      </c>
      <c r="B15" s="31" t="s">
        <v>11</v>
      </c>
      <c r="C15" s="23">
        <v>927</v>
      </c>
      <c r="D15" s="24">
        <v>8.9</v>
      </c>
      <c r="E15" s="24">
        <v>96</v>
      </c>
      <c r="F15" s="23">
        <v>2292.1999999999998</v>
      </c>
      <c r="G15" s="24">
        <v>22</v>
      </c>
      <c r="H15" s="24">
        <v>97</v>
      </c>
      <c r="I15" s="24">
        <v>65.2</v>
      </c>
      <c r="J15" s="24">
        <v>184.5</v>
      </c>
      <c r="K15" s="23">
        <v>4</v>
      </c>
      <c r="L15" s="24">
        <v>42</v>
      </c>
      <c r="M15" s="25">
        <v>0.4</v>
      </c>
      <c r="N15" s="24">
        <v>2344.5</v>
      </c>
      <c r="O15" s="24">
        <v>98363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Крутой Медиа</v>
      </c>
      <c r="B16" s="31" t="s">
        <v>20</v>
      </c>
      <c r="C16" s="23">
        <v>772.1</v>
      </c>
      <c r="D16" s="24">
        <v>7.4</v>
      </c>
      <c r="E16" s="24">
        <v>98</v>
      </c>
      <c r="F16" s="23">
        <v>2033.2</v>
      </c>
      <c r="G16" s="24">
        <v>19.5</v>
      </c>
      <c r="H16" s="24">
        <v>99</v>
      </c>
      <c r="I16" s="24">
        <v>65.400000000000006</v>
      </c>
      <c r="J16" s="24">
        <v>173.9</v>
      </c>
      <c r="K16" s="23">
        <v>3.4</v>
      </c>
      <c r="L16" s="24">
        <v>35.1</v>
      </c>
      <c r="M16" s="25">
        <v>0.3</v>
      </c>
      <c r="N16" s="24">
        <v>1173.4000000000001</v>
      </c>
      <c r="O16" s="24">
        <v>41167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Другие</v>
      </c>
      <c r="B17" s="31" t="s">
        <v>25</v>
      </c>
      <c r="C17" s="23">
        <v>828</v>
      </c>
      <c r="D17" s="24">
        <v>7.9</v>
      </c>
      <c r="E17" s="24">
        <v>100</v>
      </c>
      <c r="F17" s="23">
        <v>1988</v>
      </c>
      <c r="G17" s="24">
        <v>19.100000000000001</v>
      </c>
      <c r="H17" s="24">
        <v>100</v>
      </c>
      <c r="I17" s="24">
        <v>76.2</v>
      </c>
      <c r="J17" s="24">
        <v>222.1</v>
      </c>
      <c r="K17" s="23">
        <v>4.2</v>
      </c>
      <c r="L17" s="24">
        <v>43.8</v>
      </c>
      <c r="M17" s="25">
        <v>0.4</v>
      </c>
      <c r="N17" s="24">
        <v>1198.0999999999999</v>
      </c>
      <c r="O17" s="24">
        <v>52490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ВГТРК</v>
      </c>
      <c r="B18" s="31" t="s">
        <v>7</v>
      </c>
      <c r="C18" s="23">
        <v>1043.5</v>
      </c>
      <c r="D18" s="24">
        <v>10</v>
      </c>
      <c r="E18" s="24">
        <v>101</v>
      </c>
      <c r="F18" s="23">
        <v>1903.9</v>
      </c>
      <c r="G18" s="24">
        <v>18.3</v>
      </c>
      <c r="H18" s="24">
        <v>100</v>
      </c>
      <c r="I18" s="24">
        <v>97.9</v>
      </c>
      <c r="J18" s="24">
        <v>375.8</v>
      </c>
      <c r="K18" s="23">
        <v>6.8</v>
      </c>
      <c r="L18" s="24">
        <v>71</v>
      </c>
      <c r="M18" s="25">
        <v>0.7</v>
      </c>
      <c r="N18" s="24">
        <v>778.7</v>
      </c>
      <c r="O18" s="24">
        <v>55266</v>
      </c>
      <c r="R18" s="50"/>
      <c r="U18" s="50"/>
      <c r="AC18" s="50"/>
      <c r="AD18" s="51"/>
    </row>
    <row r="19" spans="1:30" ht="17.25" customHeight="1" x14ac:dyDescent="0.25">
      <c r="A19" s="30" t="str">
        <f>VLOOKUP(B19,Холдинги!$A:$B,2,0)</f>
        <v>ГПМ</v>
      </c>
      <c r="B19" s="31" t="s">
        <v>27</v>
      </c>
      <c r="C19" s="23">
        <v>690.3</v>
      </c>
      <c r="D19" s="24">
        <v>6.6</v>
      </c>
      <c r="E19" s="24">
        <v>96</v>
      </c>
      <c r="F19" s="23">
        <v>1863.8</v>
      </c>
      <c r="G19" s="24">
        <v>17.899999999999999</v>
      </c>
      <c r="H19" s="24">
        <v>97</v>
      </c>
      <c r="I19" s="24">
        <v>63.8</v>
      </c>
      <c r="J19" s="24">
        <v>165.4</v>
      </c>
      <c r="K19" s="23">
        <v>2.9</v>
      </c>
      <c r="L19" s="24">
        <v>30.6</v>
      </c>
      <c r="M19" s="25">
        <v>0.3</v>
      </c>
      <c r="N19" s="24">
        <v>2840.9</v>
      </c>
      <c r="O19" s="24">
        <v>86869</v>
      </c>
      <c r="U19" s="50"/>
      <c r="AC19" s="50"/>
      <c r="AD19" s="51"/>
    </row>
    <row r="20" spans="1:30" x14ac:dyDescent="0.25">
      <c r="A20" s="30" t="str">
        <f>VLOOKUP(B20,Холдинги!$A:$B,2,0)</f>
        <v>РМГ</v>
      </c>
      <c r="B20" s="31" t="s">
        <v>22</v>
      </c>
      <c r="C20" s="23">
        <v>670.6</v>
      </c>
      <c r="D20" s="24">
        <v>6.4</v>
      </c>
      <c r="E20" s="24">
        <v>98</v>
      </c>
      <c r="F20" s="23">
        <v>1781.7</v>
      </c>
      <c r="G20" s="24">
        <v>17.100000000000001</v>
      </c>
      <c r="H20" s="24">
        <v>100</v>
      </c>
      <c r="I20" s="24">
        <v>67.3</v>
      </c>
      <c r="J20" s="24">
        <v>177.3</v>
      </c>
      <c r="K20" s="23">
        <v>3</v>
      </c>
      <c r="L20" s="24">
        <v>31.3</v>
      </c>
      <c r="M20" s="25">
        <v>0.3</v>
      </c>
      <c r="N20" s="24">
        <v>1106.4000000000001</v>
      </c>
      <c r="O20" s="24">
        <v>34667</v>
      </c>
      <c r="R20" s="50"/>
      <c r="U20" s="50"/>
      <c r="AC20" s="50"/>
      <c r="AD20" s="51"/>
    </row>
    <row r="21" spans="1:30" x14ac:dyDescent="0.25">
      <c r="A21" s="30" t="str">
        <f>VLOOKUP(B21,Холдинги!$A:$B,2,0)</f>
        <v>ГПМ</v>
      </c>
      <c r="B21" s="31" t="s">
        <v>35</v>
      </c>
      <c r="C21" s="23">
        <v>620.70000000000005</v>
      </c>
      <c r="D21" s="24">
        <v>6</v>
      </c>
      <c r="E21" s="24">
        <v>97</v>
      </c>
      <c r="F21" s="23">
        <v>1752.6</v>
      </c>
      <c r="G21" s="24">
        <v>16.8</v>
      </c>
      <c r="H21" s="24">
        <v>97</v>
      </c>
      <c r="I21" s="24">
        <v>51.3</v>
      </c>
      <c r="J21" s="24">
        <v>127.3</v>
      </c>
      <c r="K21" s="23">
        <v>2.1</v>
      </c>
      <c r="L21" s="24">
        <v>22.1</v>
      </c>
      <c r="M21" s="25">
        <v>0.2</v>
      </c>
      <c r="N21" s="24">
        <v>1818.3</v>
      </c>
      <c r="O21" s="24">
        <v>40244</v>
      </c>
      <c r="U21" s="50"/>
      <c r="AC21" s="50"/>
      <c r="AD21" s="51"/>
    </row>
    <row r="22" spans="1:30" x14ac:dyDescent="0.25">
      <c r="A22" s="30" t="str">
        <f>VLOOKUP(B22,Холдинги!$A:$B,2,0)</f>
        <v>ММХ</v>
      </c>
      <c r="B22" s="31" t="s">
        <v>19</v>
      </c>
      <c r="C22" s="23">
        <v>619.1</v>
      </c>
      <c r="D22" s="24">
        <v>5.9</v>
      </c>
      <c r="E22" s="24">
        <v>99</v>
      </c>
      <c r="F22" s="23">
        <v>1598.3</v>
      </c>
      <c r="G22" s="24">
        <v>15.3</v>
      </c>
      <c r="H22" s="24">
        <v>98</v>
      </c>
      <c r="I22" s="24">
        <v>78.5</v>
      </c>
      <c r="J22" s="24">
        <v>212.9</v>
      </c>
      <c r="K22" s="23">
        <v>3.3</v>
      </c>
      <c r="L22" s="24">
        <v>33.799999999999997</v>
      </c>
      <c r="M22" s="25">
        <v>0.3</v>
      </c>
      <c r="N22" s="24">
        <v>1528</v>
      </c>
      <c r="O22" s="24">
        <v>51579</v>
      </c>
      <c r="U22" s="50"/>
      <c r="AC22" s="50"/>
      <c r="AD22" s="51"/>
    </row>
    <row r="23" spans="1:30" x14ac:dyDescent="0.25">
      <c r="A23" s="30" t="str">
        <f>VLOOKUP(B23,Холдинги!$A:$B,2,0)</f>
        <v>Ру медиа</v>
      </c>
      <c r="B23" s="31" t="s">
        <v>6</v>
      </c>
      <c r="C23" s="23">
        <v>728</v>
      </c>
      <c r="D23" s="24">
        <v>7</v>
      </c>
      <c r="E23" s="24">
        <v>101</v>
      </c>
      <c r="F23" s="23">
        <v>1522.4</v>
      </c>
      <c r="G23" s="24">
        <v>14.6</v>
      </c>
      <c r="H23" s="24">
        <v>101</v>
      </c>
      <c r="I23" s="24">
        <v>53.5</v>
      </c>
      <c r="J23" s="24">
        <v>179</v>
      </c>
      <c r="K23" s="23">
        <v>2.6</v>
      </c>
      <c r="L23" s="24">
        <v>27</v>
      </c>
      <c r="M23" s="25">
        <v>0.3</v>
      </c>
      <c r="N23" s="24">
        <v>1375.6</v>
      </c>
      <c r="O23" s="24">
        <v>37193</v>
      </c>
      <c r="U23" s="50"/>
      <c r="AC23" s="50"/>
      <c r="AD23" s="51"/>
    </row>
    <row r="24" spans="1:30" x14ac:dyDescent="0.25">
      <c r="A24" s="30" t="str">
        <f>VLOOKUP(B24,Холдинги!$A:$B,2,0)</f>
        <v>ГПМ</v>
      </c>
      <c r="B24" s="31" t="s">
        <v>28</v>
      </c>
      <c r="C24" s="23">
        <v>594.4</v>
      </c>
      <c r="D24" s="24">
        <v>5.7</v>
      </c>
      <c r="E24" s="24">
        <v>98</v>
      </c>
      <c r="F24" s="23">
        <v>1515.2</v>
      </c>
      <c r="G24" s="24">
        <v>14.5</v>
      </c>
      <c r="H24" s="24">
        <v>100</v>
      </c>
      <c r="I24" s="24">
        <v>74</v>
      </c>
      <c r="J24" s="24">
        <v>203.2</v>
      </c>
      <c r="K24" s="23">
        <v>2.9</v>
      </c>
      <c r="L24" s="24">
        <v>30.5</v>
      </c>
      <c r="M24" s="25">
        <v>0.3</v>
      </c>
      <c r="N24" s="24">
        <v>1423.9</v>
      </c>
      <c r="O24" s="24">
        <v>43488</v>
      </c>
      <c r="U24" s="50"/>
      <c r="AC24" s="50"/>
      <c r="AD24" s="51"/>
    </row>
    <row r="25" spans="1:30" x14ac:dyDescent="0.25">
      <c r="A25" s="30" t="str">
        <f>VLOOKUP(B25,Холдинги!$A:$B,2,0)</f>
        <v>ГПМ</v>
      </c>
      <c r="B25" s="31" t="s">
        <v>12</v>
      </c>
      <c r="C25" s="23">
        <v>519.4</v>
      </c>
      <c r="D25" s="24">
        <v>5</v>
      </c>
      <c r="E25" s="24">
        <v>96</v>
      </c>
      <c r="F25" s="23">
        <v>1514.2</v>
      </c>
      <c r="G25" s="24">
        <v>14.5</v>
      </c>
      <c r="H25" s="24">
        <v>98</v>
      </c>
      <c r="I25" s="24">
        <v>52.5</v>
      </c>
      <c r="J25" s="24">
        <v>126.2</v>
      </c>
      <c r="K25" s="23">
        <v>1.8</v>
      </c>
      <c r="L25" s="24">
        <v>19</v>
      </c>
      <c r="M25" s="25">
        <v>0.2</v>
      </c>
      <c r="N25" s="24">
        <v>2726.4</v>
      </c>
      <c r="O25" s="24">
        <v>51667</v>
      </c>
      <c r="U25" s="50"/>
      <c r="AC25" s="50"/>
      <c r="AD25" s="51"/>
    </row>
    <row r="26" spans="1:30" x14ac:dyDescent="0.25">
      <c r="A26" s="30" t="str">
        <f>VLOOKUP(B26,Холдинги!$A:$B,2,0)</f>
        <v>ЕМГ</v>
      </c>
      <c r="B26" s="31" t="s">
        <v>36</v>
      </c>
      <c r="C26" s="23">
        <v>541.6</v>
      </c>
      <c r="D26" s="24">
        <v>5.2</v>
      </c>
      <c r="E26" s="24">
        <v>98</v>
      </c>
      <c r="F26" s="23">
        <v>1495.5</v>
      </c>
      <c r="G26" s="24">
        <v>14.3</v>
      </c>
      <c r="H26" s="24">
        <v>99</v>
      </c>
      <c r="I26" s="24">
        <v>84.5</v>
      </c>
      <c r="J26" s="24">
        <v>214.3</v>
      </c>
      <c r="K26" s="23">
        <v>3.1</v>
      </c>
      <c r="L26" s="24">
        <v>31.8</v>
      </c>
      <c r="M26" s="25">
        <v>0.3</v>
      </c>
      <c r="N26" s="24">
        <v>1504.8</v>
      </c>
      <c r="O26" s="24">
        <v>47839</v>
      </c>
      <c r="U26" s="50"/>
      <c r="AC26" s="50"/>
      <c r="AD26" s="51"/>
    </row>
    <row r="27" spans="1:30" x14ac:dyDescent="0.25">
      <c r="A27" s="30" t="str">
        <f>VLOOKUP(B27,Холдинги!$A:$B,2,0)</f>
        <v>РМГ</v>
      </c>
      <c r="B27" s="31" t="s">
        <v>44</v>
      </c>
      <c r="C27" s="23">
        <v>531.6</v>
      </c>
      <c r="D27" s="24">
        <v>5.0999999999999996</v>
      </c>
      <c r="E27" s="24">
        <v>97</v>
      </c>
      <c r="F27" s="23">
        <v>1479.9</v>
      </c>
      <c r="G27" s="24">
        <v>14.2</v>
      </c>
      <c r="H27" s="24">
        <v>97</v>
      </c>
      <c r="I27" s="24">
        <v>46.2</v>
      </c>
      <c r="J27" s="24">
        <v>116.2</v>
      </c>
      <c r="K27" s="23">
        <v>1.6</v>
      </c>
      <c r="L27" s="24">
        <v>17.100000000000001</v>
      </c>
      <c r="M27" s="25">
        <v>0.2</v>
      </c>
      <c r="N27" s="24">
        <v>1506.2</v>
      </c>
      <c r="O27" s="24">
        <v>25688</v>
      </c>
      <c r="U27" s="50"/>
      <c r="AC27" s="50"/>
      <c r="AD27" s="51"/>
    </row>
    <row r="28" spans="1:30" x14ac:dyDescent="0.25">
      <c r="A28" s="30" t="str">
        <f>VLOOKUP(B28,Холдинги!$A:$B,2,0)</f>
        <v>ВГТРК</v>
      </c>
      <c r="B28" s="31" t="s">
        <v>17</v>
      </c>
      <c r="C28" s="23">
        <v>554.6</v>
      </c>
      <c r="D28" s="24">
        <v>5.3</v>
      </c>
      <c r="E28" s="24">
        <v>99</v>
      </c>
      <c r="F28" s="23">
        <v>1441.7</v>
      </c>
      <c r="G28" s="24">
        <v>13.8</v>
      </c>
      <c r="H28" s="24">
        <v>100</v>
      </c>
      <c r="I28" s="24">
        <v>66.8</v>
      </c>
      <c r="J28" s="24">
        <v>179.9</v>
      </c>
      <c r="K28" s="23">
        <v>2.5</v>
      </c>
      <c r="L28" s="24">
        <v>25.7</v>
      </c>
      <c r="M28" s="25">
        <v>0.2</v>
      </c>
      <c r="N28" s="24">
        <v>1502.3</v>
      </c>
      <c r="O28" s="24">
        <v>38660</v>
      </c>
      <c r="U28" s="50"/>
      <c r="AC28" s="50"/>
      <c r="AD28" s="51"/>
    </row>
    <row r="29" spans="1:30" x14ac:dyDescent="0.25">
      <c r="A29" s="30" t="str">
        <f>VLOOKUP(B29,Холдинги!$A:$B,2,0)</f>
        <v>Крутой Медиа</v>
      </c>
      <c r="B29" s="31" t="s">
        <v>15</v>
      </c>
      <c r="C29" s="23">
        <v>429.8</v>
      </c>
      <c r="D29" s="24">
        <v>4.0999999999999996</v>
      </c>
      <c r="E29" s="24">
        <v>93</v>
      </c>
      <c r="F29" s="23">
        <v>1311.7</v>
      </c>
      <c r="G29" s="24">
        <v>12.6</v>
      </c>
      <c r="H29" s="24">
        <v>96</v>
      </c>
      <c r="I29" s="24">
        <v>46.1</v>
      </c>
      <c r="J29" s="24">
        <v>105.7</v>
      </c>
      <c r="K29" s="23">
        <v>1.3</v>
      </c>
      <c r="L29" s="24">
        <v>13.8</v>
      </c>
      <c r="M29" s="25">
        <v>0.1</v>
      </c>
      <c r="N29" s="24">
        <v>3312</v>
      </c>
      <c r="O29" s="24">
        <v>45542</v>
      </c>
      <c r="U29" s="50"/>
      <c r="AC29" s="50"/>
      <c r="AD29" s="51"/>
    </row>
    <row r="30" spans="1:30" x14ac:dyDescent="0.25">
      <c r="A30" s="30" t="str">
        <f>VLOOKUP(B30,Холдинги!$A:$B,2,0)</f>
        <v>ММХ</v>
      </c>
      <c r="B30" s="31" t="s">
        <v>21</v>
      </c>
      <c r="C30" s="23">
        <v>479.1</v>
      </c>
      <c r="D30" s="24">
        <v>4.5999999999999996</v>
      </c>
      <c r="E30" s="24">
        <v>99</v>
      </c>
      <c r="F30" s="23">
        <v>1234.0999999999999</v>
      </c>
      <c r="G30" s="24">
        <v>11.8</v>
      </c>
      <c r="H30" s="24">
        <v>99</v>
      </c>
      <c r="I30" s="24">
        <v>64.8</v>
      </c>
      <c r="J30" s="24">
        <v>176</v>
      </c>
      <c r="K30" s="23">
        <v>2.1</v>
      </c>
      <c r="L30" s="24">
        <v>21.6</v>
      </c>
      <c r="M30" s="25">
        <v>0.2</v>
      </c>
      <c r="N30" s="24">
        <v>1357.9</v>
      </c>
      <c r="O30" s="24">
        <v>29263</v>
      </c>
      <c r="U30" s="50"/>
      <c r="AC30" s="50"/>
      <c r="AD30" s="51"/>
    </row>
    <row r="31" spans="1:30" x14ac:dyDescent="0.25">
      <c r="A31" s="30" t="str">
        <f>VLOOKUP(B31,Холдинги!$A:$B,2,0)</f>
        <v>Другие</v>
      </c>
      <c r="B31" s="31" t="s">
        <v>42</v>
      </c>
      <c r="C31" s="23">
        <v>506.7</v>
      </c>
      <c r="D31" s="24">
        <v>4.9000000000000004</v>
      </c>
      <c r="E31" s="24">
        <v>99</v>
      </c>
      <c r="F31" s="23">
        <v>1162.5999999999999</v>
      </c>
      <c r="G31" s="24">
        <v>11.1</v>
      </c>
      <c r="H31" s="24">
        <v>100</v>
      </c>
      <c r="I31" s="24">
        <v>67.400000000000006</v>
      </c>
      <c r="J31" s="24">
        <v>205.6</v>
      </c>
      <c r="K31" s="23">
        <v>2.2999999999999998</v>
      </c>
      <c r="L31" s="24">
        <v>23.7</v>
      </c>
      <c r="M31" s="25">
        <v>0.2</v>
      </c>
      <c r="N31" s="24">
        <v>950.8</v>
      </c>
      <c r="O31" s="24">
        <v>22542</v>
      </c>
      <c r="U31" s="50"/>
      <c r="AC31" s="50"/>
      <c r="AD31" s="51"/>
    </row>
    <row r="32" spans="1:30" x14ac:dyDescent="0.25">
      <c r="A32" s="30" t="str">
        <f>VLOOKUP(B32,Холдинги!$A:$B,2,0)</f>
        <v>РМГ</v>
      </c>
      <c r="B32" s="31" t="s">
        <v>16</v>
      </c>
      <c r="C32" s="23">
        <v>410.5</v>
      </c>
      <c r="D32" s="24">
        <v>3.9</v>
      </c>
      <c r="E32" s="24">
        <v>97</v>
      </c>
      <c r="F32" s="23">
        <v>1156.9000000000001</v>
      </c>
      <c r="G32" s="24">
        <v>11.1</v>
      </c>
      <c r="H32" s="24">
        <v>99</v>
      </c>
      <c r="I32" s="24">
        <v>56.8</v>
      </c>
      <c r="J32" s="24">
        <v>141</v>
      </c>
      <c r="K32" s="23">
        <v>1.6</v>
      </c>
      <c r="L32" s="24">
        <v>16.2</v>
      </c>
      <c r="M32" s="25">
        <v>0.2</v>
      </c>
      <c r="N32" s="24">
        <v>2129.8000000000002</v>
      </c>
      <c r="O32" s="24">
        <v>34458</v>
      </c>
      <c r="U32" s="50"/>
      <c r="AC32" s="50"/>
      <c r="AD32" s="51"/>
    </row>
    <row r="33" spans="1:30" x14ac:dyDescent="0.25">
      <c r="A33" s="30" t="str">
        <f>VLOOKUP(B33,Холдинги!$A:$B,2,0)</f>
        <v>ММХ</v>
      </c>
      <c r="B33" s="31" t="s">
        <v>30</v>
      </c>
      <c r="C33" s="23">
        <v>423</v>
      </c>
      <c r="D33" s="24">
        <v>4.0999999999999996</v>
      </c>
      <c r="E33" s="24">
        <v>98</v>
      </c>
      <c r="F33" s="23">
        <v>1085.3</v>
      </c>
      <c r="G33" s="24">
        <v>10.4</v>
      </c>
      <c r="H33" s="24">
        <v>98</v>
      </c>
      <c r="I33" s="24">
        <v>74.599999999999994</v>
      </c>
      <c r="J33" s="24">
        <v>203.5</v>
      </c>
      <c r="K33" s="23">
        <v>2.1</v>
      </c>
      <c r="L33" s="24">
        <v>21.9</v>
      </c>
      <c r="M33" s="25">
        <v>0.2</v>
      </c>
      <c r="N33" s="24">
        <v>1180.9000000000001</v>
      </c>
      <c r="O33" s="24">
        <v>25879</v>
      </c>
      <c r="U33" s="50"/>
      <c r="AC33" s="50"/>
      <c r="AD33" s="51"/>
    </row>
    <row r="34" spans="1:30" x14ac:dyDescent="0.25">
      <c r="A34" s="30" t="str">
        <f>VLOOKUP(B34,Холдинги!$A:$B,2,0)</f>
        <v>ММХ</v>
      </c>
      <c r="B34" s="31" t="s">
        <v>32</v>
      </c>
      <c r="C34" s="23">
        <v>341.2</v>
      </c>
      <c r="D34" s="24">
        <v>3.3</v>
      </c>
      <c r="E34" s="24">
        <v>98</v>
      </c>
      <c r="F34" s="23">
        <v>1041.8</v>
      </c>
      <c r="G34" s="24">
        <v>10</v>
      </c>
      <c r="H34" s="24">
        <v>100</v>
      </c>
      <c r="I34" s="24">
        <v>55.4</v>
      </c>
      <c r="J34" s="24">
        <v>127.1</v>
      </c>
      <c r="K34" s="23">
        <v>1.3</v>
      </c>
      <c r="L34" s="24">
        <v>13.1</v>
      </c>
      <c r="M34" s="25">
        <v>0.1</v>
      </c>
      <c r="N34" s="24">
        <v>1577.5</v>
      </c>
      <c r="O34" s="24">
        <v>20721</v>
      </c>
      <c r="U34" s="50"/>
      <c r="AC34" s="50"/>
      <c r="AD34" s="51"/>
    </row>
    <row r="35" spans="1:30" x14ac:dyDescent="0.25">
      <c r="A35" s="30" t="e">
        <f>VLOOKUP(B35,Холдинги!$A:$B,2,0)</f>
        <v>#N/A</v>
      </c>
      <c r="B35" s="31" t="s">
        <v>123</v>
      </c>
      <c r="C35" s="23">
        <v>467.9</v>
      </c>
      <c r="D35" s="24">
        <v>4.5</v>
      </c>
      <c r="E35" s="24">
        <v>102</v>
      </c>
      <c r="F35" s="23">
        <v>992.5</v>
      </c>
      <c r="G35" s="24">
        <v>9.5</v>
      </c>
      <c r="H35" s="24">
        <v>100</v>
      </c>
      <c r="I35" s="24">
        <v>66.900000000000006</v>
      </c>
      <c r="J35" s="24">
        <v>220.8</v>
      </c>
      <c r="K35" s="23">
        <v>2.1</v>
      </c>
      <c r="L35" s="24">
        <v>21.7</v>
      </c>
      <c r="M35" s="25">
        <v>0.2</v>
      </c>
      <c r="N35" s="24">
        <v>552.79999999999995</v>
      </c>
      <c r="O35" s="24">
        <v>12017</v>
      </c>
      <c r="U35" s="50"/>
      <c r="AC35" s="50"/>
      <c r="AD35" s="51"/>
    </row>
    <row r="36" spans="1:30" x14ac:dyDescent="0.25">
      <c r="A36" s="30" t="str">
        <f>VLOOKUP(B36,Холдинги!$A:$B,2,0)</f>
        <v>Другие</v>
      </c>
      <c r="B36" s="31" t="s">
        <v>13</v>
      </c>
      <c r="C36" s="23">
        <v>432.3</v>
      </c>
      <c r="D36" s="24">
        <v>4.0999999999999996</v>
      </c>
      <c r="E36" s="24">
        <v>101</v>
      </c>
      <c r="F36" s="23">
        <v>989.6</v>
      </c>
      <c r="G36" s="24">
        <v>9.5</v>
      </c>
      <c r="H36" s="24">
        <v>101</v>
      </c>
      <c r="I36" s="24">
        <v>61.2</v>
      </c>
      <c r="J36" s="24">
        <v>187.1</v>
      </c>
      <c r="K36" s="23">
        <v>1.8</v>
      </c>
      <c r="L36" s="24">
        <v>18.399999999999999</v>
      </c>
      <c r="M36" s="25">
        <v>0.2</v>
      </c>
      <c r="N36" s="24">
        <v>1389.2</v>
      </c>
      <c r="O36" s="24">
        <v>25512</v>
      </c>
      <c r="U36" s="50"/>
      <c r="AC36" s="50"/>
      <c r="AD36" s="51"/>
    </row>
    <row r="37" spans="1:30" x14ac:dyDescent="0.25">
      <c r="A37" s="30" t="str">
        <f>VLOOKUP(B37,Холдинги!$A:$B,2,0)</f>
        <v>РМГ</v>
      </c>
      <c r="B37" s="31" t="s">
        <v>8</v>
      </c>
      <c r="C37" s="23">
        <v>375</v>
      </c>
      <c r="D37" s="24">
        <v>3.6</v>
      </c>
      <c r="E37" s="24">
        <v>96</v>
      </c>
      <c r="F37" s="23">
        <v>982.3</v>
      </c>
      <c r="G37" s="24">
        <v>9.4</v>
      </c>
      <c r="H37" s="24">
        <v>97</v>
      </c>
      <c r="I37" s="24">
        <v>49.4</v>
      </c>
      <c r="J37" s="24">
        <v>132.1</v>
      </c>
      <c r="K37" s="23">
        <v>1.2</v>
      </c>
      <c r="L37" s="24">
        <v>12.9</v>
      </c>
      <c r="M37" s="25">
        <v>0.1</v>
      </c>
      <c r="N37" s="24">
        <v>2201.5</v>
      </c>
      <c r="O37" s="24">
        <v>28342</v>
      </c>
      <c r="U37" s="50"/>
      <c r="AC37" s="50"/>
      <c r="AD37" s="51"/>
    </row>
    <row r="38" spans="1:30" x14ac:dyDescent="0.25">
      <c r="A38" s="30" t="str">
        <f>VLOOKUP(B38,Холдинги!$A:$B,2,0)</f>
        <v>ГПМ</v>
      </c>
      <c r="B38" s="31" t="s">
        <v>39</v>
      </c>
      <c r="C38" s="23">
        <v>377.7</v>
      </c>
      <c r="D38" s="24">
        <v>3.6</v>
      </c>
      <c r="E38" s="24">
        <v>93</v>
      </c>
      <c r="F38" s="23">
        <v>952.7</v>
      </c>
      <c r="G38" s="24">
        <v>9.1</v>
      </c>
      <c r="H38" s="24">
        <v>92</v>
      </c>
      <c r="I38" s="24">
        <v>52.1</v>
      </c>
      <c r="J38" s="24">
        <v>144.69999999999999</v>
      </c>
      <c r="K38" s="23">
        <v>1.3</v>
      </c>
      <c r="L38" s="24">
        <v>13.7</v>
      </c>
      <c r="M38" s="25">
        <v>0.1</v>
      </c>
      <c r="N38" s="24">
        <v>2455.4</v>
      </c>
      <c r="O38" s="24">
        <v>33571</v>
      </c>
      <c r="U38" s="50"/>
      <c r="AC38" s="50"/>
      <c r="AD38" s="51"/>
    </row>
    <row r="39" spans="1:30" x14ac:dyDescent="0.25">
      <c r="A39" s="30" t="str">
        <f>VLOOKUP(B39,Холдинги!$A:$B,2,0)</f>
        <v>ВГТРК</v>
      </c>
      <c r="B39" s="31" t="s">
        <v>24</v>
      </c>
      <c r="C39" s="23">
        <v>425.8</v>
      </c>
      <c r="D39" s="24">
        <v>4.0999999999999996</v>
      </c>
      <c r="E39" s="24">
        <v>101</v>
      </c>
      <c r="F39" s="23">
        <v>910.8</v>
      </c>
      <c r="G39" s="24">
        <v>8.6999999999999993</v>
      </c>
      <c r="H39" s="24">
        <v>98</v>
      </c>
      <c r="I39" s="24">
        <v>101.2</v>
      </c>
      <c r="J39" s="24">
        <v>331.3</v>
      </c>
      <c r="K39" s="23">
        <v>2.9</v>
      </c>
      <c r="L39" s="24">
        <v>29.9</v>
      </c>
      <c r="M39" s="25">
        <v>0.3</v>
      </c>
      <c r="N39" s="24">
        <v>2365.1999999999998</v>
      </c>
      <c r="O39" s="24">
        <v>70803</v>
      </c>
      <c r="AC39" s="50"/>
      <c r="AD39" s="51"/>
    </row>
    <row r="40" spans="1:30" x14ac:dyDescent="0.25">
      <c r="A40" s="30" t="str">
        <f>VLOOKUP(B40,Холдинги!$A:$B,2,0)</f>
        <v>Крутой Медиа</v>
      </c>
      <c r="B40" s="31" t="s">
        <v>45</v>
      </c>
      <c r="C40" s="23">
        <v>346.1</v>
      </c>
      <c r="D40" s="24">
        <v>3.3</v>
      </c>
      <c r="E40" s="24">
        <v>92</v>
      </c>
      <c r="F40" s="23">
        <v>880.3</v>
      </c>
      <c r="G40" s="24">
        <v>8.4</v>
      </c>
      <c r="H40" s="24">
        <v>94</v>
      </c>
      <c r="I40" s="24">
        <v>33.1</v>
      </c>
      <c r="J40" s="24">
        <v>91.1</v>
      </c>
      <c r="K40" s="23">
        <v>0.8</v>
      </c>
      <c r="L40" s="24">
        <v>8</v>
      </c>
      <c r="M40" s="25">
        <v>0.1</v>
      </c>
      <c r="N40" s="24">
        <v>2811.8</v>
      </c>
      <c r="O40" s="24">
        <v>22375</v>
      </c>
      <c r="AC40" s="50"/>
      <c r="AD40" s="51"/>
    </row>
    <row r="41" spans="1:30" x14ac:dyDescent="0.25">
      <c r="A41" s="30" t="str">
        <f>VLOOKUP(B41,Холдинги!$A:$B,2,0)</f>
        <v>ГПМ</v>
      </c>
      <c r="B41" s="31" t="s">
        <v>23</v>
      </c>
      <c r="C41" s="23">
        <v>281.3</v>
      </c>
      <c r="D41" s="24">
        <v>2.7</v>
      </c>
      <c r="E41" s="24">
        <v>97</v>
      </c>
      <c r="F41" s="23">
        <v>858.5</v>
      </c>
      <c r="G41" s="24">
        <v>8.1999999999999993</v>
      </c>
      <c r="H41" s="24">
        <v>98</v>
      </c>
      <c r="I41" s="24">
        <v>61.8</v>
      </c>
      <c r="J41" s="24">
        <v>141.69999999999999</v>
      </c>
      <c r="K41" s="23">
        <v>1.2</v>
      </c>
      <c r="L41" s="24">
        <v>12.1</v>
      </c>
      <c r="M41" s="25">
        <v>0.1</v>
      </c>
      <c r="N41" s="24">
        <v>1337.9</v>
      </c>
      <c r="O41" s="24">
        <v>16143</v>
      </c>
      <c r="U41" s="50"/>
      <c r="AC41" s="50"/>
      <c r="AD41" s="51"/>
    </row>
    <row r="42" spans="1:30" x14ac:dyDescent="0.25">
      <c r="A42" s="30" t="str">
        <f>VLOOKUP(B42,Холдинги!$A:$B,2,0)</f>
        <v>ГПМ</v>
      </c>
      <c r="B42" s="31" t="s">
        <v>9</v>
      </c>
      <c r="C42" s="23">
        <v>310.10000000000002</v>
      </c>
      <c r="D42" s="24">
        <v>3</v>
      </c>
      <c r="E42" s="24">
        <v>95</v>
      </c>
      <c r="F42" s="23">
        <v>856</v>
      </c>
      <c r="G42" s="24">
        <v>8.1999999999999993</v>
      </c>
      <c r="H42" s="24">
        <v>96</v>
      </c>
      <c r="I42" s="24">
        <v>54.5</v>
      </c>
      <c r="J42" s="24">
        <v>138.19999999999999</v>
      </c>
      <c r="K42" s="23">
        <v>1.1000000000000001</v>
      </c>
      <c r="L42" s="24">
        <v>11.7</v>
      </c>
      <c r="M42" s="25">
        <v>0.1</v>
      </c>
      <c r="N42" s="24">
        <v>2369.6</v>
      </c>
      <c r="O42" s="24">
        <v>27812</v>
      </c>
      <c r="AC42" s="50"/>
      <c r="AD42" s="51"/>
    </row>
    <row r="43" spans="1:30" x14ac:dyDescent="0.25">
      <c r="A43" s="30" t="str">
        <f>VLOOKUP(B43,Холдинги!$A:$B,2,0)</f>
        <v>Ру медиа</v>
      </c>
      <c r="B43" s="31" t="s">
        <v>26</v>
      </c>
      <c r="C43" s="23">
        <v>298.7</v>
      </c>
      <c r="D43" s="24">
        <v>2.9</v>
      </c>
      <c r="E43" s="24">
        <v>96</v>
      </c>
      <c r="F43" s="23">
        <v>829.8</v>
      </c>
      <c r="G43" s="24">
        <v>8</v>
      </c>
      <c r="H43" s="24">
        <v>96</v>
      </c>
      <c r="I43" s="24">
        <v>65.2</v>
      </c>
      <c r="J43" s="24">
        <v>164.4</v>
      </c>
      <c r="K43" s="23">
        <v>1.3</v>
      </c>
      <c r="L43" s="24">
        <v>13.5</v>
      </c>
      <c r="M43" s="25">
        <v>0.1</v>
      </c>
      <c r="N43" s="24">
        <v>542</v>
      </c>
      <c r="O43" s="24">
        <v>7335</v>
      </c>
      <c r="U43" s="50"/>
      <c r="AC43" s="50"/>
      <c r="AD43" s="51"/>
    </row>
    <row r="44" spans="1:30" x14ac:dyDescent="0.25">
      <c r="A44" s="30" t="str">
        <f>VLOOKUP(B44,Холдинги!$A:$B,2,0)</f>
        <v>ММ</v>
      </c>
      <c r="B44" s="31" t="s">
        <v>18</v>
      </c>
      <c r="C44" s="23">
        <v>268.8</v>
      </c>
      <c r="D44" s="24">
        <v>2.6</v>
      </c>
      <c r="E44" s="24">
        <v>94</v>
      </c>
      <c r="F44" s="23">
        <v>815.4</v>
      </c>
      <c r="G44" s="24">
        <v>7.8</v>
      </c>
      <c r="H44" s="24">
        <v>97</v>
      </c>
      <c r="I44" s="24">
        <v>41.9</v>
      </c>
      <c r="J44" s="24">
        <v>96.7</v>
      </c>
      <c r="K44" s="23">
        <v>0.8</v>
      </c>
      <c r="L44" s="24">
        <v>7.8</v>
      </c>
      <c r="M44" s="25">
        <v>0.1</v>
      </c>
      <c r="N44" s="24">
        <v>1303.5</v>
      </c>
      <c r="O44" s="24">
        <v>10200</v>
      </c>
      <c r="U44" s="50"/>
      <c r="AC44" s="50"/>
      <c r="AD44" s="51"/>
    </row>
    <row r="45" spans="1:30" x14ac:dyDescent="0.25">
      <c r="A45" s="30" t="str">
        <f>VLOOKUP(B45,Холдинги!$A:$B,2,0)</f>
        <v>Крутой Медиа</v>
      </c>
      <c r="B45" s="31" t="s">
        <v>37</v>
      </c>
      <c r="C45" s="23">
        <v>339.3</v>
      </c>
      <c r="D45" s="24">
        <v>3.3</v>
      </c>
      <c r="E45" s="24">
        <v>99</v>
      </c>
      <c r="F45" s="23">
        <v>801.4</v>
      </c>
      <c r="G45" s="24">
        <v>7.7</v>
      </c>
      <c r="H45" s="24">
        <v>99</v>
      </c>
      <c r="I45" s="24">
        <v>60.1</v>
      </c>
      <c r="J45" s="24">
        <v>178</v>
      </c>
      <c r="K45" s="23">
        <v>1.4</v>
      </c>
      <c r="L45" s="24">
        <v>14.2</v>
      </c>
      <c r="M45" s="25">
        <v>0.1</v>
      </c>
      <c r="N45" s="24">
        <v>1388.3</v>
      </c>
      <c r="O45" s="24">
        <v>19646</v>
      </c>
      <c r="U45" s="50"/>
      <c r="AC45" s="50"/>
      <c r="AD45" s="51"/>
    </row>
    <row r="46" spans="1:30" x14ac:dyDescent="0.25">
      <c r="A46" s="30" t="str">
        <f>VLOOKUP(B46,Холдинги!$A:$B,2,0)</f>
        <v>ВГТРК</v>
      </c>
      <c r="B46" s="31" t="s">
        <v>47</v>
      </c>
      <c r="C46" s="23">
        <v>227.3</v>
      </c>
      <c r="D46" s="24">
        <v>2.2000000000000002</v>
      </c>
      <c r="E46" s="24">
        <v>98</v>
      </c>
      <c r="F46" s="23">
        <v>719.3</v>
      </c>
      <c r="G46" s="24">
        <v>6.9</v>
      </c>
      <c r="H46" s="24">
        <v>99</v>
      </c>
      <c r="I46" s="24">
        <v>41.1</v>
      </c>
      <c r="J46" s="24">
        <v>90.9</v>
      </c>
      <c r="K46" s="23">
        <v>0.6</v>
      </c>
      <c r="L46" s="24">
        <v>6.5</v>
      </c>
      <c r="M46" s="25">
        <v>0.1</v>
      </c>
      <c r="N46" s="24">
        <v>831</v>
      </c>
      <c r="O46" s="24">
        <v>5392</v>
      </c>
      <c r="U46" s="50"/>
      <c r="AC46" s="50"/>
      <c r="AD46" s="51"/>
    </row>
    <row r="47" spans="1:30" x14ac:dyDescent="0.25">
      <c r="A47" s="30" t="e">
        <f>VLOOKUP(B47,Холдинги!$A:$B,2,0)</f>
        <v>#N/A</v>
      </c>
      <c r="B47" s="31" t="s">
        <v>108</v>
      </c>
      <c r="C47" s="23">
        <v>206.1</v>
      </c>
      <c r="D47" s="24">
        <v>2</v>
      </c>
      <c r="E47" s="24">
        <v>90</v>
      </c>
      <c r="F47" s="23">
        <v>697.2</v>
      </c>
      <c r="G47" s="24">
        <v>6.7</v>
      </c>
      <c r="H47" s="24">
        <v>93</v>
      </c>
      <c r="I47" s="24">
        <v>38.4</v>
      </c>
      <c r="J47" s="24">
        <v>79.599999999999994</v>
      </c>
      <c r="K47" s="23">
        <v>0.5</v>
      </c>
      <c r="L47" s="24">
        <v>5.5</v>
      </c>
      <c r="M47" s="25">
        <v>0.1</v>
      </c>
      <c r="N47" s="24">
        <v>1493.5</v>
      </c>
      <c r="O47" s="24">
        <v>8220</v>
      </c>
      <c r="U47" s="50"/>
      <c r="AC47" s="50"/>
      <c r="AD47" s="51"/>
    </row>
    <row r="48" spans="1:30" x14ac:dyDescent="0.25">
      <c r="A48" s="30" t="str">
        <f>VLOOKUP(B48,Холдинги!$A:$B,2,0)</f>
        <v>ЕМГ</v>
      </c>
      <c r="B48" s="31" t="s">
        <v>43</v>
      </c>
      <c r="C48" s="23">
        <v>264.60000000000002</v>
      </c>
      <c r="D48" s="24">
        <v>2.5</v>
      </c>
      <c r="E48" s="24">
        <v>94</v>
      </c>
      <c r="F48" s="23">
        <v>669.6</v>
      </c>
      <c r="G48" s="24">
        <v>6.4</v>
      </c>
      <c r="H48" s="24">
        <v>93</v>
      </c>
      <c r="I48" s="24">
        <v>46.1</v>
      </c>
      <c r="J48" s="24">
        <v>127.4</v>
      </c>
      <c r="K48" s="23">
        <v>0.8</v>
      </c>
      <c r="L48" s="24">
        <v>8.5</v>
      </c>
      <c r="M48" s="25">
        <v>0.1</v>
      </c>
      <c r="N48" s="24">
        <v>2959.9</v>
      </c>
      <c r="O48" s="24">
        <v>25049</v>
      </c>
      <c r="U48" s="50"/>
      <c r="AC48" s="50"/>
      <c r="AD48" s="51"/>
    </row>
    <row r="49" spans="1:30" x14ac:dyDescent="0.25">
      <c r="A49" s="30" t="str">
        <f>VLOOKUP(B49,Холдинги!$A:$B,2,0)</f>
        <v>Крутой Медиа</v>
      </c>
      <c r="B49" s="31" t="s">
        <v>33</v>
      </c>
      <c r="C49" s="23">
        <v>205.6</v>
      </c>
      <c r="D49" s="24">
        <v>2</v>
      </c>
      <c r="E49" s="24">
        <v>96</v>
      </c>
      <c r="F49" s="23">
        <v>668.3</v>
      </c>
      <c r="G49" s="24">
        <v>6.4</v>
      </c>
      <c r="H49" s="24">
        <v>96</v>
      </c>
      <c r="I49" s="24">
        <v>29.2</v>
      </c>
      <c r="J49" s="24">
        <v>62.9</v>
      </c>
      <c r="K49" s="23">
        <v>0.4</v>
      </c>
      <c r="L49" s="24">
        <v>4.2</v>
      </c>
      <c r="M49" s="25">
        <v>0</v>
      </c>
      <c r="N49" s="24">
        <v>5402.2</v>
      </c>
      <c r="O49" s="24">
        <v>22542</v>
      </c>
      <c r="AC49" s="50"/>
      <c r="AD49" s="51"/>
    </row>
    <row r="50" spans="1:30" x14ac:dyDescent="0.25">
      <c r="A50" s="30" t="e">
        <f>VLOOKUP(B50,Холдинги!$A:$B,2,0)</f>
        <v>#N/A</v>
      </c>
      <c r="B50" s="31" t="s">
        <v>121</v>
      </c>
      <c r="C50" s="23">
        <v>248.1</v>
      </c>
      <c r="D50" s="24">
        <v>2.4</v>
      </c>
      <c r="E50" s="24">
        <v>103</v>
      </c>
      <c r="F50" s="23">
        <v>626.20000000000005</v>
      </c>
      <c r="G50" s="24">
        <v>6</v>
      </c>
      <c r="H50" s="24">
        <v>100</v>
      </c>
      <c r="I50" s="24">
        <v>64.900000000000006</v>
      </c>
      <c r="J50" s="24">
        <v>179.9</v>
      </c>
      <c r="K50" s="23">
        <v>1.1000000000000001</v>
      </c>
      <c r="L50" s="24">
        <v>11.2</v>
      </c>
      <c r="M50" s="25">
        <v>0.1</v>
      </c>
      <c r="N50" s="24">
        <v>624.29999999999995</v>
      </c>
      <c r="O50" s="24">
        <v>6979</v>
      </c>
      <c r="AC50" s="50"/>
      <c r="AD50" s="51"/>
    </row>
    <row r="51" spans="1:30" x14ac:dyDescent="0.25">
      <c r="A51" s="30" t="str">
        <f>VLOOKUP(B51,Холдинги!$A:$B,2,0)</f>
        <v>Крутой Медиа</v>
      </c>
      <c r="B51" s="31" t="s">
        <v>41</v>
      </c>
      <c r="C51" s="23">
        <v>163.80000000000001</v>
      </c>
      <c r="D51" s="24">
        <v>1.6</v>
      </c>
      <c r="E51" s="24">
        <v>94</v>
      </c>
      <c r="F51" s="23">
        <v>500.1</v>
      </c>
      <c r="G51" s="24">
        <v>4.8</v>
      </c>
      <c r="H51" s="24">
        <v>95</v>
      </c>
      <c r="I51" s="24">
        <v>37.799999999999997</v>
      </c>
      <c r="J51" s="24">
        <v>86.6</v>
      </c>
      <c r="K51" s="23">
        <v>0.4</v>
      </c>
      <c r="L51" s="24">
        <v>4.3</v>
      </c>
      <c r="M51" s="25">
        <v>0</v>
      </c>
      <c r="N51" s="24">
        <v>5098.8</v>
      </c>
      <c r="O51" s="24">
        <v>21917</v>
      </c>
      <c r="U51" s="50"/>
      <c r="AC51" s="50"/>
      <c r="AD51" s="51"/>
    </row>
    <row r="52" spans="1:30" x14ac:dyDescent="0.25">
      <c r="A52" s="30" t="e">
        <f>VLOOKUP(B52,Холдинги!$A:$B,2,0)</f>
        <v>#N/A</v>
      </c>
      <c r="B52" s="31" t="s">
        <v>131</v>
      </c>
      <c r="C52" s="23">
        <v>199.6</v>
      </c>
      <c r="D52" s="24">
        <v>1.9</v>
      </c>
      <c r="E52" s="24">
        <v>97</v>
      </c>
      <c r="F52" s="23">
        <v>497.8</v>
      </c>
      <c r="G52" s="24">
        <v>4.8</v>
      </c>
      <c r="H52" s="24">
        <v>96</v>
      </c>
      <c r="I52" s="24">
        <v>58.8</v>
      </c>
      <c r="J52" s="24">
        <v>164.9</v>
      </c>
      <c r="K52" s="23">
        <v>0.8</v>
      </c>
      <c r="L52" s="24">
        <v>8.1</v>
      </c>
      <c r="M52" s="25">
        <v>0.1</v>
      </c>
      <c r="N52" s="24">
        <v>7233.5</v>
      </c>
      <c r="O52" s="24">
        <v>58917</v>
      </c>
      <c r="U52" s="50"/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113.5</v>
      </c>
      <c r="D53" s="24">
        <v>1.1000000000000001</v>
      </c>
      <c r="E53" s="24">
        <v>86</v>
      </c>
      <c r="F53" s="23">
        <v>348.2</v>
      </c>
      <c r="G53" s="24">
        <v>3.3</v>
      </c>
      <c r="H53" s="24">
        <v>91</v>
      </c>
      <c r="I53" s="24">
        <v>41.4</v>
      </c>
      <c r="J53" s="24">
        <v>94.5</v>
      </c>
      <c r="K53" s="23">
        <v>0.3</v>
      </c>
      <c r="L53" s="24">
        <v>3.3</v>
      </c>
      <c r="M53" s="25">
        <v>0</v>
      </c>
      <c r="N53" s="24">
        <v>3881.2</v>
      </c>
      <c r="O53" s="24">
        <v>12667</v>
      </c>
      <c r="U53" s="50"/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R55" s="50"/>
      <c r="U55" s="50"/>
      <c r="AC55" s="50"/>
      <c r="AD55" s="51"/>
    </row>
    <row r="56" spans="1:30" x14ac:dyDescent="0.25">
      <c r="B56" s="18" t="s">
        <v>87</v>
      </c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88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89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90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92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86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9" t="s">
        <v>91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94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93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/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</sheetData>
  <autoFilter ref="A8:O8" xr:uid="{00000000-0009-0000-0000-000003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O53">
    <cfRule type="expression" dxfId="45" priority="7">
      <formula>$A9="ГПМ"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AD84"/>
  <sheetViews>
    <sheetView topLeftCell="B1" zoomScale="80" zoomScaleNormal="80" workbookViewId="0">
      <selection activeCell="B4" sqref="B4"/>
    </sheetView>
  </sheetViews>
  <sheetFormatPr defaultColWidth="9.140625" defaultRowHeight="15" x14ac:dyDescent="0.25"/>
  <cols>
    <col min="1" max="1" width="14.1406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136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137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13.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73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1272.2</v>
      </c>
      <c r="D9" s="24">
        <v>22.3</v>
      </c>
      <c r="E9" s="24">
        <v>88</v>
      </c>
      <c r="F9" s="23">
        <v>2716.2</v>
      </c>
      <c r="G9" s="24">
        <v>47.5</v>
      </c>
      <c r="H9" s="24">
        <v>93</v>
      </c>
      <c r="I9" s="24">
        <v>86</v>
      </c>
      <c r="J9" s="24">
        <v>282</v>
      </c>
      <c r="K9" s="23">
        <v>14.6</v>
      </c>
      <c r="L9" s="24">
        <v>76</v>
      </c>
      <c r="M9" s="25">
        <v>1.3</v>
      </c>
      <c r="N9" s="24">
        <v>3163.4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961.3</v>
      </c>
      <c r="D10" s="24">
        <v>16.8</v>
      </c>
      <c r="E10" s="24">
        <v>88</v>
      </c>
      <c r="F10" s="23">
        <v>2157.9</v>
      </c>
      <c r="G10" s="24">
        <v>37.799999999999997</v>
      </c>
      <c r="H10" s="24">
        <v>93</v>
      </c>
      <c r="I10" s="24">
        <v>85.1</v>
      </c>
      <c r="J10" s="24">
        <v>265.5</v>
      </c>
      <c r="K10" s="23">
        <v>10.9</v>
      </c>
      <c r="L10" s="24">
        <v>56.8</v>
      </c>
      <c r="M10" s="25">
        <v>1</v>
      </c>
      <c r="N10" s="24">
        <v>3055.9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2" t="s">
        <v>5</v>
      </c>
      <c r="C11" s="23">
        <v>571.70000000000005</v>
      </c>
      <c r="D11" s="24">
        <v>10</v>
      </c>
      <c r="E11" s="24">
        <v>92</v>
      </c>
      <c r="F11" s="23">
        <v>1514.8</v>
      </c>
      <c r="G11" s="24">
        <v>26.5</v>
      </c>
      <c r="H11" s="24">
        <v>94</v>
      </c>
      <c r="I11" s="24">
        <v>60.1</v>
      </c>
      <c r="J11" s="24">
        <v>158.69999999999999</v>
      </c>
      <c r="K11" s="23">
        <v>4.5999999999999996</v>
      </c>
      <c r="L11" s="24">
        <v>23.9</v>
      </c>
      <c r="M11" s="25">
        <v>0.4</v>
      </c>
      <c r="N11" s="24">
        <v>4060.2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107</v>
      </c>
      <c r="C12" s="23">
        <v>490.2</v>
      </c>
      <c r="D12" s="24">
        <v>8.6</v>
      </c>
      <c r="E12" s="24">
        <v>94</v>
      </c>
      <c r="F12" s="23">
        <v>1330.4</v>
      </c>
      <c r="G12" s="24">
        <v>23.3</v>
      </c>
      <c r="H12" s="24">
        <v>99</v>
      </c>
      <c r="I12" s="24">
        <v>70.8</v>
      </c>
      <c r="J12" s="24">
        <v>182.5</v>
      </c>
      <c r="K12" s="23">
        <v>4.5999999999999996</v>
      </c>
      <c r="L12" s="24">
        <v>24.1</v>
      </c>
      <c r="M12" s="25">
        <v>0.4</v>
      </c>
      <c r="N12" s="24">
        <v>1391.1</v>
      </c>
      <c r="O12" s="24">
        <v>33504</v>
      </c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1" t="s">
        <v>29</v>
      </c>
      <c r="C13" s="23">
        <v>506.2</v>
      </c>
      <c r="D13" s="24">
        <v>8.9</v>
      </c>
      <c r="E13" s="24">
        <v>93</v>
      </c>
      <c r="F13" s="23">
        <v>1304.3</v>
      </c>
      <c r="G13" s="24">
        <v>22.8</v>
      </c>
      <c r="H13" s="24">
        <v>94</v>
      </c>
      <c r="I13" s="24">
        <v>78.900000000000006</v>
      </c>
      <c r="J13" s="24">
        <v>214.5</v>
      </c>
      <c r="K13" s="23">
        <v>5.3</v>
      </c>
      <c r="L13" s="24">
        <v>27.8</v>
      </c>
      <c r="M13" s="25">
        <v>0.5</v>
      </c>
      <c r="N13" s="24">
        <v>3229.6</v>
      </c>
      <c r="O13" s="24">
        <v>89632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502.6</v>
      </c>
      <c r="D14" s="24">
        <v>8.8000000000000007</v>
      </c>
      <c r="E14" s="24">
        <v>100</v>
      </c>
      <c r="F14" s="23">
        <v>1290.7</v>
      </c>
      <c r="G14" s="24">
        <v>22.6</v>
      </c>
      <c r="H14" s="24">
        <v>100</v>
      </c>
      <c r="I14" s="24">
        <v>63.9</v>
      </c>
      <c r="J14" s="24">
        <v>174.3</v>
      </c>
      <c r="K14" s="23">
        <v>4.3</v>
      </c>
      <c r="L14" s="24">
        <v>22.3</v>
      </c>
      <c r="M14" s="25">
        <v>0.4</v>
      </c>
      <c r="N14" s="24">
        <v>3774.7</v>
      </c>
      <c r="O14" s="24">
        <v>84250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ЕМГ</v>
      </c>
      <c r="B15" s="31" t="s">
        <v>11</v>
      </c>
      <c r="C15" s="23">
        <v>491.6</v>
      </c>
      <c r="D15" s="24">
        <v>8.6</v>
      </c>
      <c r="E15" s="24">
        <v>93</v>
      </c>
      <c r="F15" s="23">
        <v>1229.5</v>
      </c>
      <c r="G15" s="24">
        <v>21.5</v>
      </c>
      <c r="H15" s="24">
        <v>94</v>
      </c>
      <c r="I15" s="24">
        <v>62.6</v>
      </c>
      <c r="J15" s="24">
        <v>175.3</v>
      </c>
      <c r="K15" s="23">
        <v>4.0999999999999996</v>
      </c>
      <c r="L15" s="24">
        <v>21.4</v>
      </c>
      <c r="M15" s="25">
        <v>0.4</v>
      </c>
      <c r="N15" s="24">
        <v>4600.6000000000004</v>
      </c>
      <c r="O15" s="24">
        <v>98363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Крутой Медиа</v>
      </c>
      <c r="B16" s="31" t="s">
        <v>20</v>
      </c>
      <c r="C16" s="23">
        <v>432.6</v>
      </c>
      <c r="D16" s="24">
        <v>7.6</v>
      </c>
      <c r="E16" s="24">
        <v>101</v>
      </c>
      <c r="F16" s="23">
        <v>1163.5</v>
      </c>
      <c r="G16" s="24">
        <v>20.399999999999999</v>
      </c>
      <c r="H16" s="24">
        <v>104</v>
      </c>
      <c r="I16" s="24">
        <v>70.400000000000006</v>
      </c>
      <c r="J16" s="24">
        <v>183.2</v>
      </c>
      <c r="K16" s="23">
        <v>4.0999999999999996</v>
      </c>
      <c r="L16" s="24">
        <v>21.1</v>
      </c>
      <c r="M16" s="25">
        <v>0.4</v>
      </c>
      <c r="N16" s="24">
        <v>1946.6</v>
      </c>
      <c r="O16" s="24">
        <v>41167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Другие</v>
      </c>
      <c r="B17" s="31" t="s">
        <v>25</v>
      </c>
      <c r="C17" s="23">
        <v>422.8</v>
      </c>
      <c r="D17" s="24">
        <v>7.4</v>
      </c>
      <c r="E17" s="24">
        <v>93</v>
      </c>
      <c r="F17" s="23">
        <v>1055</v>
      </c>
      <c r="G17" s="24">
        <v>18.5</v>
      </c>
      <c r="H17" s="24">
        <v>97</v>
      </c>
      <c r="I17" s="24">
        <v>70.7</v>
      </c>
      <c r="J17" s="24">
        <v>198.3</v>
      </c>
      <c r="K17" s="23">
        <v>4</v>
      </c>
      <c r="L17" s="24">
        <v>20.8</v>
      </c>
      <c r="M17" s="25">
        <v>0.4</v>
      </c>
      <c r="N17" s="24">
        <v>2529.4</v>
      </c>
      <c r="O17" s="24">
        <v>52490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РМГ</v>
      </c>
      <c r="B18" s="31" t="s">
        <v>22</v>
      </c>
      <c r="C18" s="23">
        <v>344.3</v>
      </c>
      <c r="D18" s="24">
        <v>6</v>
      </c>
      <c r="E18" s="24">
        <v>92</v>
      </c>
      <c r="F18" s="23">
        <v>950.9</v>
      </c>
      <c r="G18" s="24">
        <v>16.600000000000001</v>
      </c>
      <c r="H18" s="24">
        <v>97</v>
      </c>
      <c r="I18" s="24">
        <v>68.400000000000006</v>
      </c>
      <c r="J18" s="24">
        <v>173.3</v>
      </c>
      <c r="K18" s="23">
        <v>3.1</v>
      </c>
      <c r="L18" s="24">
        <v>16.3</v>
      </c>
      <c r="M18" s="25">
        <v>0.3</v>
      </c>
      <c r="N18" s="24">
        <v>2121</v>
      </c>
      <c r="O18" s="24">
        <v>34667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ГПМ</v>
      </c>
      <c r="B19" s="31" t="s">
        <v>27</v>
      </c>
      <c r="C19" s="23">
        <v>334.4</v>
      </c>
      <c r="D19" s="24">
        <v>5.9</v>
      </c>
      <c r="E19" s="24">
        <v>85</v>
      </c>
      <c r="F19" s="23">
        <v>927.5</v>
      </c>
      <c r="G19" s="24">
        <v>16.2</v>
      </c>
      <c r="H19" s="24">
        <v>88</v>
      </c>
      <c r="I19" s="24">
        <v>57.7</v>
      </c>
      <c r="J19" s="24">
        <v>145.69999999999999</v>
      </c>
      <c r="K19" s="23">
        <v>2.6</v>
      </c>
      <c r="L19" s="24">
        <v>13.4</v>
      </c>
      <c r="M19" s="25">
        <v>0.2</v>
      </c>
      <c r="N19" s="24">
        <v>6480.7</v>
      </c>
      <c r="O19" s="24">
        <v>86869</v>
      </c>
      <c r="U19" s="50"/>
      <c r="AC19" s="50"/>
      <c r="AD19" s="51"/>
    </row>
    <row r="20" spans="1:30" x14ac:dyDescent="0.25">
      <c r="A20" s="30" t="str">
        <f>VLOOKUP(B20,Холдинги!$A:$B,2,0)</f>
        <v>ВГТРК</v>
      </c>
      <c r="B20" s="31" t="s">
        <v>7</v>
      </c>
      <c r="C20" s="23">
        <v>456</v>
      </c>
      <c r="D20" s="24">
        <v>8</v>
      </c>
      <c r="E20" s="24">
        <v>81</v>
      </c>
      <c r="F20" s="23">
        <v>861</v>
      </c>
      <c r="G20" s="24">
        <v>15.1</v>
      </c>
      <c r="H20" s="24">
        <v>83</v>
      </c>
      <c r="I20" s="24">
        <v>104.2</v>
      </c>
      <c r="J20" s="24">
        <v>386.3</v>
      </c>
      <c r="K20" s="23">
        <v>6.3</v>
      </c>
      <c r="L20" s="24">
        <v>33</v>
      </c>
      <c r="M20" s="25">
        <v>0.6</v>
      </c>
      <c r="N20" s="24">
        <v>1674.9</v>
      </c>
      <c r="O20" s="24">
        <v>55266</v>
      </c>
      <c r="U20" s="50"/>
      <c r="AC20" s="50"/>
      <c r="AD20" s="51"/>
    </row>
    <row r="21" spans="1:30" x14ac:dyDescent="0.25">
      <c r="A21" s="30" t="str">
        <f>VLOOKUP(B21,Холдинги!$A:$B,2,0)</f>
        <v>ГПМ</v>
      </c>
      <c r="B21" s="31" t="s">
        <v>35</v>
      </c>
      <c r="C21" s="23">
        <v>292.60000000000002</v>
      </c>
      <c r="D21" s="24">
        <v>5.0999999999999996</v>
      </c>
      <c r="E21" s="24">
        <v>83</v>
      </c>
      <c r="F21" s="23">
        <v>848.4</v>
      </c>
      <c r="G21" s="24">
        <v>14.8</v>
      </c>
      <c r="H21" s="24">
        <v>86</v>
      </c>
      <c r="I21" s="24">
        <v>45.5</v>
      </c>
      <c r="J21" s="24">
        <v>109.9</v>
      </c>
      <c r="K21" s="23">
        <v>1.8</v>
      </c>
      <c r="L21" s="24">
        <v>9.1999999999999993</v>
      </c>
      <c r="M21" s="25">
        <v>0.2</v>
      </c>
      <c r="N21" s="24">
        <v>4351.5</v>
      </c>
      <c r="O21" s="24">
        <v>40244</v>
      </c>
      <c r="AC21" s="50"/>
      <c r="AD21" s="51"/>
    </row>
    <row r="22" spans="1:30" x14ac:dyDescent="0.25">
      <c r="A22" s="30" t="str">
        <f>VLOOKUP(B22,Холдинги!$A:$B,2,0)</f>
        <v>ГПМ</v>
      </c>
      <c r="B22" s="31" t="s">
        <v>28</v>
      </c>
      <c r="C22" s="23">
        <v>308</v>
      </c>
      <c r="D22" s="24">
        <v>5.4</v>
      </c>
      <c r="E22" s="24">
        <v>93</v>
      </c>
      <c r="F22" s="23">
        <v>823.5</v>
      </c>
      <c r="G22" s="24">
        <v>14.4</v>
      </c>
      <c r="H22" s="24">
        <v>99</v>
      </c>
      <c r="I22" s="24">
        <v>76.900000000000006</v>
      </c>
      <c r="J22" s="24">
        <v>201.3</v>
      </c>
      <c r="K22" s="23">
        <v>3.2</v>
      </c>
      <c r="L22" s="24">
        <v>16.399999999999999</v>
      </c>
      <c r="M22" s="25">
        <v>0.3</v>
      </c>
      <c r="N22" s="24">
        <v>2644.5</v>
      </c>
      <c r="O22" s="24">
        <v>43488</v>
      </c>
      <c r="AC22" s="50"/>
      <c r="AD22" s="51"/>
    </row>
    <row r="23" spans="1:30" x14ac:dyDescent="0.25">
      <c r="A23" s="30" t="str">
        <f>VLOOKUP(B23,Холдинги!$A:$B,2,0)</f>
        <v>ЕМГ</v>
      </c>
      <c r="B23" s="31" t="s">
        <v>36</v>
      </c>
      <c r="C23" s="23">
        <v>281.7</v>
      </c>
      <c r="D23" s="24">
        <v>4.9000000000000004</v>
      </c>
      <c r="E23" s="24">
        <v>93</v>
      </c>
      <c r="F23" s="23">
        <v>813.2</v>
      </c>
      <c r="G23" s="24">
        <v>14.2</v>
      </c>
      <c r="H23" s="24">
        <v>98</v>
      </c>
      <c r="I23" s="24">
        <v>82.7</v>
      </c>
      <c r="J23" s="24">
        <v>200.6</v>
      </c>
      <c r="K23" s="23">
        <v>3.1</v>
      </c>
      <c r="L23" s="24">
        <v>16.2</v>
      </c>
      <c r="M23" s="25">
        <v>0.3</v>
      </c>
      <c r="N23" s="24">
        <v>2955.9</v>
      </c>
      <c r="O23" s="24">
        <v>47839</v>
      </c>
      <c r="AC23" s="50"/>
      <c r="AD23" s="51"/>
    </row>
    <row r="24" spans="1:30" x14ac:dyDescent="0.25">
      <c r="A24" s="30" t="str">
        <f>VLOOKUP(B24,Холдинги!$A:$B,2,0)</f>
        <v>РМГ</v>
      </c>
      <c r="B24" s="31" t="s">
        <v>44</v>
      </c>
      <c r="C24" s="23">
        <v>280.5</v>
      </c>
      <c r="D24" s="24">
        <v>4.9000000000000004</v>
      </c>
      <c r="E24" s="24">
        <v>94</v>
      </c>
      <c r="F24" s="23">
        <v>811.9</v>
      </c>
      <c r="G24" s="24">
        <v>14.2</v>
      </c>
      <c r="H24" s="24">
        <v>97</v>
      </c>
      <c r="I24" s="24">
        <v>51.5</v>
      </c>
      <c r="J24" s="24">
        <v>124.5</v>
      </c>
      <c r="K24" s="23">
        <v>1.9</v>
      </c>
      <c r="L24" s="24">
        <v>10</v>
      </c>
      <c r="M24" s="25">
        <v>0.2</v>
      </c>
      <c r="N24" s="24">
        <v>2561.8000000000002</v>
      </c>
      <c r="O24" s="24">
        <v>25688</v>
      </c>
      <c r="AC24" s="50"/>
      <c r="AD24" s="51"/>
    </row>
    <row r="25" spans="1:30" x14ac:dyDescent="0.25">
      <c r="A25" s="30" t="str">
        <f>VLOOKUP(B25,Холдинги!$A:$B,2,0)</f>
        <v>Крутой Медиа</v>
      </c>
      <c r="B25" s="31" t="s">
        <v>15</v>
      </c>
      <c r="C25" s="23">
        <v>267.8</v>
      </c>
      <c r="D25" s="24">
        <v>4.7</v>
      </c>
      <c r="E25" s="24">
        <v>105</v>
      </c>
      <c r="F25" s="23">
        <v>787.7</v>
      </c>
      <c r="G25" s="24">
        <v>13.8</v>
      </c>
      <c r="H25" s="24">
        <v>106</v>
      </c>
      <c r="I25" s="24">
        <v>52.6</v>
      </c>
      <c r="J25" s="24">
        <v>125.2</v>
      </c>
      <c r="K25" s="23">
        <v>1.9</v>
      </c>
      <c r="L25" s="24">
        <v>9.8000000000000007</v>
      </c>
      <c r="M25" s="25">
        <v>0.2</v>
      </c>
      <c r="N25" s="24">
        <v>4653.1000000000004</v>
      </c>
      <c r="O25" s="24">
        <v>45542</v>
      </c>
      <c r="AC25" s="50"/>
      <c r="AD25" s="51"/>
    </row>
    <row r="26" spans="1:30" x14ac:dyDescent="0.25">
      <c r="A26" s="30" t="str">
        <f>VLOOKUP(B26,Холдинги!$A:$B,2,0)</f>
        <v>ММХ</v>
      </c>
      <c r="B26" s="31" t="s">
        <v>19</v>
      </c>
      <c r="C26" s="23">
        <v>258.39999999999998</v>
      </c>
      <c r="D26" s="24">
        <v>4.5</v>
      </c>
      <c r="E26" s="24">
        <v>75</v>
      </c>
      <c r="F26" s="23">
        <v>733.7</v>
      </c>
      <c r="G26" s="24">
        <v>12.8</v>
      </c>
      <c r="H26" s="24">
        <v>82</v>
      </c>
      <c r="I26" s="24">
        <v>77.8</v>
      </c>
      <c r="J26" s="24">
        <v>191.9</v>
      </c>
      <c r="K26" s="23">
        <v>2.7</v>
      </c>
      <c r="L26" s="24">
        <v>14</v>
      </c>
      <c r="M26" s="25">
        <v>0.2</v>
      </c>
      <c r="N26" s="24">
        <v>3693.6</v>
      </c>
      <c r="O26" s="24">
        <v>51579</v>
      </c>
      <c r="AC26" s="50"/>
      <c r="AD26" s="51"/>
    </row>
    <row r="27" spans="1:30" x14ac:dyDescent="0.25">
      <c r="A27" s="30" t="str">
        <f>VLOOKUP(B27,Холдинги!$A:$B,2,0)</f>
        <v>ВГТРК</v>
      </c>
      <c r="B27" s="31" t="s">
        <v>17</v>
      </c>
      <c r="C27" s="23">
        <v>258</v>
      </c>
      <c r="D27" s="24">
        <v>4.5</v>
      </c>
      <c r="E27" s="24">
        <v>84</v>
      </c>
      <c r="F27" s="23">
        <v>719</v>
      </c>
      <c r="G27" s="24">
        <v>12.6</v>
      </c>
      <c r="H27" s="24">
        <v>91</v>
      </c>
      <c r="I27" s="24">
        <v>72.3</v>
      </c>
      <c r="J27" s="24">
        <v>181.6</v>
      </c>
      <c r="K27" s="23">
        <v>2.5</v>
      </c>
      <c r="L27" s="24">
        <v>13</v>
      </c>
      <c r="M27" s="25">
        <v>0.2</v>
      </c>
      <c r="N27" s="24">
        <v>2984.4</v>
      </c>
      <c r="O27" s="24">
        <v>38660</v>
      </c>
      <c r="AC27" s="50"/>
      <c r="AD27" s="51"/>
    </row>
    <row r="28" spans="1:30" x14ac:dyDescent="0.25">
      <c r="A28" s="30" t="str">
        <f>VLOOKUP(B28,Холдинги!$A:$B,2,0)</f>
        <v>ГПМ</v>
      </c>
      <c r="B28" s="31" t="s">
        <v>12</v>
      </c>
      <c r="C28" s="23">
        <v>221.9</v>
      </c>
      <c r="D28" s="24">
        <v>3.9</v>
      </c>
      <c r="E28" s="24">
        <v>75</v>
      </c>
      <c r="F28" s="23">
        <v>682.4</v>
      </c>
      <c r="G28" s="24">
        <v>11.9</v>
      </c>
      <c r="H28" s="24">
        <v>80</v>
      </c>
      <c r="I28" s="24">
        <v>42.9</v>
      </c>
      <c r="J28" s="24">
        <v>97.6</v>
      </c>
      <c r="K28" s="23">
        <v>1.3</v>
      </c>
      <c r="L28" s="24">
        <v>6.6</v>
      </c>
      <c r="M28" s="25">
        <v>0.1</v>
      </c>
      <c r="N28" s="24">
        <v>7817.8</v>
      </c>
      <c r="O28" s="24">
        <v>51667</v>
      </c>
      <c r="AC28" s="50"/>
      <c r="AD28" s="51"/>
    </row>
    <row r="29" spans="1:30" x14ac:dyDescent="0.25">
      <c r="A29" s="30" t="str">
        <f>VLOOKUP(B29,Холдинги!$A:$B,2,0)</f>
        <v>Ру медиа</v>
      </c>
      <c r="B29" s="31" t="s">
        <v>6</v>
      </c>
      <c r="C29" s="23">
        <v>293.8</v>
      </c>
      <c r="D29" s="24">
        <v>5.0999999999999996</v>
      </c>
      <c r="E29" s="24">
        <v>75</v>
      </c>
      <c r="F29" s="23">
        <v>602.5</v>
      </c>
      <c r="G29" s="24">
        <v>10.5</v>
      </c>
      <c r="H29" s="24">
        <v>73</v>
      </c>
      <c r="I29" s="24">
        <v>52.1</v>
      </c>
      <c r="J29" s="24">
        <v>177.9</v>
      </c>
      <c r="K29" s="23">
        <v>2</v>
      </c>
      <c r="L29" s="24">
        <v>10.6</v>
      </c>
      <c r="M29" s="25">
        <v>0.2</v>
      </c>
      <c r="N29" s="24">
        <v>3496.9</v>
      </c>
      <c r="O29" s="24">
        <v>37193</v>
      </c>
      <c r="AC29" s="50"/>
      <c r="AD29" s="51"/>
    </row>
    <row r="30" spans="1:30" x14ac:dyDescent="0.25">
      <c r="A30" s="30" t="str">
        <f>VLOOKUP(B30,Холдинги!$A:$B,2,0)</f>
        <v>ММХ</v>
      </c>
      <c r="B30" s="31" t="s">
        <v>21</v>
      </c>
      <c r="C30" s="23">
        <v>209.9</v>
      </c>
      <c r="D30" s="24">
        <v>3.7</v>
      </c>
      <c r="E30" s="24">
        <v>79</v>
      </c>
      <c r="F30" s="23">
        <v>564.70000000000005</v>
      </c>
      <c r="G30" s="24">
        <v>9.9</v>
      </c>
      <c r="H30" s="24">
        <v>83</v>
      </c>
      <c r="I30" s="24">
        <v>62.9</v>
      </c>
      <c r="J30" s="24">
        <v>163.5</v>
      </c>
      <c r="K30" s="23">
        <v>1.8</v>
      </c>
      <c r="L30" s="24">
        <v>9.1999999999999993</v>
      </c>
      <c r="M30" s="25">
        <v>0.2</v>
      </c>
      <c r="N30" s="24">
        <v>3193.9</v>
      </c>
      <c r="O30" s="24">
        <v>29263</v>
      </c>
      <c r="AC30" s="50"/>
      <c r="AD30" s="51"/>
    </row>
    <row r="31" spans="1:30" x14ac:dyDescent="0.25">
      <c r="A31" s="30" t="str">
        <f>VLOOKUP(B31,Холдинги!$A:$B,2,0)</f>
        <v>ММХ</v>
      </c>
      <c r="B31" s="31" t="s">
        <v>32</v>
      </c>
      <c r="C31" s="23">
        <v>169.8</v>
      </c>
      <c r="D31" s="24">
        <v>3</v>
      </c>
      <c r="E31" s="24">
        <v>89</v>
      </c>
      <c r="F31" s="23">
        <v>548.6</v>
      </c>
      <c r="G31" s="24">
        <v>9.6</v>
      </c>
      <c r="H31" s="24">
        <v>96</v>
      </c>
      <c r="I31" s="24">
        <v>59.1</v>
      </c>
      <c r="J31" s="24">
        <v>128.1</v>
      </c>
      <c r="K31" s="23">
        <v>1.3</v>
      </c>
      <c r="L31" s="24">
        <v>7</v>
      </c>
      <c r="M31" s="25">
        <v>0.1</v>
      </c>
      <c r="N31" s="24">
        <v>2973.2</v>
      </c>
      <c r="O31" s="24">
        <v>20721</v>
      </c>
      <c r="AC31" s="50"/>
      <c r="AD31" s="51"/>
    </row>
    <row r="32" spans="1:30" x14ac:dyDescent="0.25">
      <c r="A32" s="30" t="str">
        <f>VLOOKUP(B32,Холдинги!$A:$B,2,0)</f>
        <v>ГПМ</v>
      </c>
      <c r="B32" s="31" t="s">
        <v>23</v>
      </c>
      <c r="C32" s="23">
        <v>159.5</v>
      </c>
      <c r="D32" s="24">
        <v>2.8</v>
      </c>
      <c r="E32" s="24">
        <v>101</v>
      </c>
      <c r="F32" s="23">
        <v>508.9</v>
      </c>
      <c r="G32" s="24">
        <v>8.9</v>
      </c>
      <c r="H32" s="24">
        <v>106</v>
      </c>
      <c r="I32" s="24">
        <v>69.2</v>
      </c>
      <c r="J32" s="24">
        <v>151.69999999999999</v>
      </c>
      <c r="K32" s="23">
        <v>1.5</v>
      </c>
      <c r="L32" s="24">
        <v>7.7</v>
      </c>
      <c r="M32" s="25">
        <v>0.1</v>
      </c>
      <c r="N32" s="24">
        <v>2107.6</v>
      </c>
      <c r="O32" s="24">
        <v>16143</v>
      </c>
      <c r="AC32" s="50"/>
      <c r="AD32" s="51"/>
    </row>
    <row r="33" spans="1:30" x14ac:dyDescent="0.25">
      <c r="A33" s="30" t="str">
        <f>VLOOKUP(B33,Холдинги!$A:$B,2,0)</f>
        <v>Другие</v>
      </c>
      <c r="B33" s="31" t="s">
        <v>42</v>
      </c>
      <c r="C33" s="23">
        <v>217.4</v>
      </c>
      <c r="D33" s="24">
        <v>3.8</v>
      </c>
      <c r="E33" s="24">
        <v>78</v>
      </c>
      <c r="F33" s="23">
        <v>508.6</v>
      </c>
      <c r="G33" s="24">
        <v>8.9</v>
      </c>
      <c r="H33" s="24">
        <v>80</v>
      </c>
      <c r="I33" s="24">
        <v>80</v>
      </c>
      <c r="J33" s="24">
        <v>239.2</v>
      </c>
      <c r="K33" s="23">
        <v>2.2999999999999998</v>
      </c>
      <c r="L33" s="24">
        <v>12.1</v>
      </c>
      <c r="M33" s="25">
        <v>0.2</v>
      </c>
      <c r="N33" s="24">
        <v>1867.6</v>
      </c>
      <c r="O33" s="24">
        <v>22542</v>
      </c>
      <c r="AC33" s="50"/>
      <c r="AD33" s="51"/>
    </row>
    <row r="34" spans="1:30" x14ac:dyDescent="0.25">
      <c r="A34" s="30" t="str">
        <f>VLOOKUP(B34,Холдинги!$A:$B,2,0)</f>
        <v>ГПМ</v>
      </c>
      <c r="B34" s="31" t="s">
        <v>9</v>
      </c>
      <c r="C34" s="23">
        <v>178.3</v>
      </c>
      <c r="D34" s="24">
        <v>3.1</v>
      </c>
      <c r="E34" s="24">
        <v>100</v>
      </c>
      <c r="F34" s="23">
        <v>508.4</v>
      </c>
      <c r="G34" s="24">
        <v>8.9</v>
      </c>
      <c r="H34" s="24">
        <v>104</v>
      </c>
      <c r="I34" s="24">
        <v>50.9</v>
      </c>
      <c r="J34" s="24">
        <v>124.9</v>
      </c>
      <c r="K34" s="23">
        <v>1.2</v>
      </c>
      <c r="L34" s="24">
        <v>6.3</v>
      </c>
      <c r="M34" s="25">
        <v>0.1</v>
      </c>
      <c r="N34" s="24">
        <v>4414.5</v>
      </c>
      <c r="O34" s="24">
        <v>27812</v>
      </c>
      <c r="AC34" s="50"/>
      <c r="AD34" s="51"/>
    </row>
    <row r="35" spans="1:30" x14ac:dyDescent="0.25">
      <c r="A35" s="30" t="str">
        <f>VLOOKUP(B35,Холдинги!$A:$B,2,0)</f>
        <v>Крутой Медиа</v>
      </c>
      <c r="B35" s="31" t="s">
        <v>45</v>
      </c>
      <c r="C35" s="23">
        <v>192.5</v>
      </c>
      <c r="D35" s="24">
        <v>3.4</v>
      </c>
      <c r="E35" s="24">
        <v>94</v>
      </c>
      <c r="F35" s="23">
        <v>491.6</v>
      </c>
      <c r="G35" s="24">
        <v>8.6</v>
      </c>
      <c r="H35" s="24">
        <v>95</v>
      </c>
      <c r="I35" s="24">
        <v>34.799999999999997</v>
      </c>
      <c r="J35" s="24">
        <v>95.4</v>
      </c>
      <c r="K35" s="23">
        <v>0.9</v>
      </c>
      <c r="L35" s="24">
        <v>4.7</v>
      </c>
      <c r="M35" s="25">
        <v>0.1</v>
      </c>
      <c r="N35" s="24">
        <v>4809.8</v>
      </c>
      <c r="O35" s="24">
        <v>22375</v>
      </c>
      <c r="AC35" s="50"/>
      <c r="AD35" s="51"/>
    </row>
    <row r="36" spans="1:30" x14ac:dyDescent="0.25">
      <c r="A36" s="30" t="str">
        <f>VLOOKUP(B36,Холдинги!$A:$B,2,0)</f>
        <v>ГПМ</v>
      </c>
      <c r="B36" s="31" t="s">
        <v>39</v>
      </c>
      <c r="C36" s="23">
        <v>197.7</v>
      </c>
      <c r="D36" s="24">
        <v>3.5</v>
      </c>
      <c r="E36" s="24">
        <v>89</v>
      </c>
      <c r="F36" s="23">
        <v>486.3</v>
      </c>
      <c r="G36" s="24">
        <v>8.5</v>
      </c>
      <c r="H36" s="24">
        <v>86</v>
      </c>
      <c r="I36" s="24">
        <v>46.8</v>
      </c>
      <c r="J36" s="24">
        <v>133.1</v>
      </c>
      <c r="K36" s="23">
        <v>1.2</v>
      </c>
      <c r="L36" s="24">
        <v>6.4</v>
      </c>
      <c r="M36" s="25">
        <v>0.1</v>
      </c>
      <c r="N36" s="24">
        <v>5228.3999999999996</v>
      </c>
      <c r="O36" s="24">
        <v>33571</v>
      </c>
      <c r="AC36" s="50"/>
      <c r="AD36" s="51"/>
    </row>
    <row r="37" spans="1:30" x14ac:dyDescent="0.25">
      <c r="A37" s="30" t="str">
        <f>VLOOKUP(B37,Холдинги!$A:$B,2,0)</f>
        <v>РМГ</v>
      </c>
      <c r="B37" s="31" t="s">
        <v>16</v>
      </c>
      <c r="C37" s="23">
        <v>152</v>
      </c>
      <c r="D37" s="24">
        <v>2.7</v>
      </c>
      <c r="E37" s="24">
        <v>65</v>
      </c>
      <c r="F37" s="23">
        <v>481.9</v>
      </c>
      <c r="G37" s="24">
        <v>8.4</v>
      </c>
      <c r="H37" s="24">
        <v>75</v>
      </c>
      <c r="I37" s="24">
        <v>42.5</v>
      </c>
      <c r="J37" s="24">
        <v>93.8</v>
      </c>
      <c r="K37" s="23">
        <v>0.9</v>
      </c>
      <c r="L37" s="24">
        <v>4.5</v>
      </c>
      <c r="M37" s="25">
        <v>0.1</v>
      </c>
      <c r="N37" s="24">
        <v>7683.5</v>
      </c>
      <c r="O37" s="24">
        <v>34458</v>
      </c>
      <c r="AC37" s="50"/>
      <c r="AD37" s="51"/>
    </row>
    <row r="38" spans="1:30" x14ac:dyDescent="0.25">
      <c r="A38" s="30" t="str">
        <f>VLOOKUP(B38,Холдинги!$A:$B,2,0)</f>
        <v>ВГТРК</v>
      </c>
      <c r="B38" s="31" t="s">
        <v>24</v>
      </c>
      <c r="C38" s="23">
        <v>248.1</v>
      </c>
      <c r="D38" s="24">
        <v>4.3</v>
      </c>
      <c r="E38" s="24">
        <v>107</v>
      </c>
      <c r="F38" s="23">
        <v>476.7</v>
      </c>
      <c r="G38" s="24">
        <v>8.3000000000000007</v>
      </c>
      <c r="H38" s="24">
        <v>94</v>
      </c>
      <c r="I38" s="24">
        <v>119.6</v>
      </c>
      <c r="J38" s="24">
        <v>435.6</v>
      </c>
      <c r="K38" s="23">
        <v>3.9</v>
      </c>
      <c r="L38" s="24">
        <v>20.6</v>
      </c>
      <c r="M38" s="25">
        <v>0.4</v>
      </c>
      <c r="N38" s="24">
        <v>3436.9</v>
      </c>
      <c r="O38" s="24">
        <v>70803</v>
      </c>
      <c r="AC38" s="50"/>
      <c r="AD38" s="51"/>
    </row>
    <row r="39" spans="1:30" x14ac:dyDescent="0.25">
      <c r="A39" s="30" t="e">
        <f>VLOOKUP(B39,Холдинги!$A:$B,2,0)</f>
        <v>#N/A</v>
      </c>
      <c r="B39" s="31" t="s">
        <v>123</v>
      </c>
      <c r="C39" s="23">
        <v>218.7</v>
      </c>
      <c r="D39" s="24">
        <v>3.8</v>
      </c>
      <c r="E39" s="24">
        <v>87</v>
      </c>
      <c r="F39" s="23">
        <v>457.5</v>
      </c>
      <c r="G39" s="24">
        <v>8</v>
      </c>
      <c r="H39" s="24">
        <v>84</v>
      </c>
      <c r="I39" s="24">
        <v>77.099999999999994</v>
      </c>
      <c r="J39" s="24">
        <v>258.2</v>
      </c>
      <c r="K39" s="23">
        <v>2.2000000000000002</v>
      </c>
      <c r="L39" s="24">
        <v>11.7</v>
      </c>
      <c r="M39" s="25">
        <v>0.2</v>
      </c>
      <c r="N39" s="24">
        <v>1025.4000000000001</v>
      </c>
      <c r="O39" s="24">
        <v>12017</v>
      </c>
      <c r="AC39" s="50"/>
      <c r="AD39" s="51"/>
    </row>
    <row r="40" spans="1:30" x14ac:dyDescent="0.25">
      <c r="A40" s="30" t="str">
        <f>VLOOKUP(B40,Холдинги!$A:$B,2,0)</f>
        <v>РМГ</v>
      </c>
      <c r="B40" s="31" t="s">
        <v>8</v>
      </c>
      <c r="C40" s="23">
        <v>178</v>
      </c>
      <c r="D40" s="24">
        <v>3.1</v>
      </c>
      <c r="E40" s="24">
        <v>83</v>
      </c>
      <c r="F40" s="23">
        <v>449.8</v>
      </c>
      <c r="G40" s="24">
        <v>7.9</v>
      </c>
      <c r="H40" s="24">
        <v>81</v>
      </c>
      <c r="I40" s="24">
        <v>41.3</v>
      </c>
      <c r="J40" s="24">
        <v>114.5</v>
      </c>
      <c r="K40" s="23">
        <v>1</v>
      </c>
      <c r="L40" s="24">
        <v>5.0999999999999996</v>
      </c>
      <c r="M40" s="25">
        <v>0.1</v>
      </c>
      <c r="N40" s="24">
        <v>5549.4</v>
      </c>
      <c r="O40" s="24">
        <v>28342</v>
      </c>
      <c r="AC40" s="50"/>
      <c r="AD40" s="51"/>
    </row>
    <row r="41" spans="1:30" x14ac:dyDescent="0.25">
      <c r="A41" s="30" t="str">
        <f>VLOOKUP(B41,Холдинги!$A:$B,2,0)</f>
        <v>Ру медиа</v>
      </c>
      <c r="B41" s="31" t="s">
        <v>26</v>
      </c>
      <c r="C41" s="23">
        <v>166.6</v>
      </c>
      <c r="D41" s="24">
        <v>2.9</v>
      </c>
      <c r="E41" s="24">
        <v>97</v>
      </c>
      <c r="F41" s="23">
        <v>449.8</v>
      </c>
      <c r="G41" s="24">
        <v>7.9</v>
      </c>
      <c r="H41" s="24">
        <v>95</v>
      </c>
      <c r="I41" s="24">
        <v>69.8</v>
      </c>
      <c r="J41" s="24">
        <v>181</v>
      </c>
      <c r="K41" s="23">
        <v>1.5</v>
      </c>
      <c r="L41" s="24">
        <v>8.1</v>
      </c>
      <c r="M41" s="25">
        <v>0.1</v>
      </c>
      <c r="N41" s="24">
        <v>908.2</v>
      </c>
      <c r="O41" s="24">
        <v>7335</v>
      </c>
      <c r="U41" s="50"/>
      <c r="AC41" s="50"/>
      <c r="AD41" s="51"/>
    </row>
    <row r="42" spans="1:30" x14ac:dyDescent="0.25">
      <c r="A42" s="30" t="str">
        <f>VLOOKUP(B42,Холдинги!$A:$B,2,0)</f>
        <v>ММ</v>
      </c>
      <c r="B42" s="31" t="s">
        <v>18</v>
      </c>
      <c r="C42" s="23">
        <v>129</v>
      </c>
      <c r="D42" s="24">
        <v>2.2999999999999998</v>
      </c>
      <c r="E42" s="24">
        <v>82</v>
      </c>
      <c r="F42" s="23">
        <v>404.1</v>
      </c>
      <c r="G42" s="24">
        <v>7.1</v>
      </c>
      <c r="H42" s="24">
        <v>88</v>
      </c>
      <c r="I42" s="24">
        <v>44.4</v>
      </c>
      <c r="J42" s="24">
        <v>99.3</v>
      </c>
      <c r="K42" s="23">
        <v>0.8</v>
      </c>
      <c r="L42" s="24">
        <v>4</v>
      </c>
      <c r="M42" s="25">
        <v>0.1</v>
      </c>
      <c r="N42" s="24">
        <v>2562.6999999999998</v>
      </c>
      <c r="O42" s="24">
        <v>10200</v>
      </c>
      <c r="AC42" s="50"/>
      <c r="AD42" s="51"/>
    </row>
    <row r="43" spans="1:30" x14ac:dyDescent="0.25">
      <c r="A43" s="30" t="str">
        <f>VLOOKUP(B43,Холдинги!$A:$B,2,0)</f>
        <v>Другие</v>
      </c>
      <c r="B43" s="31" t="s">
        <v>13</v>
      </c>
      <c r="C43" s="23">
        <v>166.1</v>
      </c>
      <c r="D43" s="24">
        <v>2.9</v>
      </c>
      <c r="E43" s="24">
        <v>71</v>
      </c>
      <c r="F43" s="23">
        <v>398.2</v>
      </c>
      <c r="G43" s="24">
        <v>7</v>
      </c>
      <c r="H43" s="24">
        <v>74</v>
      </c>
      <c r="I43" s="24">
        <v>84.5</v>
      </c>
      <c r="J43" s="24">
        <v>246.6</v>
      </c>
      <c r="K43" s="23">
        <v>1.9</v>
      </c>
      <c r="L43" s="24">
        <v>9.6999999999999993</v>
      </c>
      <c r="M43" s="25">
        <v>0.2</v>
      </c>
      <c r="N43" s="24">
        <v>2619.1999999999998</v>
      </c>
      <c r="O43" s="24">
        <v>25512</v>
      </c>
      <c r="AC43" s="50"/>
      <c r="AD43" s="51"/>
    </row>
    <row r="44" spans="1:30" x14ac:dyDescent="0.25">
      <c r="A44" s="30" t="str">
        <f>VLOOKUP(B44,Холдинги!$A:$B,2,0)</f>
        <v>ВГТРК</v>
      </c>
      <c r="B44" s="31" t="s">
        <v>47</v>
      </c>
      <c r="C44" s="23">
        <v>126</v>
      </c>
      <c r="D44" s="24">
        <v>2.2000000000000002</v>
      </c>
      <c r="E44" s="24">
        <v>99</v>
      </c>
      <c r="F44" s="23">
        <v>391.3</v>
      </c>
      <c r="G44" s="24">
        <v>6.8</v>
      </c>
      <c r="H44" s="24">
        <v>99</v>
      </c>
      <c r="I44" s="24">
        <v>48.7</v>
      </c>
      <c r="J44" s="24">
        <v>109.7</v>
      </c>
      <c r="K44" s="23">
        <v>0.8</v>
      </c>
      <c r="L44" s="24">
        <v>4.3</v>
      </c>
      <c r="M44" s="25">
        <v>0.1</v>
      </c>
      <c r="N44" s="24">
        <v>1265.5</v>
      </c>
      <c r="O44" s="24">
        <v>5392</v>
      </c>
      <c r="AC44" s="50"/>
      <c r="AD44" s="51"/>
    </row>
    <row r="45" spans="1:30" x14ac:dyDescent="0.25">
      <c r="A45" s="30" t="str">
        <f>VLOOKUP(B45,Холдинги!$A:$B,2,0)</f>
        <v>ММХ</v>
      </c>
      <c r="B45" s="31" t="s">
        <v>30</v>
      </c>
      <c r="C45" s="23">
        <v>122.2</v>
      </c>
      <c r="D45" s="24">
        <v>2.1</v>
      </c>
      <c r="E45" s="24">
        <v>51</v>
      </c>
      <c r="F45" s="23">
        <v>381.8</v>
      </c>
      <c r="G45" s="24">
        <v>6.7</v>
      </c>
      <c r="H45" s="24">
        <v>63</v>
      </c>
      <c r="I45" s="24">
        <v>55</v>
      </c>
      <c r="J45" s="24">
        <v>123.3</v>
      </c>
      <c r="K45" s="23">
        <v>0.9</v>
      </c>
      <c r="L45" s="24">
        <v>4.7</v>
      </c>
      <c r="M45" s="25">
        <v>0.1</v>
      </c>
      <c r="N45" s="24">
        <v>5542.1</v>
      </c>
      <c r="O45" s="24">
        <v>25879</v>
      </c>
      <c r="U45" s="50"/>
      <c r="AC45" s="50"/>
      <c r="AD45" s="51"/>
    </row>
    <row r="46" spans="1:30" x14ac:dyDescent="0.25">
      <c r="A46" s="30" t="str">
        <f>VLOOKUP(B46,Холдинги!$A:$B,2,0)</f>
        <v>Крутой Медиа</v>
      </c>
      <c r="B46" s="31" t="s">
        <v>37</v>
      </c>
      <c r="C46" s="23">
        <v>171.4</v>
      </c>
      <c r="D46" s="24">
        <v>3</v>
      </c>
      <c r="E46" s="24">
        <v>91</v>
      </c>
      <c r="F46" s="23">
        <v>380.7</v>
      </c>
      <c r="G46" s="24">
        <v>6.7</v>
      </c>
      <c r="H46" s="24">
        <v>86</v>
      </c>
      <c r="I46" s="24">
        <v>62.9</v>
      </c>
      <c r="J46" s="24">
        <v>198.1</v>
      </c>
      <c r="K46" s="23">
        <v>1.4</v>
      </c>
      <c r="L46" s="24">
        <v>7.5</v>
      </c>
      <c r="M46" s="25">
        <v>0.1</v>
      </c>
      <c r="N46" s="24">
        <v>2625</v>
      </c>
      <c r="O46" s="24">
        <v>19646</v>
      </c>
      <c r="AC46" s="50"/>
      <c r="AD46" s="51"/>
    </row>
    <row r="47" spans="1:30" x14ac:dyDescent="0.25">
      <c r="A47" s="30" t="str">
        <f>VLOOKUP(B47,Холдинги!$A:$B,2,0)</f>
        <v>ЕМГ</v>
      </c>
      <c r="B47" s="31" t="s">
        <v>43</v>
      </c>
      <c r="C47" s="23">
        <v>154.80000000000001</v>
      </c>
      <c r="D47" s="24">
        <v>2.7</v>
      </c>
      <c r="E47" s="24">
        <v>101</v>
      </c>
      <c r="F47" s="23">
        <v>367.4</v>
      </c>
      <c r="G47" s="24">
        <v>6.4</v>
      </c>
      <c r="H47" s="24">
        <v>93</v>
      </c>
      <c r="I47" s="24">
        <v>51.6</v>
      </c>
      <c r="J47" s="24">
        <v>152.1</v>
      </c>
      <c r="K47" s="23">
        <v>1.1000000000000001</v>
      </c>
      <c r="L47" s="24">
        <v>5.5</v>
      </c>
      <c r="M47" s="25">
        <v>0.1</v>
      </c>
      <c r="N47" s="24">
        <v>4518</v>
      </c>
      <c r="O47" s="24">
        <v>25049</v>
      </c>
      <c r="U47" s="50"/>
      <c r="AC47" s="50"/>
      <c r="AD47" s="51"/>
    </row>
    <row r="48" spans="1:30" x14ac:dyDescent="0.25">
      <c r="A48" s="30" t="e">
        <f>VLOOKUP(B48,Холдинги!$A:$B,2,0)</f>
        <v>#N/A</v>
      </c>
      <c r="B48" s="31" t="s">
        <v>108</v>
      </c>
      <c r="C48" s="23">
        <v>113.2</v>
      </c>
      <c r="D48" s="24">
        <v>2</v>
      </c>
      <c r="E48" s="24">
        <v>90</v>
      </c>
      <c r="F48" s="23">
        <v>366.3</v>
      </c>
      <c r="G48" s="24">
        <v>6.4</v>
      </c>
      <c r="H48" s="24">
        <v>89</v>
      </c>
      <c r="I48" s="24">
        <v>38.1</v>
      </c>
      <c r="J48" s="24">
        <v>82.3</v>
      </c>
      <c r="K48" s="23">
        <v>0.6</v>
      </c>
      <c r="L48" s="24">
        <v>3</v>
      </c>
      <c r="M48" s="25">
        <v>0.1</v>
      </c>
      <c r="N48" s="24">
        <v>2746.9</v>
      </c>
      <c r="O48" s="24">
        <v>8220</v>
      </c>
      <c r="AC48" s="50"/>
      <c r="AD48" s="51"/>
    </row>
    <row r="49" spans="1:30" x14ac:dyDescent="0.25">
      <c r="A49" s="30" t="e">
        <f>VLOOKUP(B49,Холдинги!$A:$B,2,0)</f>
        <v>#N/A</v>
      </c>
      <c r="B49" s="31" t="s">
        <v>121</v>
      </c>
      <c r="C49" s="23">
        <v>142.69999999999999</v>
      </c>
      <c r="D49" s="24">
        <v>2.5</v>
      </c>
      <c r="E49" s="24">
        <v>108</v>
      </c>
      <c r="F49" s="23">
        <v>327</v>
      </c>
      <c r="G49" s="24">
        <v>5.7</v>
      </c>
      <c r="H49" s="24">
        <v>95</v>
      </c>
      <c r="I49" s="24">
        <v>73.2</v>
      </c>
      <c r="J49" s="24">
        <v>223.7</v>
      </c>
      <c r="K49" s="23">
        <v>1.4</v>
      </c>
      <c r="L49" s="24">
        <v>7.3</v>
      </c>
      <c r="M49" s="25">
        <v>0.1</v>
      </c>
      <c r="N49" s="24">
        <v>961.6</v>
      </c>
      <c r="O49" s="24">
        <v>6979</v>
      </c>
      <c r="AC49" s="50"/>
      <c r="AD49" s="51"/>
    </row>
    <row r="50" spans="1:30" x14ac:dyDescent="0.25">
      <c r="A50" s="30" t="str">
        <f>VLOOKUP(B50,Холдинги!$A:$B,2,0)</f>
        <v>Крутой Медиа</v>
      </c>
      <c r="B50" s="31" t="s">
        <v>33</v>
      </c>
      <c r="C50" s="23">
        <v>91.3</v>
      </c>
      <c r="D50" s="24">
        <v>1.6</v>
      </c>
      <c r="E50" s="24">
        <v>78</v>
      </c>
      <c r="F50" s="23">
        <v>313.8</v>
      </c>
      <c r="G50" s="24">
        <v>5.5</v>
      </c>
      <c r="H50" s="24">
        <v>82</v>
      </c>
      <c r="I50" s="24">
        <v>27.8</v>
      </c>
      <c r="J50" s="24">
        <v>56.7</v>
      </c>
      <c r="K50" s="23">
        <v>0.3</v>
      </c>
      <c r="L50" s="24">
        <v>1.8</v>
      </c>
      <c r="M50" s="25">
        <v>0</v>
      </c>
      <c r="N50" s="24">
        <v>12771.9</v>
      </c>
      <c r="O50" s="24">
        <v>22542</v>
      </c>
      <c r="AC50" s="50"/>
      <c r="AD50" s="51"/>
    </row>
    <row r="51" spans="1:30" x14ac:dyDescent="0.25">
      <c r="A51" s="30" t="str">
        <f>VLOOKUP(B51,Холдинги!$A:$B,2,0)</f>
        <v>Крутой Медиа</v>
      </c>
      <c r="B51" s="31" t="s">
        <v>41</v>
      </c>
      <c r="C51" s="23">
        <v>91.3</v>
      </c>
      <c r="D51" s="24">
        <v>1.6</v>
      </c>
      <c r="E51" s="24">
        <v>95</v>
      </c>
      <c r="F51" s="23">
        <v>256.5</v>
      </c>
      <c r="G51" s="24">
        <v>4.5</v>
      </c>
      <c r="H51" s="24">
        <v>88</v>
      </c>
      <c r="I51" s="24">
        <v>39.6</v>
      </c>
      <c r="J51" s="24">
        <v>98.6</v>
      </c>
      <c r="K51" s="23">
        <v>0.5</v>
      </c>
      <c r="L51" s="24">
        <v>2.5</v>
      </c>
      <c r="M51" s="25">
        <v>0</v>
      </c>
      <c r="N51" s="24">
        <v>8738.2000000000007</v>
      </c>
      <c r="O51" s="24">
        <v>21917</v>
      </c>
      <c r="AC51" s="50"/>
      <c r="AD51" s="51"/>
    </row>
    <row r="52" spans="1:30" x14ac:dyDescent="0.25">
      <c r="A52" s="30" t="e">
        <f>VLOOKUP(B52,Холдинги!$A:$B,2,0)</f>
        <v>#N/A</v>
      </c>
      <c r="B52" s="31" t="s">
        <v>131</v>
      </c>
      <c r="C52" s="23">
        <v>100</v>
      </c>
      <c r="D52" s="24">
        <v>1.7</v>
      </c>
      <c r="E52" s="24">
        <v>89</v>
      </c>
      <c r="F52" s="23">
        <v>226</v>
      </c>
      <c r="G52" s="24">
        <v>4</v>
      </c>
      <c r="H52" s="24">
        <v>80</v>
      </c>
      <c r="I52" s="24">
        <v>57.9</v>
      </c>
      <c r="J52" s="24">
        <v>179.3</v>
      </c>
      <c r="K52" s="23">
        <v>0.8</v>
      </c>
      <c r="L52" s="24">
        <v>4</v>
      </c>
      <c r="M52" s="25">
        <v>0.1</v>
      </c>
      <c r="N52" s="24">
        <v>14658.1</v>
      </c>
      <c r="O52" s="24">
        <v>58917</v>
      </c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34.9</v>
      </c>
      <c r="D53" s="24">
        <v>0.6</v>
      </c>
      <c r="E53" s="24">
        <v>48</v>
      </c>
      <c r="F53" s="23">
        <v>130.1</v>
      </c>
      <c r="G53" s="24">
        <v>2.2999999999999998</v>
      </c>
      <c r="H53" s="24">
        <v>62</v>
      </c>
      <c r="I53" s="24">
        <v>38.6</v>
      </c>
      <c r="J53" s="24">
        <v>72.400000000000006</v>
      </c>
      <c r="K53" s="23">
        <v>0.2</v>
      </c>
      <c r="L53" s="24">
        <v>0.9</v>
      </c>
      <c r="M53" s="25">
        <v>0</v>
      </c>
      <c r="N53" s="24">
        <v>13560.3</v>
      </c>
      <c r="O53" s="24">
        <v>12667</v>
      </c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U55" s="50"/>
      <c r="AC55" s="50"/>
      <c r="AD55" s="51"/>
    </row>
    <row r="56" spans="1:30" x14ac:dyDescent="0.25">
      <c r="B56" s="18" t="s">
        <v>87</v>
      </c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88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89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90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92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86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9" t="s">
        <v>91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94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93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/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</sheetData>
  <autoFilter ref="A8:O8" xr:uid="{00000000-0009-0000-0000-000004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O52 A53">
    <cfRule type="expression" dxfId="44" priority="7">
      <formula>$A9="ГПМ"</formula>
    </cfRule>
  </conditionalFormatting>
  <conditionalFormatting sqref="B53:O53">
    <cfRule type="expression" dxfId="43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AD84"/>
  <sheetViews>
    <sheetView topLeftCell="B1" zoomScale="80" zoomScaleNormal="80" workbookViewId="0">
      <selection activeCell="B3" sqref="B3"/>
    </sheetView>
  </sheetViews>
  <sheetFormatPr defaultColWidth="9.140625" defaultRowHeight="15" x14ac:dyDescent="0.25"/>
  <cols>
    <col min="1" max="1" width="20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138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139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74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1308.3</v>
      </c>
      <c r="D9" s="24">
        <v>27.8</v>
      </c>
      <c r="E9" s="24">
        <v>110</v>
      </c>
      <c r="F9" s="23">
        <v>2572.8000000000002</v>
      </c>
      <c r="G9" s="24">
        <v>54.6</v>
      </c>
      <c r="H9" s="24">
        <v>107</v>
      </c>
      <c r="I9" s="24">
        <v>97.8</v>
      </c>
      <c r="J9" s="24">
        <v>348.2</v>
      </c>
      <c r="K9" s="23">
        <v>17.2</v>
      </c>
      <c r="L9" s="24">
        <v>88.9</v>
      </c>
      <c r="M9" s="25">
        <v>1.9</v>
      </c>
      <c r="N9" s="24">
        <v>2704.4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963.7</v>
      </c>
      <c r="D10" s="24">
        <v>20.5</v>
      </c>
      <c r="E10" s="24">
        <v>108</v>
      </c>
      <c r="F10" s="23">
        <v>1998.6</v>
      </c>
      <c r="G10" s="24">
        <v>42.4</v>
      </c>
      <c r="H10" s="24">
        <v>105</v>
      </c>
      <c r="I10" s="24">
        <v>90.7</v>
      </c>
      <c r="J10" s="24">
        <v>306.2</v>
      </c>
      <c r="K10" s="23">
        <v>11.8</v>
      </c>
      <c r="L10" s="24">
        <v>60.7</v>
      </c>
      <c r="M10" s="25">
        <v>1.3</v>
      </c>
      <c r="N10" s="24">
        <v>2861.1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2" t="s">
        <v>5</v>
      </c>
      <c r="C11" s="23">
        <v>561.1</v>
      </c>
      <c r="D11" s="24">
        <v>11.9</v>
      </c>
      <c r="E11" s="24">
        <v>109</v>
      </c>
      <c r="F11" s="23">
        <v>1410.1</v>
      </c>
      <c r="G11" s="24">
        <v>29.9</v>
      </c>
      <c r="H11" s="24">
        <v>107</v>
      </c>
      <c r="I11" s="24">
        <v>64.5</v>
      </c>
      <c r="J11" s="24">
        <v>179.6</v>
      </c>
      <c r="K11" s="23">
        <v>4.9000000000000004</v>
      </c>
      <c r="L11" s="24">
        <v>25.1</v>
      </c>
      <c r="M11" s="25">
        <v>0.5</v>
      </c>
      <c r="N11" s="24">
        <v>3854.2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29</v>
      </c>
      <c r="C12" s="23">
        <v>489.2</v>
      </c>
      <c r="D12" s="24">
        <v>10.4</v>
      </c>
      <c r="E12" s="24">
        <v>109</v>
      </c>
      <c r="F12" s="23">
        <v>1219.7</v>
      </c>
      <c r="G12" s="24">
        <v>25.9</v>
      </c>
      <c r="H12" s="24">
        <v>107</v>
      </c>
      <c r="I12" s="24">
        <v>74.099999999999994</v>
      </c>
      <c r="J12" s="24">
        <v>208</v>
      </c>
      <c r="K12" s="23">
        <v>4.9000000000000004</v>
      </c>
      <c r="L12" s="24">
        <v>25.2</v>
      </c>
      <c r="M12" s="25">
        <v>0.5</v>
      </c>
      <c r="N12" s="24">
        <v>3560.5</v>
      </c>
      <c r="O12" s="24">
        <v>89632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ЕМГ</v>
      </c>
      <c r="B13" s="31" t="s">
        <v>107</v>
      </c>
      <c r="C13" s="23">
        <v>448.3</v>
      </c>
      <c r="D13" s="24">
        <v>9.5</v>
      </c>
      <c r="E13" s="24">
        <v>104</v>
      </c>
      <c r="F13" s="23">
        <v>1100</v>
      </c>
      <c r="G13" s="24">
        <v>23.3</v>
      </c>
      <c r="H13" s="24">
        <v>99</v>
      </c>
      <c r="I13" s="24">
        <v>55.5</v>
      </c>
      <c r="J13" s="24">
        <v>158.30000000000001</v>
      </c>
      <c r="K13" s="23">
        <v>3.3</v>
      </c>
      <c r="L13" s="24">
        <v>17.3</v>
      </c>
      <c r="M13" s="25">
        <v>0.4</v>
      </c>
      <c r="N13" s="24">
        <v>1939.6</v>
      </c>
      <c r="O13" s="24">
        <v>33504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ЕМГ</v>
      </c>
      <c r="B14" s="31" t="s">
        <v>11</v>
      </c>
      <c r="C14" s="23">
        <v>435.4</v>
      </c>
      <c r="D14" s="24">
        <v>9.1999999999999993</v>
      </c>
      <c r="E14" s="24">
        <v>100</v>
      </c>
      <c r="F14" s="23">
        <v>1062.7</v>
      </c>
      <c r="G14" s="24">
        <v>22.6</v>
      </c>
      <c r="H14" s="24">
        <v>99</v>
      </c>
      <c r="I14" s="24">
        <v>68</v>
      </c>
      <c r="J14" s="24">
        <v>195.1</v>
      </c>
      <c r="K14" s="23">
        <v>4</v>
      </c>
      <c r="L14" s="24">
        <v>20.6</v>
      </c>
      <c r="M14" s="25">
        <v>0.4</v>
      </c>
      <c r="N14" s="24">
        <v>4780.8</v>
      </c>
      <c r="O14" s="24">
        <v>98363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ВГТРК</v>
      </c>
      <c r="B15" s="31" t="s">
        <v>7</v>
      </c>
      <c r="C15" s="23">
        <v>587.5</v>
      </c>
      <c r="D15" s="24">
        <v>12.5</v>
      </c>
      <c r="E15" s="24">
        <v>126</v>
      </c>
      <c r="F15" s="23">
        <v>1042.9000000000001</v>
      </c>
      <c r="G15" s="24">
        <v>22.1</v>
      </c>
      <c r="H15" s="24">
        <v>121</v>
      </c>
      <c r="I15" s="24">
        <v>93.1</v>
      </c>
      <c r="J15" s="24">
        <v>367.1</v>
      </c>
      <c r="K15" s="23">
        <v>7.4</v>
      </c>
      <c r="L15" s="24">
        <v>38</v>
      </c>
      <c r="M15" s="25">
        <v>0.8</v>
      </c>
      <c r="N15" s="24">
        <v>1455.3</v>
      </c>
      <c r="O15" s="24">
        <v>55266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РМГ</v>
      </c>
      <c r="B16" s="31" t="s">
        <v>31</v>
      </c>
      <c r="C16" s="23">
        <v>395.1</v>
      </c>
      <c r="D16" s="24">
        <v>8.4</v>
      </c>
      <c r="E16" s="24">
        <v>95</v>
      </c>
      <c r="F16" s="23">
        <v>1016.9</v>
      </c>
      <c r="G16" s="24">
        <v>21.6</v>
      </c>
      <c r="H16" s="24">
        <v>96</v>
      </c>
      <c r="I16" s="24">
        <v>61.6</v>
      </c>
      <c r="J16" s="24">
        <v>167.5</v>
      </c>
      <c r="K16" s="23">
        <v>3.3</v>
      </c>
      <c r="L16" s="24">
        <v>16.899999999999999</v>
      </c>
      <c r="M16" s="25">
        <v>0.4</v>
      </c>
      <c r="N16" s="24">
        <v>4986.1000000000004</v>
      </c>
      <c r="O16" s="24">
        <v>84250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ГПМ</v>
      </c>
      <c r="B17" s="31" t="s">
        <v>27</v>
      </c>
      <c r="C17" s="23">
        <v>355.9</v>
      </c>
      <c r="D17" s="24">
        <v>7.6</v>
      </c>
      <c r="E17" s="24">
        <v>110</v>
      </c>
      <c r="F17" s="23">
        <v>936.3</v>
      </c>
      <c r="G17" s="24">
        <v>19.899999999999999</v>
      </c>
      <c r="H17" s="24">
        <v>108</v>
      </c>
      <c r="I17" s="24">
        <v>69.5</v>
      </c>
      <c r="J17" s="24">
        <v>184.9</v>
      </c>
      <c r="K17" s="23">
        <v>3.3</v>
      </c>
      <c r="L17" s="24">
        <v>17.2</v>
      </c>
      <c r="M17" s="25">
        <v>0.4</v>
      </c>
      <c r="N17" s="24">
        <v>5058.3999999999996</v>
      </c>
      <c r="O17" s="24">
        <v>86869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Другие</v>
      </c>
      <c r="B18" s="31" t="s">
        <v>25</v>
      </c>
      <c r="C18" s="23">
        <v>405.1</v>
      </c>
      <c r="D18" s="24">
        <v>8.6</v>
      </c>
      <c r="E18" s="24">
        <v>108</v>
      </c>
      <c r="F18" s="23">
        <v>933</v>
      </c>
      <c r="G18" s="24">
        <v>19.8</v>
      </c>
      <c r="H18" s="24">
        <v>104</v>
      </c>
      <c r="I18" s="24">
        <v>82</v>
      </c>
      <c r="J18" s="24">
        <v>249.2</v>
      </c>
      <c r="K18" s="23">
        <v>4.5</v>
      </c>
      <c r="L18" s="24">
        <v>23.1</v>
      </c>
      <c r="M18" s="25">
        <v>0.5</v>
      </c>
      <c r="N18" s="24">
        <v>2276.1999999999998</v>
      </c>
      <c r="O18" s="24">
        <v>52490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Ру медиа</v>
      </c>
      <c r="B19" s="31" t="s">
        <v>6</v>
      </c>
      <c r="C19" s="23">
        <v>434.2</v>
      </c>
      <c r="D19" s="24">
        <v>9.1999999999999993</v>
      </c>
      <c r="E19" s="24">
        <v>134</v>
      </c>
      <c r="F19" s="23">
        <v>919.9</v>
      </c>
      <c r="G19" s="24">
        <v>19.5</v>
      </c>
      <c r="H19" s="24">
        <v>136</v>
      </c>
      <c r="I19" s="24">
        <v>54.4</v>
      </c>
      <c r="J19" s="24">
        <v>179.7</v>
      </c>
      <c r="K19" s="23">
        <v>3.2</v>
      </c>
      <c r="L19" s="24">
        <v>16.399999999999999</v>
      </c>
      <c r="M19" s="25">
        <v>0.3</v>
      </c>
      <c r="N19" s="24">
        <v>2267.6</v>
      </c>
      <c r="O19" s="24">
        <v>37193</v>
      </c>
      <c r="U19" s="50"/>
      <c r="AC19" s="50"/>
      <c r="AD19" s="51"/>
    </row>
    <row r="20" spans="1:30" x14ac:dyDescent="0.25">
      <c r="A20" s="30" t="str">
        <f>VLOOKUP(B20,Холдинги!$A:$B,2,0)</f>
        <v>ГПМ</v>
      </c>
      <c r="B20" s="31" t="s">
        <v>35</v>
      </c>
      <c r="C20" s="23">
        <v>328.1</v>
      </c>
      <c r="D20" s="24">
        <v>7</v>
      </c>
      <c r="E20" s="24">
        <v>113</v>
      </c>
      <c r="F20" s="23">
        <v>904.1</v>
      </c>
      <c r="G20" s="24">
        <v>19.2</v>
      </c>
      <c r="H20" s="24">
        <v>111</v>
      </c>
      <c r="I20" s="24">
        <v>56.6</v>
      </c>
      <c r="J20" s="24">
        <v>143.6</v>
      </c>
      <c r="K20" s="23">
        <v>2.5</v>
      </c>
      <c r="L20" s="24">
        <v>12.9</v>
      </c>
      <c r="M20" s="25">
        <v>0.3</v>
      </c>
      <c r="N20" s="24">
        <v>3123.5</v>
      </c>
      <c r="O20" s="24">
        <v>40244</v>
      </c>
      <c r="U20" s="50"/>
      <c r="AC20" s="50"/>
      <c r="AD20" s="51"/>
    </row>
    <row r="21" spans="1:30" x14ac:dyDescent="0.25">
      <c r="A21" s="30" t="str">
        <f>VLOOKUP(B21,Холдинги!$A:$B,2,0)</f>
        <v>Крутой Медиа</v>
      </c>
      <c r="B21" s="31" t="s">
        <v>20</v>
      </c>
      <c r="C21" s="23">
        <v>339.5</v>
      </c>
      <c r="D21" s="24">
        <v>7.2</v>
      </c>
      <c r="E21" s="24">
        <v>96</v>
      </c>
      <c r="F21" s="23">
        <v>869.7</v>
      </c>
      <c r="G21" s="24">
        <v>18.5</v>
      </c>
      <c r="H21" s="24">
        <v>94</v>
      </c>
      <c r="I21" s="24">
        <v>59.1</v>
      </c>
      <c r="J21" s="24">
        <v>161.5</v>
      </c>
      <c r="K21" s="23">
        <v>2.7</v>
      </c>
      <c r="L21" s="24">
        <v>13.9</v>
      </c>
      <c r="M21" s="25">
        <v>0.3</v>
      </c>
      <c r="N21" s="24">
        <v>2954.5</v>
      </c>
      <c r="O21" s="24">
        <v>41167</v>
      </c>
      <c r="AC21" s="50"/>
      <c r="AD21" s="51"/>
    </row>
    <row r="22" spans="1:30" x14ac:dyDescent="0.25">
      <c r="A22" s="30" t="str">
        <f>VLOOKUP(B22,Холдинги!$A:$B,2,0)</f>
        <v>ММХ</v>
      </c>
      <c r="B22" s="31" t="s">
        <v>19</v>
      </c>
      <c r="C22" s="23">
        <v>360.7</v>
      </c>
      <c r="D22" s="24">
        <v>7.7</v>
      </c>
      <c r="E22" s="24">
        <v>127</v>
      </c>
      <c r="F22" s="23">
        <v>864.6</v>
      </c>
      <c r="G22" s="24">
        <v>18.3</v>
      </c>
      <c r="H22" s="24">
        <v>117</v>
      </c>
      <c r="I22" s="24">
        <v>79</v>
      </c>
      <c r="J22" s="24">
        <v>230.7</v>
      </c>
      <c r="K22" s="23">
        <v>3.8</v>
      </c>
      <c r="L22" s="24">
        <v>19.8</v>
      </c>
      <c r="M22" s="25">
        <v>0.4</v>
      </c>
      <c r="N22" s="24">
        <v>2606.1999999999998</v>
      </c>
      <c r="O22" s="24">
        <v>51579</v>
      </c>
      <c r="AC22" s="50"/>
      <c r="AD22" s="51"/>
    </row>
    <row r="23" spans="1:30" x14ac:dyDescent="0.25">
      <c r="A23" s="30" t="str">
        <f>VLOOKUP(B23,Холдинги!$A:$B,2,0)</f>
        <v>ГПМ</v>
      </c>
      <c r="B23" s="31" t="s">
        <v>12</v>
      </c>
      <c r="C23" s="23">
        <v>297.5</v>
      </c>
      <c r="D23" s="24">
        <v>6.3</v>
      </c>
      <c r="E23" s="24">
        <v>122</v>
      </c>
      <c r="F23" s="23">
        <v>831.8</v>
      </c>
      <c r="G23" s="24">
        <v>17.7</v>
      </c>
      <c r="H23" s="24">
        <v>119</v>
      </c>
      <c r="I23" s="24">
        <v>59.7</v>
      </c>
      <c r="J23" s="24">
        <v>149.6</v>
      </c>
      <c r="K23" s="23">
        <v>2.4</v>
      </c>
      <c r="L23" s="24">
        <v>12.3</v>
      </c>
      <c r="M23" s="25">
        <v>0.3</v>
      </c>
      <c r="N23" s="24">
        <v>4186.3</v>
      </c>
      <c r="O23" s="24">
        <v>51667</v>
      </c>
      <c r="AC23" s="50"/>
      <c r="AD23" s="51"/>
    </row>
    <row r="24" spans="1:30" x14ac:dyDescent="0.25">
      <c r="A24" s="30" t="str">
        <f>VLOOKUP(B24,Холдинги!$A:$B,2,0)</f>
        <v>РМГ</v>
      </c>
      <c r="B24" s="31" t="s">
        <v>22</v>
      </c>
      <c r="C24" s="23">
        <v>326.3</v>
      </c>
      <c r="D24" s="24">
        <v>6.9</v>
      </c>
      <c r="E24" s="24">
        <v>106</v>
      </c>
      <c r="F24" s="23">
        <v>830.8</v>
      </c>
      <c r="G24" s="24">
        <v>17.600000000000001</v>
      </c>
      <c r="H24" s="24">
        <v>103</v>
      </c>
      <c r="I24" s="24">
        <v>66.099999999999994</v>
      </c>
      <c r="J24" s="24">
        <v>181.9</v>
      </c>
      <c r="K24" s="23">
        <v>2.9</v>
      </c>
      <c r="L24" s="24">
        <v>15</v>
      </c>
      <c r="M24" s="25">
        <v>0.3</v>
      </c>
      <c r="N24" s="24">
        <v>2312.9</v>
      </c>
      <c r="O24" s="24">
        <v>34667</v>
      </c>
      <c r="AC24" s="50"/>
      <c r="AD24" s="51"/>
    </row>
    <row r="25" spans="1:30" x14ac:dyDescent="0.25">
      <c r="A25" s="30" t="str">
        <f>VLOOKUP(B25,Холдинги!$A:$B,2,0)</f>
        <v>ВГТРК</v>
      </c>
      <c r="B25" s="31" t="s">
        <v>17</v>
      </c>
      <c r="C25" s="23">
        <v>296.60000000000002</v>
      </c>
      <c r="D25" s="24">
        <v>6.3</v>
      </c>
      <c r="E25" s="24">
        <v>118</v>
      </c>
      <c r="F25" s="23">
        <v>722.7</v>
      </c>
      <c r="G25" s="24">
        <v>15.3</v>
      </c>
      <c r="H25" s="24">
        <v>111</v>
      </c>
      <c r="I25" s="24">
        <v>62</v>
      </c>
      <c r="J25" s="24">
        <v>178.2</v>
      </c>
      <c r="K25" s="23">
        <v>2.5</v>
      </c>
      <c r="L25" s="24">
        <v>12.8</v>
      </c>
      <c r="M25" s="25">
        <v>0.3</v>
      </c>
      <c r="N25" s="24">
        <v>3025.2</v>
      </c>
      <c r="O25" s="24">
        <v>38660</v>
      </c>
      <c r="AC25" s="50"/>
      <c r="AD25" s="51"/>
    </row>
    <row r="26" spans="1:30" x14ac:dyDescent="0.25">
      <c r="A26" s="30" t="str">
        <f>VLOOKUP(B26,Холдинги!$A:$B,2,0)</f>
        <v>ММХ</v>
      </c>
      <c r="B26" s="31" t="s">
        <v>30</v>
      </c>
      <c r="C26" s="23">
        <v>300.7</v>
      </c>
      <c r="D26" s="24">
        <v>6.4</v>
      </c>
      <c r="E26" s="24">
        <v>154</v>
      </c>
      <c r="F26" s="23">
        <v>703.5</v>
      </c>
      <c r="G26" s="24">
        <v>14.9</v>
      </c>
      <c r="H26" s="24">
        <v>141</v>
      </c>
      <c r="I26" s="24">
        <v>82.6</v>
      </c>
      <c r="J26" s="24">
        <v>247.1</v>
      </c>
      <c r="K26" s="23">
        <v>3.3</v>
      </c>
      <c r="L26" s="24">
        <v>17.2</v>
      </c>
      <c r="M26" s="25">
        <v>0.4</v>
      </c>
      <c r="N26" s="24">
        <v>1500.6</v>
      </c>
      <c r="O26" s="24">
        <v>25879</v>
      </c>
      <c r="AC26" s="50"/>
      <c r="AD26" s="51"/>
    </row>
    <row r="27" spans="1:30" x14ac:dyDescent="0.25">
      <c r="A27" s="30" t="str">
        <f>VLOOKUP(B27,Холдинги!$A:$B,2,0)</f>
        <v>ГПМ</v>
      </c>
      <c r="B27" s="31" t="s">
        <v>28</v>
      </c>
      <c r="C27" s="23">
        <v>286.39999999999998</v>
      </c>
      <c r="D27" s="24">
        <v>6.1</v>
      </c>
      <c r="E27" s="24">
        <v>105</v>
      </c>
      <c r="F27" s="23">
        <v>691.7</v>
      </c>
      <c r="G27" s="24">
        <v>14.7</v>
      </c>
      <c r="H27" s="24">
        <v>101</v>
      </c>
      <c r="I27" s="24">
        <v>70.900000000000006</v>
      </c>
      <c r="J27" s="24">
        <v>205.4</v>
      </c>
      <c r="K27" s="23">
        <v>2.7</v>
      </c>
      <c r="L27" s="24">
        <v>14.1</v>
      </c>
      <c r="M27" s="25">
        <v>0.3</v>
      </c>
      <c r="N27" s="24">
        <v>3084.9</v>
      </c>
      <c r="O27" s="24">
        <v>43488</v>
      </c>
      <c r="AC27" s="50"/>
      <c r="AD27" s="51"/>
    </row>
    <row r="28" spans="1:30" x14ac:dyDescent="0.25">
      <c r="A28" s="30" t="str">
        <f>VLOOKUP(B28,Холдинги!$A:$B,2,0)</f>
        <v>ЕМГ</v>
      </c>
      <c r="B28" s="31" t="s">
        <v>36</v>
      </c>
      <c r="C28" s="23">
        <v>260</v>
      </c>
      <c r="D28" s="24">
        <v>5.5</v>
      </c>
      <c r="E28" s="24">
        <v>104</v>
      </c>
      <c r="F28" s="23">
        <v>682.3</v>
      </c>
      <c r="G28" s="24">
        <v>14.5</v>
      </c>
      <c r="H28" s="24">
        <v>100</v>
      </c>
      <c r="I28" s="24">
        <v>86.5</v>
      </c>
      <c r="J28" s="24">
        <v>230.6</v>
      </c>
      <c r="K28" s="23">
        <v>3</v>
      </c>
      <c r="L28" s="24">
        <v>15.6</v>
      </c>
      <c r="M28" s="25">
        <v>0.3</v>
      </c>
      <c r="N28" s="24">
        <v>3065.2</v>
      </c>
      <c r="O28" s="24">
        <v>47839</v>
      </c>
      <c r="AC28" s="50"/>
      <c r="AD28" s="51"/>
    </row>
    <row r="29" spans="1:30" x14ac:dyDescent="0.25">
      <c r="A29" s="30" t="str">
        <f>VLOOKUP(B29,Холдинги!$A:$B,2,0)</f>
        <v>РМГ</v>
      </c>
      <c r="B29" s="31" t="s">
        <v>16</v>
      </c>
      <c r="C29" s="23">
        <v>258.60000000000002</v>
      </c>
      <c r="D29" s="24">
        <v>5.5</v>
      </c>
      <c r="E29" s="24">
        <v>135</v>
      </c>
      <c r="F29" s="23">
        <v>675</v>
      </c>
      <c r="G29" s="24">
        <v>14.3</v>
      </c>
      <c r="H29" s="24">
        <v>128</v>
      </c>
      <c r="I29" s="24">
        <v>65.099999999999994</v>
      </c>
      <c r="J29" s="24">
        <v>174.6</v>
      </c>
      <c r="K29" s="23">
        <v>2.2999999999999998</v>
      </c>
      <c r="L29" s="24">
        <v>11.7</v>
      </c>
      <c r="M29" s="25">
        <v>0.2</v>
      </c>
      <c r="N29" s="24">
        <v>2946.6</v>
      </c>
      <c r="O29" s="24">
        <v>34458</v>
      </c>
      <c r="AC29" s="50"/>
      <c r="AD29" s="51"/>
    </row>
    <row r="30" spans="1:30" x14ac:dyDescent="0.25">
      <c r="A30" s="30" t="str">
        <f>VLOOKUP(B30,Холдинги!$A:$B,2,0)</f>
        <v>ММХ</v>
      </c>
      <c r="B30" s="31" t="s">
        <v>21</v>
      </c>
      <c r="C30" s="23">
        <v>269.2</v>
      </c>
      <c r="D30" s="24">
        <v>5.7</v>
      </c>
      <c r="E30" s="24">
        <v>123</v>
      </c>
      <c r="F30" s="23">
        <v>669.4</v>
      </c>
      <c r="G30" s="24">
        <v>14.2</v>
      </c>
      <c r="H30" s="24">
        <v>119</v>
      </c>
      <c r="I30" s="24">
        <v>66.3</v>
      </c>
      <c r="J30" s="24">
        <v>186.5</v>
      </c>
      <c r="K30" s="23">
        <v>2.4</v>
      </c>
      <c r="L30" s="24">
        <v>12.4</v>
      </c>
      <c r="M30" s="25">
        <v>0.3</v>
      </c>
      <c r="N30" s="24">
        <v>2362.1999999999998</v>
      </c>
      <c r="O30" s="24">
        <v>29263</v>
      </c>
      <c r="AC30" s="50"/>
      <c r="AD30" s="51"/>
    </row>
    <row r="31" spans="1:30" x14ac:dyDescent="0.25">
      <c r="A31" s="30" t="str">
        <f>VLOOKUP(B31,Холдинги!$A:$B,2,0)</f>
        <v>РМГ</v>
      </c>
      <c r="B31" s="31" t="s">
        <v>44</v>
      </c>
      <c r="C31" s="23">
        <v>251.1</v>
      </c>
      <c r="D31" s="24">
        <v>5.3</v>
      </c>
      <c r="E31" s="24">
        <v>102</v>
      </c>
      <c r="F31" s="23">
        <v>668</v>
      </c>
      <c r="G31" s="24">
        <v>14.2</v>
      </c>
      <c r="H31" s="24">
        <v>97</v>
      </c>
      <c r="I31" s="24">
        <v>40.299999999999997</v>
      </c>
      <c r="J31" s="24">
        <v>106</v>
      </c>
      <c r="K31" s="23">
        <v>1.4</v>
      </c>
      <c r="L31" s="24">
        <v>7</v>
      </c>
      <c r="M31" s="25">
        <v>0.1</v>
      </c>
      <c r="N31" s="24">
        <v>3655.3</v>
      </c>
      <c r="O31" s="24">
        <v>25688</v>
      </c>
      <c r="AC31" s="50"/>
      <c r="AD31" s="51"/>
    </row>
    <row r="32" spans="1:30" x14ac:dyDescent="0.25">
      <c r="A32" s="30" t="str">
        <f>VLOOKUP(B32,Холдинги!$A:$B,2,0)</f>
        <v>Другие</v>
      </c>
      <c r="B32" s="31" t="s">
        <v>42</v>
      </c>
      <c r="C32" s="23">
        <v>289.3</v>
      </c>
      <c r="D32" s="24">
        <v>6.1</v>
      </c>
      <c r="E32" s="24">
        <v>126</v>
      </c>
      <c r="F32" s="23">
        <v>653.9</v>
      </c>
      <c r="G32" s="24">
        <v>13.9</v>
      </c>
      <c r="H32" s="24">
        <v>125</v>
      </c>
      <c r="I32" s="24">
        <v>57.9</v>
      </c>
      <c r="J32" s="24">
        <v>179.4</v>
      </c>
      <c r="K32" s="23">
        <v>2.2999999999999998</v>
      </c>
      <c r="L32" s="24">
        <v>11.6</v>
      </c>
      <c r="M32" s="25">
        <v>0.2</v>
      </c>
      <c r="N32" s="24">
        <v>1936.7</v>
      </c>
      <c r="O32" s="24">
        <v>22542</v>
      </c>
      <c r="AC32" s="50"/>
      <c r="AD32" s="51"/>
    </row>
    <row r="33" spans="1:30" x14ac:dyDescent="0.25">
      <c r="A33" s="30" t="str">
        <f>VLOOKUP(B33,Холдинги!$A:$B,2,0)</f>
        <v>Другие</v>
      </c>
      <c r="B33" s="31" t="s">
        <v>13</v>
      </c>
      <c r="C33" s="23">
        <v>266.3</v>
      </c>
      <c r="D33" s="24">
        <v>5.7</v>
      </c>
      <c r="E33" s="24">
        <v>138</v>
      </c>
      <c r="F33" s="23">
        <v>591.4</v>
      </c>
      <c r="G33" s="24">
        <v>12.6</v>
      </c>
      <c r="H33" s="24">
        <v>133</v>
      </c>
      <c r="I33" s="24">
        <v>46.6</v>
      </c>
      <c r="J33" s="24">
        <v>147</v>
      </c>
      <c r="K33" s="23">
        <v>1.7</v>
      </c>
      <c r="L33" s="24">
        <v>8.6</v>
      </c>
      <c r="M33" s="25">
        <v>0.2</v>
      </c>
      <c r="N33" s="24">
        <v>2958.1</v>
      </c>
      <c r="O33" s="24">
        <v>25512</v>
      </c>
      <c r="AC33" s="50"/>
      <c r="AD33" s="51"/>
    </row>
    <row r="34" spans="1:30" x14ac:dyDescent="0.25">
      <c r="A34" s="30" t="e">
        <f>VLOOKUP(B34,Холдинги!$A:$B,2,0)</f>
        <v>#N/A</v>
      </c>
      <c r="B34" s="31" t="s">
        <v>123</v>
      </c>
      <c r="C34" s="23">
        <v>249.2</v>
      </c>
      <c r="D34" s="24">
        <v>5.3</v>
      </c>
      <c r="E34" s="24">
        <v>120</v>
      </c>
      <c r="F34" s="23">
        <v>535.1</v>
      </c>
      <c r="G34" s="24">
        <v>11.4</v>
      </c>
      <c r="H34" s="24">
        <v>119</v>
      </c>
      <c r="I34" s="24">
        <v>57.9</v>
      </c>
      <c r="J34" s="24">
        <v>188.8</v>
      </c>
      <c r="K34" s="23">
        <v>1.9</v>
      </c>
      <c r="L34" s="24">
        <v>10</v>
      </c>
      <c r="M34" s="25">
        <v>0.2</v>
      </c>
      <c r="N34" s="24">
        <v>1199.2</v>
      </c>
      <c r="O34" s="24">
        <v>12017</v>
      </c>
      <c r="AC34" s="50"/>
      <c r="AD34" s="51"/>
    </row>
    <row r="35" spans="1:30" x14ac:dyDescent="0.25">
      <c r="A35" s="30" t="str">
        <f>VLOOKUP(B35,Холдинги!$A:$B,2,0)</f>
        <v>РМГ</v>
      </c>
      <c r="B35" s="31" t="s">
        <v>8</v>
      </c>
      <c r="C35" s="23">
        <v>197.1</v>
      </c>
      <c r="D35" s="24">
        <v>4.2</v>
      </c>
      <c r="E35" s="24">
        <v>112</v>
      </c>
      <c r="F35" s="23">
        <v>532.5</v>
      </c>
      <c r="G35" s="24">
        <v>11.3</v>
      </c>
      <c r="H35" s="24">
        <v>116</v>
      </c>
      <c r="I35" s="24">
        <v>56.7</v>
      </c>
      <c r="J35" s="24">
        <v>147</v>
      </c>
      <c r="K35" s="23">
        <v>1.5</v>
      </c>
      <c r="L35" s="24">
        <v>7.8</v>
      </c>
      <c r="M35" s="25">
        <v>0.2</v>
      </c>
      <c r="N35" s="24">
        <v>3649.3</v>
      </c>
      <c r="O35" s="24">
        <v>28342</v>
      </c>
      <c r="AC35" s="50"/>
      <c r="AD35" s="51"/>
    </row>
    <row r="36" spans="1:30" x14ac:dyDescent="0.25">
      <c r="A36" s="30" t="str">
        <f>VLOOKUP(B36,Холдинги!$A:$B,2,0)</f>
        <v>Крутой Медиа</v>
      </c>
      <c r="B36" s="31" t="s">
        <v>15</v>
      </c>
      <c r="C36" s="23">
        <v>162</v>
      </c>
      <c r="D36" s="24">
        <v>3.4</v>
      </c>
      <c r="E36" s="24">
        <v>77</v>
      </c>
      <c r="F36" s="23">
        <v>524</v>
      </c>
      <c r="G36" s="24">
        <v>11.1</v>
      </c>
      <c r="H36" s="24">
        <v>85</v>
      </c>
      <c r="I36" s="24">
        <v>35.200000000000003</v>
      </c>
      <c r="J36" s="24">
        <v>76.2</v>
      </c>
      <c r="K36" s="23">
        <v>0.8</v>
      </c>
      <c r="L36" s="24">
        <v>4</v>
      </c>
      <c r="M36" s="25">
        <v>0.1</v>
      </c>
      <c r="N36" s="24">
        <v>11491.7</v>
      </c>
      <c r="O36" s="24">
        <v>45542</v>
      </c>
      <c r="AC36" s="50"/>
      <c r="AD36" s="51"/>
    </row>
    <row r="37" spans="1:30" x14ac:dyDescent="0.25">
      <c r="A37" s="30" t="str">
        <f>VLOOKUP(B37,Холдинги!$A:$B,2,0)</f>
        <v>ММХ</v>
      </c>
      <c r="B37" s="31" t="s">
        <v>32</v>
      </c>
      <c r="C37" s="23">
        <v>171.4</v>
      </c>
      <c r="D37" s="24">
        <v>3.6</v>
      </c>
      <c r="E37" s="24">
        <v>110</v>
      </c>
      <c r="F37" s="23">
        <v>493.2</v>
      </c>
      <c r="G37" s="24">
        <v>10.5</v>
      </c>
      <c r="H37" s="24">
        <v>104</v>
      </c>
      <c r="I37" s="24">
        <v>51.8</v>
      </c>
      <c r="J37" s="24">
        <v>126</v>
      </c>
      <c r="K37" s="23">
        <v>1.2</v>
      </c>
      <c r="L37" s="24">
        <v>6.2</v>
      </c>
      <c r="M37" s="25">
        <v>0.1</v>
      </c>
      <c r="N37" s="24">
        <v>3360.3</v>
      </c>
      <c r="O37" s="24">
        <v>20721</v>
      </c>
      <c r="AC37" s="50"/>
      <c r="AD37" s="51"/>
    </row>
    <row r="38" spans="1:30" x14ac:dyDescent="0.25">
      <c r="A38" s="30" t="str">
        <f>VLOOKUP(B38,Холдинги!$A:$B,2,0)</f>
        <v>ГПМ</v>
      </c>
      <c r="B38" s="31" t="s">
        <v>39</v>
      </c>
      <c r="C38" s="23">
        <v>180</v>
      </c>
      <c r="D38" s="24">
        <v>3.8</v>
      </c>
      <c r="E38" s="24">
        <v>98</v>
      </c>
      <c r="F38" s="23">
        <v>466.4</v>
      </c>
      <c r="G38" s="24">
        <v>9.9</v>
      </c>
      <c r="H38" s="24">
        <v>100</v>
      </c>
      <c r="I38" s="24">
        <v>58</v>
      </c>
      <c r="J38" s="24">
        <v>156.69999999999999</v>
      </c>
      <c r="K38" s="23">
        <v>1.4</v>
      </c>
      <c r="L38" s="24">
        <v>7.3</v>
      </c>
      <c r="M38" s="25">
        <v>0.2</v>
      </c>
      <c r="N38" s="24">
        <v>4629.3999999999996</v>
      </c>
      <c r="O38" s="24">
        <v>33571</v>
      </c>
      <c r="AC38" s="50"/>
      <c r="AD38" s="51"/>
    </row>
    <row r="39" spans="1:30" x14ac:dyDescent="0.25">
      <c r="A39" s="30" t="str">
        <f>VLOOKUP(B39,Холдинги!$A:$B,2,0)</f>
        <v>ВГТРК</v>
      </c>
      <c r="B39" s="31" t="s">
        <v>24</v>
      </c>
      <c r="C39" s="23">
        <v>177.6</v>
      </c>
      <c r="D39" s="24">
        <v>3.8</v>
      </c>
      <c r="E39" s="24">
        <v>93</v>
      </c>
      <c r="F39" s="23">
        <v>434.1</v>
      </c>
      <c r="G39" s="24">
        <v>9.1999999999999993</v>
      </c>
      <c r="H39" s="24">
        <v>104</v>
      </c>
      <c r="I39" s="24">
        <v>75.7</v>
      </c>
      <c r="J39" s="24">
        <v>216.8</v>
      </c>
      <c r="K39" s="23">
        <v>1.8</v>
      </c>
      <c r="L39" s="24">
        <v>9.3000000000000007</v>
      </c>
      <c r="M39" s="25">
        <v>0.2</v>
      </c>
      <c r="N39" s="24">
        <v>7584.9</v>
      </c>
      <c r="O39" s="24">
        <v>70803</v>
      </c>
      <c r="AC39" s="50"/>
      <c r="AD39" s="51"/>
    </row>
    <row r="40" spans="1:30" x14ac:dyDescent="0.25">
      <c r="A40" s="30" t="str">
        <f>VLOOKUP(B40,Холдинги!$A:$B,2,0)</f>
        <v>Крутой Медиа</v>
      </c>
      <c r="B40" s="31" t="s">
        <v>37</v>
      </c>
      <c r="C40" s="23">
        <v>167.9</v>
      </c>
      <c r="D40" s="24">
        <v>3.6</v>
      </c>
      <c r="E40" s="24">
        <v>108</v>
      </c>
      <c r="F40" s="23">
        <v>420.6</v>
      </c>
      <c r="G40" s="24">
        <v>8.9</v>
      </c>
      <c r="H40" s="24">
        <v>115</v>
      </c>
      <c r="I40" s="24">
        <v>57.2</v>
      </c>
      <c r="J40" s="24">
        <v>159.80000000000001</v>
      </c>
      <c r="K40" s="23">
        <v>1.3</v>
      </c>
      <c r="L40" s="24">
        <v>6.7</v>
      </c>
      <c r="M40" s="25">
        <v>0.1</v>
      </c>
      <c r="N40" s="24">
        <v>2946.9</v>
      </c>
      <c r="O40" s="24">
        <v>19646</v>
      </c>
      <c r="AC40" s="50"/>
      <c r="AD40" s="51"/>
    </row>
    <row r="41" spans="1:30" x14ac:dyDescent="0.25">
      <c r="A41" s="30" t="str">
        <f>VLOOKUP(B41,Холдинги!$A:$B,2,0)</f>
        <v>ММ</v>
      </c>
      <c r="B41" s="31" t="s">
        <v>18</v>
      </c>
      <c r="C41" s="23">
        <v>139.80000000000001</v>
      </c>
      <c r="D41" s="24">
        <v>3</v>
      </c>
      <c r="E41" s="24">
        <v>108</v>
      </c>
      <c r="F41" s="23">
        <v>411.2</v>
      </c>
      <c r="G41" s="24">
        <v>8.6999999999999993</v>
      </c>
      <c r="H41" s="24">
        <v>108</v>
      </c>
      <c r="I41" s="24">
        <v>39.6</v>
      </c>
      <c r="J41" s="24">
        <v>94.2</v>
      </c>
      <c r="K41" s="23">
        <v>0.7</v>
      </c>
      <c r="L41" s="24">
        <v>3.8</v>
      </c>
      <c r="M41" s="25">
        <v>0.1</v>
      </c>
      <c r="N41" s="24">
        <v>2652.9</v>
      </c>
      <c r="O41" s="24">
        <v>10200</v>
      </c>
      <c r="U41" s="50"/>
      <c r="AC41" s="50"/>
      <c r="AD41" s="51"/>
    </row>
    <row r="42" spans="1:30" x14ac:dyDescent="0.25">
      <c r="A42" s="30" t="str">
        <f>VLOOKUP(B42,Холдинги!$A:$B,2,0)</f>
        <v>Крутой Медиа</v>
      </c>
      <c r="B42" s="31" t="s">
        <v>45</v>
      </c>
      <c r="C42" s="23">
        <v>153.6</v>
      </c>
      <c r="D42" s="24">
        <v>3.3</v>
      </c>
      <c r="E42" s="24">
        <v>91</v>
      </c>
      <c r="F42" s="23">
        <v>388.7</v>
      </c>
      <c r="G42" s="24">
        <v>8.1999999999999993</v>
      </c>
      <c r="H42" s="24">
        <v>91</v>
      </c>
      <c r="I42" s="24">
        <v>31</v>
      </c>
      <c r="J42" s="24">
        <v>85.7</v>
      </c>
      <c r="K42" s="23">
        <v>0.6</v>
      </c>
      <c r="L42" s="24">
        <v>3.3</v>
      </c>
      <c r="M42" s="25">
        <v>0.1</v>
      </c>
      <c r="N42" s="24">
        <v>6769.1</v>
      </c>
      <c r="O42" s="24">
        <v>22375</v>
      </c>
      <c r="AC42" s="50"/>
      <c r="AD42" s="51"/>
    </row>
    <row r="43" spans="1:30" x14ac:dyDescent="0.25">
      <c r="A43" s="30" t="str">
        <f>VLOOKUP(B43,Холдинги!$A:$B,2,0)</f>
        <v>Ру медиа</v>
      </c>
      <c r="B43" s="31" t="s">
        <v>26</v>
      </c>
      <c r="C43" s="23">
        <v>132</v>
      </c>
      <c r="D43" s="24">
        <v>2.8</v>
      </c>
      <c r="E43" s="24">
        <v>94</v>
      </c>
      <c r="F43" s="23">
        <v>380</v>
      </c>
      <c r="G43" s="24">
        <v>8.1</v>
      </c>
      <c r="H43" s="24">
        <v>98</v>
      </c>
      <c r="I43" s="24">
        <v>59.5</v>
      </c>
      <c r="J43" s="24">
        <v>144.80000000000001</v>
      </c>
      <c r="K43" s="23">
        <v>1.1000000000000001</v>
      </c>
      <c r="L43" s="24">
        <v>5.5</v>
      </c>
      <c r="M43" s="25">
        <v>0.1</v>
      </c>
      <c r="N43" s="24">
        <v>1343.9</v>
      </c>
      <c r="O43" s="24">
        <v>7335</v>
      </c>
      <c r="AC43" s="50"/>
      <c r="AD43" s="51"/>
    </row>
    <row r="44" spans="1:30" x14ac:dyDescent="0.25">
      <c r="A44" s="30" t="str">
        <f>VLOOKUP(B44,Холдинги!$A:$B,2,0)</f>
        <v>Крутой Медиа</v>
      </c>
      <c r="B44" s="31" t="s">
        <v>33</v>
      </c>
      <c r="C44" s="23">
        <v>114.3</v>
      </c>
      <c r="D44" s="24">
        <v>2.4</v>
      </c>
      <c r="E44" s="24">
        <v>118</v>
      </c>
      <c r="F44" s="23">
        <v>354.5</v>
      </c>
      <c r="G44" s="24">
        <v>7.5</v>
      </c>
      <c r="H44" s="24">
        <v>112</v>
      </c>
      <c r="I44" s="24">
        <v>30.3</v>
      </c>
      <c r="J44" s="24">
        <v>68.5</v>
      </c>
      <c r="K44" s="23">
        <v>0.5</v>
      </c>
      <c r="L44" s="24">
        <v>2.4</v>
      </c>
      <c r="M44" s="25">
        <v>0.1</v>
      </c>
      <c r="N44" s="24">
        <v>9362.2999999999993</v>
      </c>
      <c r="O44" s="24">
        <v>22542</v>
      </c>
      <c r="AC44" s="50"/>
      <c r="AD44" s="51"/>
    </row>
    <row r="45" spans="1:30" x14ac:dyDescent="0.25">
      <c r="A45" s="30" t="str">
        <f>VLOOKUP(B45,Холдинги!$A:$B,2,0)</f>
        <v>ГПМ</v>
      </c>
      <c r="B45" s="31" t="s">
        <v>23</v>
      </c>
      <c r="C45" s="23">
        <v>121.8</v>
      </c>
      <c r="D45" s="24">
        <v>2.6</v>
      </c>
      <c r="E45" s="24">
        <v>93</v>
      </c>
      <c r="F45" s="23">
        <v>349.5</v>
      </c>
      <c r="G45" s="24">
        <v>7.4</v>
      </c>
      <c r="H45" s="24">
        <v>88</v>
      </c>
      <c r="I45" s="24">
        <v>52.1</v>
      </c>
      <c r="J45" s="24">
        <v>127.1</v>
      </c>
      <c r="K45" s="23">
        <v>0.9</v>
      </c>
      <c r="L45" s="24">
        <v>4.4000000000000004</v>
      </c>
      <c r="M45" s="25">
        <v>0.1</v>
      </c>
      <c r="N45" s="24">
        <v>3663.4</v>
      </c>
      <c r="O45" s="24">
        <v>16143</v>
      </c>
      <c r="U45" s="50"/>
      <c r="AC45" s="50"/>
      <c r="AD45" s="51"/>
    </row>
    <row r="46" spans="1:30" x14ac:dyDescent="0.25">
      <c r="A46" s="30" t="str">
        <f>VLOOKUP(B46,Холдинги!$A:$B,2,0)</f>
        <v>ГПМ</v>
      </c>
      <c r="B46" s="31" t="s">
        <v>9</v>
      </c>
      <c r="C46" s="23">
        <v>131.80000000000001</v>
      </c>
      <c r="D46" s="24">
        <v>2.8</v>
      </c>
      <c r="E46" s="24">
        <v>90</v>
      </c>
      <c r="F46" s="23">
        <v>347.6</v>
      </c>
      <c r="G46" s="24">
        <v>7.4</v>
      </c>
      <c r="H46" s="24">
        <v>86</v>
      </c>
      <c r="I46" s="24">
        <v>59.4</v>
      </c>
      <c r="J46" s="24">
        <v>157.6</v>
      </c>
      <c r="K46" s="23">
        <v>1.1000000000000001</v>
      </c>
      <c r="L46" s="24">
        <v>5.4</v>
      </c>
      <c r="M46" s="25">
        <v>0.1</v>
      </c>
      <c r="N46" s="24">
        <v>5115.5</v>
      </c>
      <c r="O46" s="24">
        <v>27812</v>
      </c>
      <c r="AC46" s="50"/>
      <c r="AD46" s="51"/>
    </row>
    <row r="47" spans="1:30" x14ac:dyDescent="0.25">
      <c r="A47" s="30" t="e">
        <f>VLOOKUP(B47,Холдинги!$A:$B,2,0)</f>
        <v>#N/A</v>
      </c>
      <c r="B47" s="31" t="s">
        <v>108</v>
      </c>
      <c r="C47" s="23">
        <v>92.9</v>
      </c>
      <c r="D47" s="24">
        <v>2</v>
      </c>
      <c r="E47" s="24">
        <v>90</v>
      </c>
      <c r="F47" s="23">
        <v>330.9</v>
      </c>
      <c r="G47" s="24">
        <v>7</v>
      </c>
      <c r="H47" s="24">
        <v>97</v>
      </c>
      <c r="I47" s="24">
        <v>38.9</v>
      </c>
      <c r="J47" s="24">
        <v>76.5</v>
      </c>
      <c r="K47" s="23">
        <v>0.5</v>
      </c>
      <c r="L47" s="24">
        <v>2.5</v>
      </c>
      <c r="M47" s="25">
        <v>0.1</v>
      </c>
      <c r="N47" s="24">
        <v>3273.2</v>
      </c>
      <c r="O47" s="24">
        <v>8220</v>
      </c>
      <c r="U47" s="50"/>
      <c r="AC47" s="50"/>
      <c r="AD47" s="51"/>
    </row>
    <row r="48" spans="1:30" x14ac:dyDescent="0.25">
      <c r="A48" s="30" t="str">
        <f>VLOOKUP(B48,Холдинги!$A:$B,2,0)</f>
        <v>ВГТРК</v>
      </c>
      <c r="B48" s="31" t="s">
        <v>47</v>
      </c>
      <c r="C48" s="23">
        <v>101.3</v>
      </c>
      <c r="D48" s="24">
        <v>2.2000000000000002</v>
      </c>
      <c r="E48" s="24">
        <v>96</v>
      </c>
      <c r="F48" s="23">
        <v>328</v>
      </c>
      <c r="G48" s="24">
        <v>7</v>
      </c>
      <c r="H48" s="24">
        <v>100</v>
      </c>
      <c r="I48" s="24">
        <v>31.7</v>
      </c>
      <c r="J48" s="24">
        <v>68.5</v>
      </c>
      <c r="K48" s="23">
        <v>0.4</v>
      </c>
      <c r="L48" s="24">
        <v>2.2000000000000002</v>
      </c>
      <c r="M48" s="25">
        <v>0</v>
      </c>
      <c r="N48" s="24">
        <v>2420</v>
      </c>
      <c r="O48" s="24">
        <v>5392</v>
      </c>
      <c r="AC48" s="50"/>
      <c r="AD48" s="51"/>
    </row>
    <row r="49" spans="1:30" x14ac:dyDescent="0.25">
      <c r="A49" s="30" t="str">
        <f>VLOOKUP(B49,Холдинги!$A:$B,2,0)</f>
        <v>ЕМГ</v>
      </c>
      <c r="B49" s="31" t="s">
        <v>43</v>
      </c>
      <c r="C49" s="23">
        <v>109.7</v>
      </c>
      <c r="D49" s="24">
        <v>2.2999999999999998</v>
      </c>
      <c r="E49" s="24">
        <v>86</v>
      </c>
      <c r="F49" s="23">
        <v>302.3</v>
      </c>
      <c r="G49" s="24">
        <v>6.4</v>
      </c>
      <c r="H49" s="24">
        <v>93</v>
      </c>
      <c r="I49" s="24">
        <v>38.299999999999997</v>
      </c>
      <c r="J49" s="24">
        <v>97.3</v>
      </c>
      <c r="K49" s="23">
        <v>0.6</v>
      </c>
      <c r="L49" s="24">
        <v>2.9</v>
      </c>
      <c r="M49" s="25">
        <v>0.1</v>
      </c>
      <c r="N49" s="24">
        <v>8582.9</v>
      </c>
      <c r="O49" s="24">
        <v>25049</v>
      </c>
      <c r="AC49" s="50"/>
      <c r="AD49" s="51"/>
    </row>
    <row r="50" spans="1:30" x14ac:dyDescent="0.25">
      <c r="A50" s="30" t="e">
        <f>VLOOKUP(B50,Холдинги!$A:$B,2,0)</f>
        <v>#N/A</v>
      </c>
      <c r="B50" s="31" t="s">
        <v>121</v>
      </c>
      <c r="C50" s="23">
        <v>105.3</v>
      </c>
      <c r="D50" s="24">
        <v>2.2000000000000002</v>
      </c>
      <c r="E50" s="24">
        <v>97</v>
      </c>
      <c r="F50" s="23">
        <v>299.2</v>
      </c>
      <c r="G50" s="24">
        <v>6.3</v>
      </c>
      <c r="H50" s="24">
        <v>106</v>
      </c>
      <c r="I50" s="24">
        <v>53.6</v>
      </c>
      <c r="J50" s="24">
        <v>132.1</v>
      </c>
      <c r="K50" s="23">
        <v>0.8</v>
      </c>
      <c r="L50" s="24">
        <v>3.9</v>
      </c>
      <c r="M50" s="25">
        <v>0.1</v>
      </c>
      <c r="N50" s="24">
        <v>1780</v>
      </c>
      <c r="O50" s="24">
        <v>6979</v>
      </c>
      <c r="AC50" s="50"/>
      <c r="AD50" s="51"/>
    </row>
    <row r="51" spans="1:30" x14ac:dyDescent="0.25">
      <c r="A51" s="30" t="e">
        <f>VLOOKUP(B51,Холдинги!$A:$B,2,0)</f>
        <v>#N/A</v>
      </c>
      <c r="B51" s="31" t="s">
        <v>131</v>
      </c>
      <c r="C51" s="23">
        <v>99.6</v>
      </c>
      <c r="D51" s="24">
        <v>2.1</v>
      </c>
      <c r="E51" s="24">
        <v>107</v>
      </c>
      <c r="F51" s="23">
        <v>271.8</v>
      </c>
      <c r="G51" s="24">
        <v>5.8</v>
      </c>
      <c r="H51" s="24">
        <v>116</v>
      </c>
      <c r="I51" s="24">
        <v>59.6</v>
      </c>
      <c r="J51" s="24">
        <v>153</v>
      </c>
      <c r="K51" s="23">
        <v>0.8</v>
      </c>
      <c r="L51" s="24">
        <v>4.0999999999999996</v>
      </c>
      <c r="M51" s="25">
        <v>0.1</v>
      </c>
      <c r="N51" s="24">
        <v>14280.9</v>
      </c>
      <c r="O51" s="24">
        <v>58917</v>
      </c>
      <c r="AC51" s="50"/>
      <c r="AD51" s="51"/>
    </row>
    <row r="52" spans="1:30" x14ac:dyDescent="0.25">
      <c r="A52" s="30" t="str">
        <f>VLOOKUP(B52,Холдинги!$A:$B,2,0)</f>
        <v>Крутой Медиа</v>
      </c>
      <c r="B52" s="31" t="s">
        <v>41</v>
      </c>
      <c r="C52" s="23">
        <v>72.599999999999994</v>
      </c>
      <c r="D52" s="24">
        <v>1.5</v>
      </c>
      <c r="E52" s="24">
        <v>92</v>
      </c>
      <c r="F52" s="23">
        <v>243.7</v>
      </c>
      <c r="G52" s="24">
        <v>5.2</v>
      </c>
      <c r="H52" s="24">
        <v>102</v>
      </c>
      <c r="I52" s="24">
        <v>35.5</v>
      </c>
      <c r="J52" s="24">
        <v>74.099999999999994</v>
      </c>
      <c r="K52" s="23">
        <v>0.3</v>
      </c>
      <c r="L52" s="24">
        <v>1.8</v>
      </c>
      <c r="M52" s="25">
        <v>0</v>
      </c>
      <c r="N52" s="24">
        <v>12242.2</v>
      </c>
      <c r="O52" s="24">
        <v>21917</v>
      </c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78.7</v>
      </c>
      <c r="D53" s="24">
        <v>1.7</v>
      </c>
      <c r="E53" s="24">
        <v>132</v>
      </c>
      <c r="F53" s="23">
        <v>218.1</v>
      </c>
      <c r="G53" s="24">
        <v>4.5999999999999996</v>
      </c>
      <c r="H53" s="24">
        <v>126</v>
      </c>
      <c r="I53" s="24">
        <v>42.6</v>
      </c>
      <c r="J53" s="24">
        <v>107.7</v>
      </c>
      <c r="K53" s="23">
        <v>0.5</v>
      </c>
      <c r="L53" s="24">
        <v>2.2999999999999998</v>
      </c>
      <c r="M53" s="25">
        <v>0</v>
      </c>
      <c r="N53" s="24">
        <v>5437.5</v>
      </c>
      <c r="O53" s="24">
        <v>12667</v>
      </c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R54" s="50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U55" s="50"/>
      <c r="AC55" s="50"/>
      <c r="AD55" s="51"/>
    </row>
    <row r="56" spans="1:30" x14ac:dyDescent="0.25">
      <c r="B56" s="18" t="s">
        <v>87</v>
      </c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88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89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90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92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86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9" t="s">
        <v>91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94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93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/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</sheetData>
  <autoFilter ref="A8:O8" xr:uid="{00000000-0009-0000-0000-000005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O52 A53">
    <cfRule type="expression" dxfId="42" priority="7">
      <formula>$A9="ГПМ"</formula>
    </cfRule>
  </conditionalFormatting>
  <conditionalFormatting sqref="B53:O53">
    <cfRule type="expression" dxfId="41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85"/>
  <sheetViews>
    <sheetView topLeftCell="B1" zoomScale="80" zoomScaleNormal="80" workbookViewId="0">
      <selection activeCell="B13" sqref="B13"/>
    </sheetView>
  </sheetViews>
  <sheetFormatPr defaultColWidth="9.140625" defaultRowHeight="15" x14ac:dyDescent="0.25"/>
  <cols>
    <col min="1" max="1" width="14.710937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140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141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80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1626.5</v>
      </c>
      <c r="D9" s="24">
        <v>27.3</v>
      </c>
      <c r="E9" s="24">
        <v>108</v>
      </c>
      <c r="F9" s="23">
        <v>3321.7</v>
      </c>
      <c r="G9" s="24">
        <v>55.8</v>
      </c>
      <c r="H9" s="24">
        <v>109</v>
      </c>
      <c r="I9" s="24">
        <v>98.4</v>
      </c>
      <c r="J9" s="24">
        <v>337.4</v>
      </c>
      <c r="K9" s="23">
        <v>19.3</v>
      </c>
      <c r="L9" s="24">
        <v>111.2</v>
      </c>
      <c r="M9" s="25">
        <v>1.9</v>
      </c>
      <c r="N9" s="24">
        <v>2161.6999999999998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1330.4</v>
      </c>
      <c r="D10" s="24">
        <v>22.3</v>
      </c>
      <c r="E10" s="24">
        <v>118</v>
      </c>
      <c r="F10" s="23">
        <v>2851.9</v>
      </c>
      <c r="G10" s="24">
        <v>47.9</v>
      </c>
      <c r="H10" s="24">
        <v>118</v>
      </c>
      <c r="I10" s="24">
        <v>91</v>
      </c>
      <c r="J10" s="24">
        <v>297.10000000000002</v>
      </c>
      <c r="K10" s="23">
        <v>14.6</v>
      </c>
      <c r="L10" s="24">
        <v>84</v>
      </c>
      <c r="M10" s="25">
        <v>1.4</v>
      </c>
      <c r="N10" s="24">
        <v>2066.5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31" t="s">
        <v>5</v>
      </c>
      <c r="C11" s="23">
        <v>656.8</v>
      </c>
      <c r="D11" s="24">
        <v>11</v>
      </c>
      <c r="E11" s="24">
        <v>101</v>
      </c>
      <c r="F11" s="23">
        <v>1667.7</v>
      </c>
      <c r="G11" s="24">
        <v>28</v>
      </c>
      <c r="H11" s="24">
        <v>100</v>
      </c>
      <c r="I11" s="24">
        <v>64.3</v>
      </c>
      <c r="J11" s="24">
        <v>177.2</v>
      </c>
      <c r="K11" s="23">
        <v>5.0999999999999996</v>
      </c>
      <c r="L11" s="24">
        <v>29.3</v>
      </c>
      <c r="M11" s="25">
        <v>0.5</v>
      </c>
      <c r="N11" s="24">
        <v>3304.2</v>
      </c>
      <c r="O11" s="24">
        <v>96845</v>
      </c>
      <c r="R11" s="50"/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42" t="s">
        <v>11</v>
      </c>
      <c r="C12" s="23">
        <v>675</v>
      </c>
      <c r="D12" s="24">
        <v>11.3</v>
      </c>
      <c r="E12" s="24">
        <v>122</v>
      </c>
      <c r="F12" s="23">
        <v>1612.6</v>
      </c>
      <c r="G12" s="24">
        <v>27.1</v>
      </c>
      <c r="H12" s="24">
        <v>119</v>
      </c>
      <c r="I12" s="24">
        <v>66.2</v>
      </c>
      <c r="J12" s="24">
        <v>193.9</v>
      </c>
      <c r="K12" s="23">
        <v>5.4</v>
      </c>
      <c r="L12" s="24">
        <v>31</v>
      </c>
      <c r="M12" s="25">
        <v>0.5</v>
      </c>
      <c r="N12" s="24">
        <v>3171.3</v>
      </c>
      <c r="O12" s="24">
        <v>98363</v>
      </c>
      <c r="R12" s="50"/>
      <c r="U12" s="50"/>
      <c r="AC12" s="50"/>
      <c r="AD12" s="51"/>
    </row>
    <row r="13" spans="1:30" ht="17.25" customHeight="1" x14ac:dyDescent="0.25">
      <c r="A13" s="30" t="str">
        <f>VLOOKUP(B13,Холдинги!$A:$B,2,0)</f>
        <v>РМГ</v>
      </c>
      <c r="B13" s="31" t="s">
        <v>31</v>
      </c>
      <c r="C13" s="23">
        <v>607.79999999999995</v>
      </c>
      <c r="D13" s="24">
        <v>10.199999999999999</v>
      </c>
      <c r="E13" s="24">
        <v>116</v>
      </c>
      <c r="F13" s="23">
        <v>1511.4</v>
      </c>
      <c r="G13" s="24">
        <v>25.4</v>
      </c>
      <c r="H13" s="24">
        <v>113</v>
      </c>
      <c r="I13" s="24">
        <v>67.5</v>
      </c>
      <c r="J13" s="24">
        <v>190</v>
      </c>
      <c r="K13" s="23">
        <v>4.9000000000000004</v>
      </c>
      <c r="L13" s="24">
        <v>28.5</v>
      </c>
      <c r="M13" s="25">
        <v>0.5</v>
      </c>
      <c r="N13" s="24">
        <v>2957</v>
      </c>
      <c r="O13" s="24">
        <v>84250</v>
      </c>
      <c r="U13" s="50"/>
      <c r="AC13" s="50"/>
      <c r="AD13" s="51"/>
    </row>
    <row r="14" spans="1:30" ht="17.25" customHeight="1" x14ac:dyDescent="0.25">
      <c r="A14" s="30" t="str">
        <f>VLOOKUP(B14,Холдинги!$A:$B,2,0)</f>
        <v>ГПМ</v>
      </c>
      <c r="B14" s="31" t="s">
        <v>27</v>
      </c>
      <c r="C14" s="23">
        <v>535.9</v>
      </c>
      <c r="D14" s="24">
        <v>9</v>
      </c>
      <c r="E14" s="24">
        <v>131</v>
      </c>
      <c r="F14" s="23">
        <v>1458.1</v>
      </c>
      <c r="G14" s="24">
        <v>24.5</v>
      </c>
      <c r="H14" s="24">
        <v>133</v>
      </c>
      <c r="I14" s="24">
        <v>64.400000000000006</v>
      </c>
      <c r="J14" s="24">
        <v>165.8</v>
      </c>
      <c r="K14" s="23">
        <v>4.2</v>
      </c>
      <c r="L14" s="24">
        <v>24</v>
      </c>
      <c r="M14" s="25">
        <v>0.4</v>
      </c>
      <c r="N14" s="24">
        <v>3622.2</v>
      </c>
      <c r="O14" s="24">
        <v>86869</v>
      </c>
      <c r="U14" s="50"/>
      <c r="AC14" s="50"/>
      <c r="AD14" s="51"/>
    </row>
    <row r="15" spans="1:30" ht="17.25" customHeight="1" x14ac:dyDescent="0.25">
      <c r="A15" s="30" t="str">
        <f>VLOOKUP(B15,Холдинги!$A:$B,2,0)</f>
        <v>ЕМГ</v>
      </c>
      <c r="B15" s="31" t="s">
        <v>29</v>
      </c>
      <c r="C15" s="23">
        <v>550.70000000000005</v>
      </c>
      <c r="D15" s="24">
        <v>9.3000000000000007</v>
      </c>
      <c r="E15" s="24">
        <v>97</v>
      </c>
      <c r="F15" s="23">
        <v>1411.8</v>
      </c>
      <c r="G15" s="24">
        <v>23.7</v>
      </c>
      <c r="H15" s="24">
        <v>98</v>
      </c>
      <c r="I15" s="24">
        <v>71.599999999999994</v>
      </c>
      <c r="J15" s="24">
        <v>195.5</v>
      </c>
      <c r="K15" s="23">
        <v>4.7</v>
      </c>
      <c r="L15" s="24">
        <v>27.4</v>
      </c>
      <c r="M15" s="25">
        <v>0.5</v>
      </c>
      <c r="N15" s="24">
        <v>3274.2</v>
      </c>
      <c r="O15" s="24">
        <v>89632</v>
      </c>
      <c r="U15" s="50"/>
      <c r="AC15" s="50"/>
      <c r="AD15" s="51"/>
    </row>
    <row r="16" spans="1:30" ht="17.25" customHeight="1" x14ac:dyDescent="0.25">
      <c r="A16" s="30" t="str">
        <f>VLOOKUP(B16,Холдинги!$A:$B,2,0)</f>
        <v>ЕМГ</v>
      </c>
      <c r="B16" s="31" t="s">
        <v>107</v>
      </c>
      <c r="C16" s="23">
        <v>480.2</v>
      </c>
      <c r="D16" s="24">
        <v>8.1</v>
      </c>
      <c r="E16" s="24">
        <v>88</v>
      </c>
      <c r="F16" s="23">
        <v>1259.9000000000001</v>
      </c>
      <c r="G16" s="24">
        <v>21.2</v>
      </c>
      <c r="H16" s="24">
        <v>90</v>
      </c>
      <c r="I16" s="24">
        <v>53.7</v>
      </c>
      <c r="J16" s="24">
        <v>143.30000000000001</v>
      </c>
      <c r="K16" s="23">
        <v>3.1</v>
      </c>
      <c r="L16" s="24">
        <v>17.899999999999999</v>
      </c>
      <c r="M16" s="25">
        <v>0.3</v>
      </c>
      <c r="N16" s="24">
        <v>1870</v>
      </c>
      <c r="O16" s="24">
        <v>33504</v>
      </c>
      <c r="U16" s="50"/>
      <c r="AC16" s="50"/>
      <c r="AD16" s="51"/>
    </row>
    <row r="17" spans="1:30" ht="17.25" customHeight="1" x14ac:dyDescent="0.25">
      <c r="A17" s="30" t="str">
        <f>VLOOKUP(B17,Холдинги!$A:$B,2,0)</f>
        <v>ММХ</v>
      </c>
      <c r="B17" s="31" t="s">
        <v>19</v>
      </c>
      <c r="C17" s="23">
        <v>494.6</v>
      </c>
      <c r="D17" s="24">
        <v>8.3000000000000007</v>
      </c>
      <c r="E17" s="24">
        <v>138</v>
      </c>
      <c r="F17" s="23">
        <v>1232.9000000000001</v>
      </c>
      <c r="G17" s="24">
        <v>20.7</v>
      </c>
      <c r="H17" s="24">
        <v>132</v>
      </c>
      <c r="I17" s="24">
        <v>80.599999999999994</v>
      </c>
      <c r="J17" s="24">
        <v>226.3</v>
      </c>
      <c r="K17" s="23">
        <v>4.8</v>
      </c>
      <c r="L17" s="24">
        <v>27.7</v>
      </c>
      <c r="M17" s="25">
        <v>0.5</v>
      </c>
      <c r="N17" s="24">
        <v>1863</v>
      </c>
      <c r="O17" s="24">
        <v>51579</v>
      </c>
      <c r="U17" s="50"/>
      <c r="AC17" s="50"/>
      <c r="AD17" s="51"/>
    </row>
    <row r="18" spans="1:30" ht="17.25" customHeight="1" x14ac:dyDescent="0.25">
      <c r="A18" s="30" t="str">
        <f>VLOOKUP(B18,Холдинги!$A:$B,2,0)</f>
        <v>РМГ</v>
      </c>
      <c r="B18" s="31" t="s">
        <v>22</v>
      </c>
      <c r="C18" s="23">
        <v>441.3</v>
      </c>
      <c r="D18" s="24">
        <v>7.4</v>
      </c>
      <c r="E18" s="24">
        <v>113</v>
      </c>
      <c r="F18" s="23">
        <v>1166.7</v>
      </c>
      <c r="G18" s="24">
        <v>19.600000000000001</v>
      </c>
      <c r="H18" s="24">
        <v>114</v>
      </c>
      <c r="I18" s="24">
        <v>73</v>
      </c>
      <c r="J18" s="24">
        <v>193.4</v>
      </c>
      <c r="K18" s="23">
        <v>3.9</v>
      </c>
      <c r="L18" s="24">
        <v>22.4</v>
      </c>
      <c r="M18" s="25">
        <v>0.4</v>
      </c>
      <c r="N18" s="24">
        <v>1548.8</v>
      </c>
      <c r="O18" s="24">
        <v>34667</v>
      </c>
      <c r="U18" s="50"/>
      <c r="AC18" s="50"/>
      <c r="AD18" s="51"/>
    </row>
    <row r="19" spans="1:30" ht="17.25" customHeight="1" x14ac:dyDescent="0.25">
      <c r="A19" s="30" t="str">
        <f>VLOOKUP(B19,Холдинги!$A:$B,2,0)</f>
        <v>ГПМ</v>
      </c>
      <c r="B19" s="31" t="s">
        <v>12</v>
      </c>
      <c r="C19" s="23">
        <v>420</v>
      </c>
      <c r="D19" s="24">
        <v>7.1</v>
      </c>
      <c r="E19" s="24">
        <v>136</v>
      </c>
      <c r="F19" s="23">
        <v>1165.4000000000001</v>
      </c>
      <c r="G19" s="24">
        <v>19.600000000000001</v>
      </c>
      <c r="H19" s="24">
        <v>132</v>
      </c>
      <c r="I19" s="24">
        <v>55.2</v>
      </c>
      <c r="J19" s="24">
        <v>139.4</v>
      </c>
      <c r="K19" s="23">
        <v>2.8</v>
      </c>
      <c r="L19" s="24">
        <v>16.100000000000001</v>
      </c>
      <c r="M19" s="25">
        <v>0.3</v>
      </c>
      <c r="N19" s="24">
        <v>3206.3</v>
      </c>
      <c r="O19" s="24">
        <v>51667</v>
      </c>
      <c r="U19" s="50"/>
      <c r="AC19" s="50"/>
      <c r="AD19" s="51"/>
    </row>
    <row r="20" spans="1:30" x14ac:dyDescent="0.25">
      <c r="A20" s="30" t="str">
        <f>VLOOKUP(B20,Холдинги!$A:$B,2,0)</f>
        <v>Крутой Медиа</v>
      </c>
      <c r="B20" s="31" t="s">
        <v>20</v>
      </c>
      <c r="C20" s="23">
        <v>416.4</v>
      </c>
      <c r="D20" s="24">
        <v>7</v>
      </c>
      <c r="E20" s="24">
        <v>93</v>
      </c>
      <c r="F20" s="23">
        <v>1120.8</v>
      </c>
      <c r="G20" s="24">
        <v>18.8</v>
      </c>
      <c r="H20" s="24">
        <v>96</v>
      </c>
      <c r="I20" s="24">
        <v>68.099999999999994</v>
      </c>
      <c r="J20" s="24">
        <v>177</v>
      </c>
      <c r="K20" s="23">
        <v>3.4</v>
      </c>
      <c r="L20" s="24">
        <v>19.7</v>
      </c>
      <c r="M20" s="25">
        <v>0.3</v>
      </c>
      <c r="N20" s="24">
        <v>2091.6</v>
      </c>
      <c r="O20" s="24">
        <v>41167</v>
      </c>
      <c r="U20" s="50"/>
      <c r="AC20" s="50"/>
      <c r="AD20" s="51"/>
    </row>
    <row r="21" spans="1:30" x14ac:dyDescent="0.25">
      <c r="A21" s="30" t="str">
        <f>VLOOKUP(B21,Холдинги!$A:$B,2,0)</f>
        <v>РМГ</v>
      </c>
      <c r="B21" s="31" t="s">
        <v>44</v>
      </c>
      <c r="C21" s="23">
        <v>382.2</v>
      </c>
      <c r="D21" s="24">
        <v>6.4</v>
      </c>
      <c r="E21" s="24">
        <v>123</v>
      </c>
      <c r="F21" s="23">
        <v>1059.4000000000001</v>
      </c>
      <c r="G21" s="24">
        <v>17.8</v>
      </c>
      <c r="H21" s="24">
        <v>122</v>
      </c>
      <c r="I21" s="24">
        <v>42.4</v>
      </c>
      <c r="J21" s="24">
        <v>107.2</v>
      </c>
      <c r="K21" s="23">
        <v>2</v>
      </c>
      <c r="L21" s="24">
        <v>11.3</v>
      </c>
      <c r="M21" s="25">
        <v>0.2</v>
      </c>
      <c r="N21" s="24">
        <v>2280.5</v>
      </c>
      <c r="O21" s="24">
        <v>25688</v>
      </c>
      <c r="U21" s="50"/>
      <c r="AC21" s="50"/>
      <c r="AD21" s="51"/>
    </row>
    <row r="22" spans="1:30" x14ac:dyDescent="0.25">
      <c r="A22" s="30" t="str">
        <f>VLOOKUP(B22,Холдинги!$A:$B,2,0)</f>
        <v>ГПМ</v>
      </c>
      <c r="B22" s="31" t="s">
        <v>35</v>
      </c>
      <c r="C22" s="23">
        <v>382.4</v>
      </c>
      <c r="D22" s="24">
        <v>6.4</v>
      </c>
      <c r="E22" s="24">
        <v>104</v>
      </c>
      <c r="F22" s="23">
        <v>1056.9000000000001</v>
      </c>
      <c r="G22" s="24">
        <v>17.8</v>
      </c>
      <c r="H22" s="24">
        <v>103</v>
      </c>
      <c r="I22" s="24">
        <v>53</v>
      </c>
      <c r="J22" s="24">
        <v>134.30000000000001</v>
      </c>
      <c r="K22" s="23">
        <v>2.4</v>
      </c>
      <c r="L22" s="24">
        <v>14.1</v>
      </c>
      <c r="M22" s="25">
        <v>0.2</v>
      </c>
      <c r="N22" s="24">
        <v>2857.9</v>
      </c>
      <c r="O22" s="24">
        <v>40244</v>
      </c>
      <c r="U22" s="50"/>
      <c r="AC22" s="50"/>
      <c r="AD22" s="51"/>
    </row>
    <row r="23" spans="1:30" x14ac:dyDescent="0.25">
      <c r="A23" s="30" t="str">
        <f>VLOOKUP(B23,Холдинги!$A:$B,2,0)</f>
        <v>Крутой Медиа</v>
      </c>
      <c r="B23" s="31" t="s">
        <v>15</v>
      </c>
      <c r="C23" s="23">
        <v>321.3</v>
      </c>
      <c r="D23" s="24">
        <v>5.4</v>
      </c>
      <c r="E23" s="24">
        <v>121</v>
      </c>
      <c r="F23" s="23">
        <v>976.4</v>
      </c>
      <c r="G23" s="24">
        <v>16.399999999999999</v>
      </c>
      <c r="H23" s="24">
        <v>126</v>
      </c>
      <c r="I23" s="24">
        <v>48</v>
      </c>
      <c r="J23" s="24">
        <v>110.6</v>
      </c>
      <c r="K23" s="23">
        <v>1.9</v>
      </c>
      <c r="L23" s="24">
        <v>10.7</v>
      </c>
      <c r="M23" s="25">
        <v>0.2</v>
      </c>
      <c r="N23" s="24">
        <v>4252.1000000000004</v>
      </c>
      <c r="O23" s="24">
        <v>45542</v>
      </c>
      <c r="U23" s="50"/>
      <c r="AC23" s="50"/>
      <c r="AD23" s="51"/>
    </row>
    <row r="24" spans="1:30" x14ac:dyDescent="0.25">
      <c r="A24" s="30" t="str">
        <f>VLOOKUP(B24,Холдинги!$A:$B,2,0)</f>
        <v>Другие</v>
      </c>
      <c r="B24" s="31" t="s">
        <v>25</v>
      </c>
      <c r="C24" s="23">
        <v>385.9</v>
      </c>
      <c r="D24" s="24">
        <v>6.5</v>
      </c>
      <c r="E24" s="24">
        <v>82</v>
      </c>
      <c r="F24" s="23">
        <v>947.4</v>
      </c>
      <c r="G24" s="24">
        <v>15.9</v>
      </c>
      <c r="H24" s="24">
        <v>84</v>
      </c>
      <c r="I24" s="24">
        <v>63</v>
      </c>
      <c r="J24" s="24">
        <v>179.7</v>
      </c>
      <c r="K24" s="23">
        <v>2.9</v>
      </c>
      <c r="L24" s="24">
        <v>16.899999999999999</v>
      </c>
      <c r="M24" s="25">
        <v>0.3</v>
      </c>
      <c r="N24" s="24">
        <v>3108.1</v>
      </c>
      <c r="O24" s="24">
        <v>52490</v>
      </c>
      <c r="U24" s="50"/>
      <c r="AC24" s="50"/>
      <c r="AD24" s="51"/>
    </row>
    <row r="25" spans="1:30" x14ac:dyDescent="0.25">
      <c r="A25" s="30" t="str">
        <f>VLOOKUP(B25,Холдинги!$A:$B,2,0)</f>
        <v>ГПМ</v>
      </c>
      <c r="B25" s="31" t="s">
        <v>28</v>
      </c>
      <c r="C25" s="23">
        <v>328.9</v>
      </c>
      <c r="D25" s="24">
        <v>5.5</v>
      </c>
      <c r="E25" s="24">
        <v>95</v>
      </c>
      <c r="F25" s="23">
        <v>930.7</v>
      </c>
      <c r="G25" s="24">
        <v>15.6</v>
      </c>
      <c r="H25" s="24">
        <v>107</v>
      </c>
      <c r="I25" s="24">
        <v>73.5</v>
      </c>
      <c r="J25" s="24">
        <v>181.8</v>
      </c>
      <c r="K25" s="23">
        <v>2.9</v>
      </c>
      <c r="L25" s="24">
        <v>16.8</v>
      </c>
      <c r="M25" s="25">
        <v>0.3</v>
      </c>
      <c r="N25" s="24">
        <v>2590.6999999999998</v>
      </c>
      <c r="O25" s="24">
        <v>43488</v>
      </c>
      <c r="AC25" s="50"/>
      <c r="AD25" s="51"/>
    </row>
    <row r="26" spans="1:30" x14ac:dyDescent="0.25">
      <c r="A26" s="30" t="str">
        <f>VLOOKUP(B26,Холдинги!$A:$B,2,0)</f>
        <v>РМГ</v>
      </c>
      <c r="B26" s="31" t="s">
        <v>16</v>
      </c>
      <c r="C26" s="23">
        <v>338.9</v>
      </c>
      <c r="D26" s="24">
        <v>5.7</v>
      </c>
      <c r="E26" s="24">
        <v>140</v>
      </c>
      <c r="F26" s="23">
        <v>925.9</v>
      </c>
      <c r="G26" s="24">
        <v>15.6</v>
      </c>
      <c r="H26" s="24">
        <v>139</v>
      </c>
      <c r="I26" s="24">
        <v>61.8</v>
      </c>
      <c r="J26" s="24">
        <v>158.4</v>
      </c>
      <c r="K26" s="23">
        <v>2.5</v>
      </c>
      <c r="L26" s="24">
        <v>14.5</v>
      </c>
      <c r="M26" s="25">
        <v>0.2</v>
      </c>
      <c r="N26" s="24">
        <v>2368.4</v>
      </c>
      <c r="O26" s="24">
        <v>34458</v>
      </c>
      <c r="AC26" s="50"/>
      <c r="AD26" s="51"/>
    </row>
    <row r="27" spans="1:30" x14ac:dyDescent="0.25">
      <c r="A27" s="30" t="str">
        <f>VLOOKUP(B27,Холдинги!$A:$B,2,0)</f>
        <v>ЕМГ</v>
      </c>
      <c r="B27" s="31" t="s">
        <v>36</v>
      </c>
      <c r="C27" s="23">
        <v>337.4</v>
      </c>
      <c r="D27" s="24">
        <v>5.7</v>
      </c>
      <c r="E27" s="24">
        <v>107</v>
      </c>
      <c r="F27" s="23">
        <v>919.4</v>
      </c>
      <c r="G27" s="24">
        <v>15.4</v>
      </c>
      <c r="H27" s="24">
        <v>106</v>
      </c>
      <c r="I27" s="24">
        <v>92.5</v>
      </c>
      <c r="J27" s="24">
        <v>237.5</v>
      </c>
      <c r="K27" s="23">
        <v>3.8</v>
      </c>
      <c r="L27" s="24">
        <v>21.7</v>
      </c>
      <c r="M27" s="25">
        <v>0.4</v>
      </c>
      <c r="N27" s="24">
        <v>2208.1</v>
      </c>
      <c r="O27" s="24">
        <v>47839</v>
      </c>
      <c r="AC27" s="50"/>
      <c r="AD27" s="51"/>
    </row>
    <row r="28" spans="1:30" x14ac:dyDescent="0.25">
      <c r="A28" s="30" t="str">
        <f>VLOOKUP(B28,Холдинги!$A:$B,2,0)</f>
        <v>ВГТРК</v>
      </c>
      <c r="B28" s="31" t="s">
        <v>7</v>
      </c>
      <c r="C28" s="23">
        <v>430</v>
      </c>
      <c r="D28" s="24">
        <v>7.2</v>
      </c>
      <c r="E28" s="24">
        <v>73</v>
      </c>
      <c r="F28" s="23">
        <v>897.9</v>
      </c>
      <c r="G28" s="24">
        <v>15.1</v>
      </c>
      <c r="H28" s="24">
        <v>83</v>
      </c>
      <c r="I28" s="24">
        <v>74.8</v>
      </c>
      <c r="J28" s="24">
        <v>250.7</v>
      </c>
      <c r="K28" s="23">
        <v>3.9</v>
      </c>
      <c r="L28" s="24">
        <v>22.3</v>
      </c>
      <c r="M28" s="25">
        <v>0.4</v>
      </c>
      <c r="N28" s="24">
        <v>2475.1999999999998</v>
      </c>
      <c r="O28" s="24">
        <v>55266</v>
      </c>
      <c r="AC28" s="50"/>
      <c r="AD28" s="51"/>
    </row>
    <row r="29" spans="1:30" x14ac:dyDescent="0.25">
      <c r="A29" s="30" t="str">
        <f>VLOOKUP(B29,Холдинги!$A:$B,2,0)</f>
        <v>Ру медиа</v>
      </c>
      <c r="B29" s="31" t="s">
        <v>6</v>
      </c>
      <c r="C29" s="23">
        <v>366.6</v>
      </c>
      <c r="D29" s="24">
        <v>6.2</v>
      </c>
      <c r="E29" s="24">
        <v>89</v>
      </c>
      <c r="F29" s="23">
        <v>841.8</v>
      </c>
      <c r="G29" s="24">
        <v>14.1</v>
      </c>
      <c r="H29" s="24">
        <v>98</v>
      </c>
      <c r="I29" s="24">
        <v>48.1</v>
      </c>
      <c r="J29" s="24">
        <v>146.69999999999999</v>
      </c>
      <c r="K29" s="23">
        <v>2.1</v>
      </c>
      <c r="L29" s="24">
        <v>12.2</v>
      </c>
      <c r="M29" s="25">
        <v>0.2</v>
      </c>
      <c r="N29" s="24">
        <v>3036.2</v>
      </c>
      <c r="O29" s="24">
        <v>37193</v>
      </c>
      <c r="AC29" s="50"/>
      <c r="AD29" s="51"/>
    </row>
    <row r="30" spans="1:30" x14ac:dyDescent="0.25">
      <c r="A30" s="30" t="str">
        <f>VLOOKUP(B30,Холдинги!$A:$B,2,0)</f>
        <v>РМГ</v>
      </c>
      <c r="B30" s="31" t="s">
        <v>8</v>
      </c>
      <c r="C30" s="23">
        <v>302.3</v>
      </c>
      <c r="D30" s="24">
        <v>5.0999999999999996</v>
      </c>
      <c r="E30" s="24">
        <v>136</v>
      </c>
      <c r="F30" s="23">
        <v>810.9</v>
      </c>
      <c r="G30" s="24">
        <v>13.6</v>
      </c>
      <c r="H30" s="24">
        <v>140</v>
      </c>
      <c r="I30" s="24">
        <v>53.6</v>
      </c>
      <c r="J30" s="24">
        <v>139.80000000000001</v>
      </c>
      <c r="K30" s="23">
        <v>2</v>
      </c>
      <c r="L30" s="24">
        <v>11.2</v>
      </c>
      <c r="M30" s="25">
        <v>0.2</v>
      </c>
      <c r="N30" s="24">
        <v>2519.4</v>
      </c>
      <c r="O30" s="24">
        <v>28342</v>
      </c>
      <c r="U30" s="50"/>
      <c r="AC30" s="50"/>
      <c r="AD30" s="51"/>
    </row>
    <row r="31" spans="1:30" x14ac:dyDescent="0.25">
      <c r="A31" s="30" t="str">
        <f>VLOOKUP(B31,Холдинги!$A:$B,2,0)</f>
        <v>ММХ</v>
      </c>
      <c r="B31" s="31" t="s">
        <v>30</v>
      </c>
      <c r="C31" s="23">
        <v>282.60000000000002</v>
      </c>
      <c r="D31" s="24">
        <v>4.7</v>
      </c>
      <c r="E31" s="24">
        <v>114</v>
      </c>
      <c r="F31" s="23">
        <v>741.9</v>
      </c>
      <c r="G31" s="24">
        <v>12.5</v>
      </c>
      <c r="H31" s="24">
        <v>118</v>
      </c>
      <c r="I31" s="24">
        <v>73.900000000000006</v>
      </c>
      <c r="J31" s="24">
        <v>197.1</v>
      </c>
      <c r="K31" s="23">
        <v>2.5</v>
      </c>
      <c r="L31" s="24">
        <v>14.5</v>
      </c>
      <c r="M31" s="25">
        <v>0.2</v>
      </c>
      <c r="N31" s="24">
        <v>1783.7</v>
      </c>
      <c r="O31" s="24">
        <v>25879</v>
      </c>
      <c r="AC31" s="50"/>
      <c r="AD31" s="51"/>
    </row>
    <row r="32" spans="1:30" x14ac:dyDescent="0.25">
      <c r="A32" s="30" t="str">
        <f>VLOOKUP(B32,Холдинги!$A:$B,2,0)</f>
        <v>ГПМ</v>
      </c>
      <c r="B32" s="31" t="s">
        <v>39</v>
      </c>
      <c r="C32" s="23">
        <v>283.89999999999998</v>
      </c>
      <c r="D32" s="24">
        <v>4.8</v>
      </c>
      <c r="E32" s="24">
        <v>123</v>
      </c>
      <c r="F32" s="23">
        <v>718</v>
      </c>
      <c r="G32" s="24">
        <v>12.1</v>
      </c>
      <c r="H32" s="24">
        <v>121</v>
      </c>
      <c r="I32" s="24">
        <v>55.4</v>
      </c>
      <c r="J32" s="24">
        <v>153.19999999999999</v>
      </c>
      <c r="K32" s="23">
        <v>1.9</v>
      </c>
      <c r="L32" s="24">
        <v>10.9</v>
      </c>
      <c r="M32" s="25">
        <v>0.2</v>
      </c>
      <c r="N32" s="24">
        <v>3076.2</v>
      </c>
      <c r="O32" s="24">
        <v>33571</v>
      </c>
      <c r="U32" s="50"/>
      <c r="AC32" s="50"/>
      <c r="AD32" s="51"/>
    </row>
    <row r="33" spans="1:30" x14ac:dyDescent="0.25">
      <c r="A33" s="30" t="str">
        <f>VLOOKUP(B33,Холдинги!$A:$B,2,0)</f>
        <v>ММХ</v>
      </c>
      <c r="B33" s="31" t="s">
        <v>21</v>
      </c>
      <c r="C33" s="23">
        <v>246.4</v>
      </c>
      <c r="D33" s="24">
        <v>4.0999999999999996</v>
      </c>
      <c r="E33" s="24">
        <v>89</v>
      </c>
      <c r="F33" s="23">
        <v>703.9</v>
      </c>
      <c r="G33" s="24">
        <v>11.8</v>
      </c>
      <c r="H33" s="24">
        <v>99</v>
      </c>
      <c r="I33" s="24">
        <v>55.9</v>
      </c>
      <c r="J33" s="24">
        <v>136.9</v>
      </c>
      <c r="K33" s="23">
        <v>1.7</v>
      </c>
      <c r="L33" s="24">
        <v>9.6</v>
      </c>
      <c r="M33" s="25">
        <v>0.2</v>
      </c>
      <c r="N33" s="24">
        <v>3061.9</v>
      </c>
      <c r="O33" s="24">
        <v>29263</v>
      </c>
      <c r="U33" s="50"/>
      <c r="AC33" s="50"/>
      <c r="AD33" s="51"/>
    </row>
    <row r="34" spans="1:30" x14ac:dyDescent="0.25">
      <c r="A34" s="30" t="str">
        <f>VLOOKUP(B34,Холдинги!$A:$B,2,0)</f>
        <v>ММХ</v>
      </c>
      <c r="B34" s="31" t="s">
        <v>32</v>
      </c>
      <c r="C34" s="23">
        <v>222.1</v>
      </c>
      <c r="D34" s="24">
        <v>3.7</v>
      </c>
      <c r="E34" s="24">
        <v>112</v>
      </c>
      <c r="F34" s="23">
        <v>622.5</v>
      </c>
      <c r="G34" s="24">
        <v>10.5</v>
      </c>
      <c r="H34" s="24">
        <v>104</v>
      </c>
      <c r="I34" s="24">
        <v>61.2</v>
      </c>
      <c r="J34" s="24">
        <v>152.80000000000001</v>
      </c>
      <c r="K34" s="23">
        <v>1.6</v>
      </c>
      <c r="L34" s="24">
        <v>9.4</v>
      </c>
      <c r="M34" s="25">
        <v>0.2</v>
      </c>
      <c r="N34" s="24">
        <v>2196</v>
      </c>
      <c r="O34" s="24">
        <v>20721</v>
      </c>
      <c r="AC34" s="50"/>
      <c r="AD34" s="51"/>
    </row>
    <row r="35" spans="1:30" x14ac:dyDescent="0.25">
      <c r="A35" s="30" t="str">
        <f>VLOOKUP(B35,Холдинги!$A:$B,2,0)</f>
        <v>ВГТРК</v>
      </c>
      <c r="B35" s="31" t="s">
        <v>17</v>
      </c>
      <c r="C35" s="23">
        <v>233.8</v>
      </c>
      <c r="D35" s="24">
        <v>3.9</v>
      </c>
      <c r="E35" s="24">
        <v>73</v>
      </c>
      <c r="F35" s="23">
        <v>618.70000000000005</v>
      </c>
      <c r="G35" s="24">
        <v>10.4</v>
      </c>
      <c r="H35" s="24">
        <v>75</v>
      </c>
      <c r="I35" s="24">
        <v>51.4</v>
      </c>
      <c r="J35" s="24">
        <v>136</v>
      </c>
      <c r="K35" s="23">
        <v>1.4</v>
      </c>
      <c r="L35" s="24">
        <v>8.3000000000000007</v>
      </c>
      <c r="M35" s="25">
        <v>0.1</v>
      </c>
      <c r="N35" s="24">
        <v>4632.2</v>
      </c>
      <c r="O35" s="24">
        <v>38660</v>
      </c>
      <c r="AC35" s="50"/>
      <c r="AD35" s="51"/>
    </row>
    <row r="36" spans="1:30" x14ac:dyDescent="0.25">
      <c r="A36" s="30" t="str">
        <f>VLOOKUP(B36,Холдинги!$A:$B,2,0)</f>
        <v>Крутой Медиа</v>
      </c>
      <c r="B36" s="31" t="s">
        <v>45</v>
      </c>
      <c r="C36" s="23">
        <v>239.1</v>
      </c>
      <c r="D36" s="24">
        <v>4</v>
      </c>
      <c r="E36" s="24">
        <v>112</v>
      </c>
      <c r="F36" s="23">
        <v>610.9</v>
      </c>
      <c r="G36" s="24">
        <v>10.3</v>
      </c>
      <c r="H36" s="24">
        <v>114</v>
      </c>
      <c r="I36" s="24">
        <v>33.700000000000003</v>
      </c>
      <c r="J36" s="24">
        <v>92.3</v>
      </c>
      <c r="K36" s="23">
        <v>1</v>
      </c>
      <c r="L36" s="24">
        <v>5.6</v>
      </c>
      <c r="M36" s="25">
        <v>0.1</v>
      </c>
      <c r="N36" s="24">
        <v>3999.7</v>
      </c>
      <c r="O36" s="24">
        <v>22375</v>
      </c>
      <c r="AC36" s="50"/>
      <c r="AD36" s="51"/>
    </row>
    <row r="37" spans="1:30" x14ac:dyDescent="0.25">
      <c r="A37" s="30" t="str">
        <f>VLOOKUP(B37,Холдинги!$A:$B,2,0)</f>
        <v>ГПМ</v>
      </c>
      <c r="B37" s="31" t="s">
        <v>9</v>
      </c>
      <c r="C37" s="23">
        <v>224.4</v>
      </c>
      <c r="D37" s="24">
        <v>3.8</v>
      </c>
      <c r="E37" s="24">
        <v>121</v>
      </c>
      <c r="F37" s="23">
        <v>610</v>
      </c>
      <c r="G37" s="24">
        <v>10.199999999999999</v>
      </c>
      <c r="H37" s="24">
        <v>120</v>
      </c>
      <c r="I37" s="24">
        <v>53</v>
      </c>
      <c r="J37" s="24">
        <v>136.5</v>
      </c>
      <c r="K37" s="23">
        <v>1.4</v>
      </c>
      <c r="L37" s="24">
        <v>8.3000000000000007</v>
      </c>
      <c r="M37" s="25">
        <v>0.1</v>
      </c>
      <c r="N37" s="24">
        <v>3365.9</v>
      </c>
      <c r="O37" s="24">
        <v>27812</v>
      </c>
      <c r="U37" s="50"/>
      <c r="AC37" s="50"/>
      <c r="AD37" s="51"/>
    </row>
    <row r="38" spans="1:30" x14ac:dyDescent="0.25">
      <c r="A38" s="30" t="str">
        <f>VLOOKUP(B38,Холдинги!$A:$B,2,0)</f>
        <v>Ру медиа</v>
      </c>
      <c r="B38" s="31" t="s">
        <v>26</v>
      </c>
      <c r="C38" s="23">
        <v>218.4</v>
      </c>
      <c r="D38" s="24">
        <v>3.7</v>
      </c>
      <c r="E38" s="24">
        <v>122</v>
      </c>
      <c r="F38" s="23">
        <v>598.6</v>
      </c>
      <c r="G38" s="24">
        <v>10.1</v>
      </c>
      <c r="H38" s="24">
        <v>122</v>
      </c>
      <c r="I38" s="24">
        <v>70.8</v>
      </c>
      <c r="J38" s="24">
        <v>180.8</v>
      </c>
      <c r="K38" s="23">
        <v>1.9</v>
      </c>
      <c r="L38" s="24">
        <v>10.7</v>
      </c>
      <c r="M38" s="25">
        <v>0.2</v>
      </c>
      <c r="N38" s="24">
        <v>683.2</v>
      </c>
      <c r="O38" s="24">
        <v>7335</v>
      </c>
      <c r="AC38" s="50"/>
      <c r="AD38" s="51"/>
    </row>
    <row r="39" spans="1:30" x14ac:dyDescent="0.25">
      <c r="A39" s="30" t="str">
        <f>VLOOKUP(B39,Холдинги!$A:$B,2,0)</f>
        <v>ГПМ</v>
      </c>
      <c r="B39" s="31" t="s">
        <v>23</v>
      </c>
      <c r="C39" s="23">
        <v>183</v>
      </c>
      <c r="D39" s="24">
        <v>3.1</v>
      </c>
      <c r="E39" s="24">
        <v>111</v>
      </c>
      <c r="F39" s="23">
        <v>567</v>
      </c>
      <c r="G39" s="24">
        <v>9.5</v>
      </c>
      <c r="H39" s="24">
        <v>113</v>
      </c>
      <c r="I39" s="24">
        <v>62.9</v>
      </c>
      <c r="J39" s="24">
        <v>142.1</v>
      </c>
      <c r="K39" s="23">
        <v>1.4</v>
      </c>
      <c r="L39" s="24">
        <v>8</v>
      </c>
      <c r="M39" s="25">
        <v>0.1</v>
      </c>
      <c r="N39" s="24">
        <v>2020.3</v>
      </c>
      <c r="O39" s="24">
        <v>16143</v>
      </c>
      <c r="AC39" s="50"/>
      <c r="AD39" s="51"/>
    </row>
    <row r="40" spans="1:30" x14ac:dyDescent="0.25">
      <c r="A40" s="30" t="str">
        <f>VLOOKUP(B40,Холдинги!$A:$B,2,0)</f>
        <v>ЕМГ</v>
      </c>
      <c r="B40" s="31" t="s">
        <v>43</v>
      </c>
      <c r="C40" s="23">
        <v>190.6</v>
      </c>
      <c r="D40" s="24">
        <v>3.2</v>
      </c>
      <c r="E40" s="24">
        <v>119</v>
      </c>
      <c r="F40" s="23">
        <v>484.8</v>
      </c>
      <c r="G40" s="24">
        <v>8.1</v>
      </c>
      <c r="H40" s="24">
        <v>118</v>
      </c>
      <c r="I40" s="24">
        <v>51</v>
      </c>
      <c r="J40" s="24">
        <v>140.30000000000001</v>
      </c>
      <c r="K40" s="23">
        <v>1.2</v>
      </c>
      <c r="L40" s="24">
        <v>6.7</v>
      </c>
      <c r="M40" s="25">
        <v>0.1</v>
      </c>
      <c r="N40" s="24">
        <v>3712.4</v>
      </c>
      <c r="O40" s="24">
        <v>25049</v>
      </c>
      <c r="AC40" s="50"/>
      <c r="AD40" s="51"/>
    </row>
    <row r="41" spans="1:30" x14ac:dyDescent="0.25">
      <c r="A41" s="30" t="str">
        <f>VLOOKUP(B41,Холдинги!$A:$B,2,0)</f>
        <v>Другие</v>
      </c>
      <c r="B41" s="31" t="s">
        <v>13</v>
      </c>
      <c r="C41" s="23">
        <v>185.9</v>
      </c>
      <c r="D41" s="24">
        <v>3.1</v>
      </c>
      <c r="E41" s="24">
        <v>76</v>
      </c>
      <c r="F41" s="23">
        <v>483.5</v>
      </c>
      <c r="G41" s="24">
        <v>8.1</v>
      </c>
      <c r="H41" s="24">
        <v>86</v>
      </c>
      <c r="I41" s="24">
        <v>41.8</v>
      </c>
      <c r="J41" s="24">
        <v>112.6</v>
      </c>
      <c r="K41" s="23">
        <v>0.9</v>
      </c>
      <c r="L41" s="24">
        <v>5.4</v>
      </c>
      <c r="M41" s="25">
        <v>0.1</v>
      </c>
      <c r="N41" s="24">
        <v>4724.7</v>
      </c>
      <c r="O41" s="24">
        <v>25512</v>
      </c>
      <c r="U41" s="50"/>
      <c r="AC41" s="50"/>
      <c r="AD41" s="51"/>
    </row>
    <row r="42" spans="1:30" x14ac:dyDescent="0.25">
      <c r="A42" s="30" t="e">
        <f>VLOOKUP(B42,Холдинги!$A:$B,2,0)</f>
        <v>#N/A</v>
      </c>
      <c r="B42" s="31" t="s">
        <v>108</v>
      </c>
      <c r="C42" s="23">
        <v>136.6</v>
      </c>
      <c r="D42" s="24">
        <v>2.2999999999999998</v>
      </c>
      <c r="E42" s="24">
        <v>105</v>
      </c>
      <c r="F42" s="23">
        <v>473.6</v>
      </c>
      <c r="G42" s="24">
        <v>8</v>
      </c>
      <c r="H42" s="24">
        <v>110</v>
      </c>
      <c r="I42" s="24">
        <v>40.9</v>
      </c>
      <c r="J42" s="24">
        <v>82.5</v>
      </c>
      <c r="K42" s="23">
        <v>0.7</v>
      </c>
      <c r="L42" s="24">
        <v>3.9</v>
      </c>
      <c r="M42" s="25">
        <v>0.1</v>
      </c>
      <c r="N42" s="24">
        <v>2120.1</v>
      </c>
      <c r="O42" s="24">
        <v>8220</v>
      </c>
      <c r="AC42" s="50"/>
      <c r="AD42" s="51"/>
    </row>
    <row r="43" spans="1:30" x14ac:dyDescent="0.25">
      <c r="A43" s="30" t="str">
        <f>VLOOKUP(B43,Холдинги!$A:$B,2,0)</f>
        <v>Другие</v>
      </c>
      <c r="B43" s="31" t="s">
        <v>42</v>
      </c>
      <c r="C43" s="23">
        <v>170.2</v>
      </c>
      <c r="D43" s="24">
        <v>2.9</v>
      </c>
      <c r="E43" s="24">
        <v>58</v>
      </c>
      <c r="F43" s="23">
        <v>466.1</v>
      </c>
      <c r="G43" s="24">
        <v>7.8</v>
      </c>
      <c r="H43" s="24">
        <v>70</v>
      </c>
      <c r="I43" s="24">
        <v>46.3</v>
      </c>
      <c r="J43" s="24">
        <v>118.4</v>
      </c>
      <c r="K43" s="23">
        <v>0.9</v>
      </c>
      <c r="L43" s="24">
        <v>5.5</v>
      </c>
      <c r="M43" s="25">
        <v>0.1</v>
      </c>
      <c r="N43" s="24">
        <v>4119</v>
      </c>
      <c r="O43" s="24">
        <v>22542</v>
      </c>
      <c r="U43" s="50"/>
      <c r="AC43" s="50"/>
      <c r="AD43" s="51"/>
    </row>
    <row r="44" spans="1:30" x14ac:dyDescent="0.25">
      <c r="A44" s="30" t="str">
        <f>VLOOKUP(B44,Холдинги!$A:$B,2,0)</f>
        <v>Крутой Медиа</v>
      </c>
      <c r="B44" s="31" t="s">
        <v>33</v>
      </c>
      <c r="C44" s="23">
        <v>131.9</v>
      </c>
      <c r="D44" s="24">
        <v>2.2000000000000002</v>
      </c>
      <c r="E44" s="24">
        <v>107</v>
      </c>
      <c r="F44" s="23">
        <v>417.9</v>
      </c>
      <c r="G44" s="24">
        <v>7</v>
      </c>
      <c r="H44" s="24">
        <v>105</v>
      </c>
      <c r="I44" s="24">
        <v>27.5</v>
      </c>
      <c r="J44" s="24">
        <v>60.7</v>
      </c>
      <c r="K44" s="23">
        <v>0.4</v>
      </c>
      <c r="L44" s="24">
        <v>2.5</v>
      </c>
      <c r="M44" s="25">
        <v>0</v>
      </c>
      <c r="N44" s="24">
        <v>8960.7999999999993</v>
      </c>
      <c r="O44" s="24">
        <v>22542</v>
      </c>
      <c r="AC44" s="50"/>
      <c r="AD44" s="51"/>
    </row>
    <row r="45" spans="1:30" x14ac:dyDescent="0.25">
      <c r="A45" s="30" t="str">
        <f>VLOOKUP(B45,Холдинги!$A:$B,2,0)</f>
        <v>ММ</v>
      </c>
      <c r="B45" s="31" t="s">
        <v>18</v>
      </c>
      <c r="C45" s="23">
        <v>140</v>
      </c>
      <c r="D45" s="24">
        <v>2.4</v>
      </c>
      <c r="E45" s="24">
        <v>86</v>
      </c>
      <c r="F45" s="23">
        <v>403.4</v>
      </c>
      <c r="G45" s="24">
        <v>6.8</v>
      </c>
      <c r="H45" s="24">
        <v>84</v>
      </c>
      <c r="I45" s="24">
        <v>30.8</v>
      </c>
      <c r="J45" s="24">
        <v>74.8</v>
      </c>
      <c r="K45" s="23">
        <v>0.5</v>
      </c>
      <c r="L45" s="24">
        <v>3</v>
      </c>
      <c r="M45" s="25">
        <v>0.1</v>
      </c>
      <c r="N45" s="24">
        <v>3409.2</v>
      </c>
      <c r="O45" s="24">
        <v>10200</v>
      </c>
      <c r="U45" s="50"/>
      <c r="AC45" s="50"/>
      <c r="AD45" s="51"/>
    </row>
    <row r="46" spans="1:30" x14ac:dyDescent="0.25">
      <c r="A46" s="30" t="e">
        <f>VLOOKUP(B46,Холдинги!$A:$B,2,0)</f>
        <v>#N/A</v>
      </c>
      <c r="B46" s="31" t="s">
        <v>123</v>
      </c>
      <c r="C46" s="23">
        <v>153.6</v>
      </c>
      <c r="D46" s="24">
        <v>2.6</v>
      </c>
      <c r="E46" s="24">
        <v>59</v>
      </c>
      <c r="F46" s="23">
        <v>389.9</v>
      </c>
      <c r="G46" s="24">
        <v>6.5</v>
      </c>
      <c r="H46" s="24">
        <v>69</v>
      </c>
      <c r="I46" s="24">
        <v>44.8</v>
      </c>
      <c r="J46" s="24">
        <v>123.7</v>
      </c>
      <c r="K46" s="23">
        <v>0.8</v>
      </c>
      <c r="L46" s="24">
        <v>4.8</v>
      </c>
      <c r="M46" s="25">
        <v>0.1</v>
      </c>
      <c r="N46" s="24">
        <v>2512</v>
      </c>
      <c r="O46" s="24">
        <v>12017</v>
      </c>
      <c r="AC46" s="50"/>
      <c r="AD46" s="51"/>
    </row>
    <row r="47" spans="1:30" x14ac:dyDescent="0.25">
      <c r="A47" s="30" t="str">
        <f>VLOOKUP(B47,Холдинги!$A:$B,2,0)</f>
        <v>ВГТРК</v>
      </c>
      <c r="B47" s="31" t="s">
        <v>24</v>
      </c>
      <c r="C47" s="23">
        <v>148.9</v>
      </c>
      <c r="D47" s="24">
        <v>2.5</v>
      </c>
      <c r="E47" s="24">
        <v>62</v>
      </c>
      <c r="F47" s="23">
        <v>378.6</v>
      </c>
      <c r="G47" s="24">
        <v>6.4</v>
      </c>
      <c r="H47" s="24">
        <v>72</v>
      </c>
      <c r="I47" s="24">
        <v>53</v>
      </c>
      <c r="J47" s="24">
        <v>145.80000000000001</v>
      </c>
      <c r="K47" s="23">
        <v>0.9</v>
      </c>
      <c r="L47" s="24">
        <v>5.5</v>
      </c>
      <c r="M47" s="25">
        <v>0.1</v>
      </c>
      <c r="N47" s="24">
        <v>12926.9</v>
      </c>
      <c r="O47" s="24">
        <v>70803</v>
      </c>
      <c r="U47" s="50"/>
      <c r="AC47" s="50"/>
      <c r="AD47" s="51"/>
    </row>
    <row r="48" spans="1:30" x14ac:dyDescent="0.25">
      <c r="A48" s="30" t="str">
        <f>VLOOKUP(B48,Холдинги!$A:$B,2,0)</f>
        <v>Крутой Медиа</v>
      </c>
      <c r="B48" s="31" t="s">
        <v>37</v>
      </c>
      <c r="C48" s="23">
        <v>145</v>
      </c>
      <c r="D48" s="24">
        <v>2.4</v>
      </c>
      <c r="E48" s="24">
        <v>74</v>
      </c>
      <c r="F48" s="23">
        <v>360.4</v>
      </c>
      <c r="G48" s="24">
        <v>6.1</v>
      </c>
      <c r="H48" s="24">
        <v>78</v>
      </c>
      <c r="I48" s="24">
        <v>48.9</v>
      </c>
      <c r="J48" s="24">
        <v>137.80000000000001</v>
      </c>
      <c r="K48" s="23">
        <v>0.9</v>
      </c>
      <c r="L48" s="24">
        <v>4.9000000000000004</v>
      </c>
      <c r="M48" s="25">
        <v>0.1</v>
      </c>
      <c r="N48" s="24">
        <v>3989.1</v>
      </c>
      <c r="O48" s="24">
        <v>19646</v>
      </c>
      <c r="AC48" s="50"/>
      <c r="AD48" s="51"/>
    </row>
    <row r="49" spans="1:30" x14ac:dyDescent="0.25">
      <c r="A49" s="30" t="str">
        <f>VLOOKUP(B49,Холдинги!$A:$B,2,0)</f>
        <v>Крутой Медиа</v>
      </c>
      <c r="B49" s="31" t="s">
        <v>41</v>
      </c>
      <c r="C49" s="23">
        <v>113.8</v>
      </c>
      <c r="D49" s="24">
        <v>1.9</v>
      </c>
      <c r="E49" s="24">
        <v>114</v>
      </c>
      <c r="F49" s="23">
        <v>356.8</v>
      </c>
      <c r="G49" s="24">
        <v>6</v>
      </c>
      <c r="H49" s="24">
        <v>118</v>
      </c>
      <c r="I49" s="24">
        <v>39.299999999999997</v>
      </c>
      <c r="J49" s="24">
        <v>87.7</v>
      </c>
      <c r="K49" s="23">
        <v>0.5</v>
      </c>
      <c r="L49" s="24">
        <v>3.1</v>
      </c>
      <c r="M49" s="25">
        <v>0.1</v>
      </c>
      <c r="N49" s="24">
        <v>7057.1</v>
      </c>
      <c r="O49" s="24">
        <v>21917</v>
      </c>
      <c r="AC49" s="50"/>
      <c r="AD49" s="51"/>
    </row>
    <row r="50" spans="1:30" x14ac:dyDescent="0.25">
      <c r="A50" s="30" t="str">
        <f>VLOOKUP(B50,Холдинги!$A:$B,2,0)</f>
        <v>ВГТРК</v>
      </c>
      <c r="B50" s="31" t="s">
        <v>47</v>
      </c>
      <c r="C50" s="23">
        <v>102.7</v>
      </c>
      <c r="D50" s="24">
        <v>1.7</v>
      </c>
      <c r="E50" s="24">
        <v>77</v>
      </c>
      <c r="F50" s="23">
        <v>336</v>
      </c>
      <c r="G50" s="24">
        <v>5.6</v>
      </c>
      <c r="H50" s="24">
        <v>81</v>
      </c>
      <c r="I50" s="24">
        <v>38.1</v>
      </c>
      <c r="J50" s="24">
        <v>81.400000000000006</v>
      </c>
      <c r="K50" s="23">
        <v>0.5</v>
      </c>
      <c r="L50" s="24">
        <v>2.7</v>
      </c>
      <c r="M50" s="25">
        <v>0</v>
      </c>
      <c r="N50" s="24">
        <v>1986.6</v>
      </c>
      <c r="O50" s="24">
        <v>5392</v>
      </c>
      <c r="AC50" s="50"/>
      <c r="AD50" s="51"/>
    </row>
    <row r="51" spans="1:30" x14ac:dyDescent="0.25">
      <c r="A51" s="30" t="e">
        <f>VLOOKUP(B51,Холдинги!$A:$B,2,0)</f>
        <v>#N/A</v>
      </c>
      <c r="B51" s="31" t="s">
        <v>121</v>
      </c>
      <c r="C51" s="23">
        <v>111.6</v>
      </c>
      <c r="D51" s="24">
        <v>1.9</v>
      </c>
      <c r="E51" s="24">
        <v>81</v>
      </c>
      <c r="F51" s="23">
        <v>308.3</v>
      </c>
      <c r="G51" s="24">
        <v>5.2</v>
      </c>
      <c r="H51" s="24">
        <v>86</v>
      </c>
      <c r="I51" s="24">
        <v>58.8</v>
      </c>
      <c r="J51" s="24">
        <v>148.9</v>
      </c>
      <c r="K51" s="23">
        <v>0.8</v>
      </c>
      <c r="L51" s="24">
        <v>4.5999999999999996</v>
      </c>
      <c r="M51" s="25">
        <v>0.1</v>
      </c>
      <c r="N51" s="24">
        <v>1532</v>
      </c>
      <c r="O51" s="24">
        <v>6979</v>
      </c>
      <c r="U51" s="50"/>
      <c r="AC51" s="50"/>
      <c r="AD51" s="51"/>
    </row>
    <row r="52" spans="1:30" x14ac:dyDescent="0.25">
      <c r="A52" s="30" t="e">
        <f>VLOOKUP(B52,Холдинги!$A:$B,2,0)</f>
        <v>#N/A</v>
      </c>
      <c r="B52" s="31" t="s">
        <v>131</v>
      </c>
      <c r="C52" s="23">
        <v>89.5</v>
      </c>
      <c r="D52" s="24">
        <v>1.5</v>
      </c>
      <c r="E52" s="24">
        <v>76</v>
      </c>
      <c r="F52" s="23">
        <v>242.5</v>
      </c>
      <c r="G52" s="24">
        <v>4.0999999999999996</v>
      </c>
      <c r="H52" s="24">
        <v>82</v>
      </c>
      <c r="I52" s="24">
        <v>38</v>
      </c>
      <c r="J52" s="24">
        <v>98.2</v>
      </c>
      <c r="K52" s="23">
        <v>0.4</v>
      </c>
      <c r="L52" s="24">
        <v>2.4</v>
      </c>
      <c r="M52" s="25">
        <v>0</v>
      </c>
      <c r="N52" s="24">
        <v>24931.3</v>
      </c>
      <c r="O52" s="24">
        <v>58917</v>
      </c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82.8</v>
      </c>
      <c r="D53" s="24">
        <v>1.4</v>
      </c>
      <c r="E53" s="24">
        <v>110</v>
      </c>
      <c r="F53" s="23">
        <v>223.7</v>
      </c>
      <c r="G53" s="24">
        <v>3.8</v>
      </c>
      <c r="H53" s="24">
        <v>102</v>
      </c>
      <c r="I53" s="24">
        <v>39.5</v>
      </c>
      <c r="J53" s="24">
        <v>102.4</v>
      </c>
      <c r="K53" s="23">
        <v>0.4</v>
      </c>
      <c r="L53" s="24">
        <v>2.2999999999999998</v>
      </c>
      <c r="M53" s="25">
        <v>0</v>
      </c>
      <c r="N53" s="24">
        <v>5575.2</v>
      </c>
      <c r="O53" s="24">
        <v>12667</v>
      </c>
      <c r="U53" s="50"/>
      <c r="AC53" s="50"/>
      <c r="AD53" s="51"/>
    </row>
    <row r="54" spans="1:30" x14ac:dyDescent="0.25">
      <c r="A54" s="36"/>
      <c r="B54" s="33"/>
      <c r="C54" s="43"/>
      <c r="D54" s="44"/>
      <c r="E54" s="44"/>
      <c r="F54" s="43"/>
      <c r="G54" s="44"/>
      <c r="H54" s="44"/>
      <c r="I54" s="44"/>
      <c r="J54" s="44"/>
      <c r="K54" s="43"/>
      <c r="L54" s="44"/>
      <c r="M54" s="45"/>
      <c r="N54" s="44"/>
      <c r="O54" s="44"/>
      <c r="R54" s="50"/>
      <c r="U54" s="50"/>
      <c r="AC54" s="50"/>
      <c r="AD54" s="51"/>
    </row>
    <row r="55" spans="1:30" x14ac:dyDescent="0.25">
      <c r="A55" s="36"/>
      <c r="B55" s="33"/>
      <c r="C55" s="43"/>
      <c r="D55" s="44"/>
      <c r="E55" s="44"/>
      <c r="F55" s="43"/>
      <c r="G55" s="44"/>
      <c r="H55" s="44"/>
      <c r="I55" s="44"/>
      <c r="J55" s="44"/>
      <c r="K55" s="43"/>
      <c r="L55" s="44"/>
      <c r="M55" s="45"/>
      <c r="N55" s="44"/>
      <c r="O55" s="44"/>
      <c r="R55" s="50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06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5">
    <cfRule type="expression" dxfId="40" priority="7">
      <formula>$A9="ГПМ"</formula>
    </cfRule>
  </conditionalFormatting>
  <conditionalFormatting sqref="C9:O9">
    <cfRule type="expression" dxfId="39" priority="2">
      <formula>$A9="ГПМ"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AD85"/>
  <sheetViews>
    <sheetView topLeftCell="B1" zoomScale="80" zoomScaleNormal="80" workbookViewId="0">
      <selection activeCell="B3" sqref="B3"/>
    </sheetView>
  </sheetViews>
  <sheetFormatPr defaultColWidth="9.140625" defaultRowHeight="15" x14ac:dyDescent="0.25"/>
  <cols>
    <col min="1" max="1" width="22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142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143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81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808.9</v>
      </c>
      <c r="D9" s="24">
        <v>26.1</v>
      </c>
      <c r="E9" s="24">
        <v>103</v>
      </c>
      <c r="F9" s="23">
        <v>1695.1</v>
      </c>
      <c r="G9" s="24">
        <v>54.7</v>
      </c>
      <c r="H9" s="24">
        <v>107</v>
      </c>
      <c r="I9" s="24">
        <v>92.5</v>
      </c>
      <c r="J9" s="24">
        <v>308.89999999999998</v>
      </c>
      <c r="K9" s="23">
        <v>19.100000000000001</v>
      </c>
      <c r="L9" s="24">
        <v>51.9</v>
      </c>
      <c r="M9" s="25">
        <v>1.7</v>
      </c>
      <c r="N9" s="24">
        <v>4627.3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670</v>
      </c>
      <c r="D10" s="24">
        <v>21.6</v>
      </c>
      <c r="E10" s="24">
        <v>114</v>
      </c>
      <c r="F10" s="23">
        <v>1472.7</v>
      </c>
      <c r="G10" s="24">
        <v>47.5</v>
      </c>
      <c r="H10" s="24">
        <v>117</v>
      </c>
      <c r="I10" s="24">
        <v>87.4</v>
      </c>
      <c r="J10" s="24">
        <v>278.3</v>
      </c>
      <c r="K10" s="23">
        <v>15</v>
      </c>
      <c r="L10" s="24">
        <v>40.700000000000003</v>
      </c>
      <c r="M10" s="25">
        <v>1.3</v>
      </c>
      <c r="N10" s="24">
        <v>4272.3999999999996</v>
      </c>
      <c r="O10" s="24">
        <v>173690</v>
      </c>
    </row>
    <row r="11" spans="1:30" ht="17.25" customHeight="1" x14ac:dyDescent="0.25">
      <c r="A11" s="30" t="str">
        <f>VLOOKUP(B11,Холдинги!$A:$B,2,0)</f>
        <v>ЕМГ</v>
      </c>
      <c r="B11" s="31" t="s">
        <v>11</v>
      </c>
      <c r="C11" s="23">
        <v>351.4</v>
      </c>
      <c r="D11" s="24">
        <v>11.3</v>
      </c>
      <c r="E11" s="24">
        <v>122</v>
      </c>
      <c r="F11" s="23">
        <v>868.7</v>
      </c>
      <c r="G11" s="24">
        <v>28</v>
      </c>
      <c r="H11" s="24">
        <v>123</v>
      </c>
      <c r="I11" s="24">
        <v>62.4</v>
      </c>
      <c r="J11" s="24">
        <v>176.7</v>
      </c>
      <c r="K11" s="23">
        <v>5.6</v>
      </c>
      <c r="L11" s="24">
        <v>15.2</v>
      </c>
      <c r="M11" s="25">
        <v>0.5</v>
      </c>
      <c r="N11" s="24">
        <v>6460.8</v>
      </c>
      <c r="O11" s="24">
        <v>98363</v>
      </c>
      <c r="U11" s="50"/>
      <c r="AC11" s="50"/>
      <c r="AD11" s="51"/>
    </row>
    <row r="12" spans="1:30" ht="17.25" customHeight="1" x14ac:dyDescent="0.25">
      <c r="A12" s="30" t="str">
        <f>VLOOKUP(B12,Холдинги!$A:$B,2,0)</f>
        <v>РМГ</v>
      </c>
      <c r="B12" s="31" t="s">
        <v>31</v>
      </c>
      <c r="C12" s="23">
        <v>348.8</v>
      </c>
      <c r="D12" s="24">
        <v>11.3</v>
      </c>
      <c r="E12" s="24">
        <v>128</v>
      </c>
      <c r="F12" s="23">
        <v>854.5</v>
      </c>
      <c r="G12" s="24">
        <v>27.6</v>
      </c>
      <c r="H12" s="24">
        <v>122</v>
      </c>
      <c r="I12" s="24">
        <v>65.900000000000006</v>
      </c>
      <c r="J12" s="24">
        <v>188.4</v>
      </c>
      <c r="K12" s="23">
        <v>5.9</v>
      </c>
      <c r="L12" s="24">
        <v>16</v>
      </c>
      <c r="M12" s="25">
        <v>0.5</v>
      </c>
      <c r="N12" s="24">
        <v>5274.3</v>
      </c>
      <c r="O12" s="24">
        <v>84250</v>
      </c>
      <c r="U12" s="50"/>
      <c r="AC12" s="50"/>
      <c r="AD12" s="51"/>
    </row>
    <row r="13" spans="1:30" ht="17.25" customHeight="1" x14ac:dyDescent="0.25">
      <c r="A13" s="30" t="str">
        <f>VLOOKUP(B13,Холдинги!$A:$B,2,0)</f>
        <v>ГПМ</v>
      </c>
      <c r="B13" s="42" t="s">
        <v>5</v>
      </c>
      <c r="C13" s="23">
        <v>328.5</v>
      </c>
      <c r="D13" s="24">
        <v>10.6</v>
      </c>
      <c r="E13" s="24">
        <v>97</v>
      </c>
      <c r="F13" s="23">
        <v>851.2</v>
      </c>
      <c r="G13" s="24">
        <v>27.5</v>
      </c>
      <c r="H13" s="24">
        <v>98</v>
      </c>
      <c r="I13" s="24">
        <v>65</v>
      </c>
      <c r="J13" s="24">
        <v>175.7</v>
      </c>
      <c r="K13" s="23">
        <v>5.5</v>
      </c>
      <c r="L13" s="24">
        <v>14.8</v>
      </c>
      <c r="M13" s="25">
        <v>0.5</v>
      </c>
      <c r="N13" s="24">
        <v>6528.2</v>
      </c>
      <c r="O13" s="24">
        <v>96845</v>
      </c>
      <c r="AC13" s="50"/>
      <c r="AD13" s="51"/>
    </row>
    <row r="14" spans="1:30" ht="17.25" customHeight="1" x14ac:dyDescent="0.25">
      <c r="A14" s="30" t="str">
        <f>VLOOKUP(B14,Холдинги!$A:$B,2,0)</f>
        <v>ГПМ</v>
      </c>
      <c r="B14" s="31" t="s">
        <v>27</v>
      </c>
      <c r="C14" s="23">
        <v>257.8</v>
      </c>
      <c r="D14" s="24">
        <v>8.3000000000000007</v>
      </c>
      <c r="E14" s="24">
        <v>121</v>
      </c>
      <c r="F14" s="23">
        <v>730.9</v>
      </c>
      <c r="G14" s="24">
        <v>23.6</v>
      </c>
      <c r="H14" s="24">
        <v>128</v>
      </c>
      <c r="I14" s="24">
        <v>57</v>
      </c>
      <c r="J14" s="24">
        <v>140.69999999999999</v>
      </c>
      <c r="K14" s="23">
        <v>3.8</v>
      </c>
      <c r="L14" s="24">
        <v>10.199999999999999</v>
      </c>
      <c r="M14" s="25">
        <v>0.3</v>
      </c>
      <c r="N14" s="24">
        <v>8517.5</v>
      </c>
      <c r="O14" s="24">
        <v>86869</v>
      </c>
      <c r="AC14" s="50"/>
      <c r="AD14" s="51"/>
    </row>
    <row r="15" spans="1:30" ht="17.25" customHeight="1" x14ac:dyDescent="0.25">
      <c r="A15" s="30" t="str">
        <f>VLOOKUP(B15,Холдинги!$A:$B,2,0)</f>
        <v>ЕМГ</v>
      </c>
      <c r="B15" s="31" t="s">
        <v>29</v>
      </c>
      <c r="C15" s="23">
        <v>272.89999999999998</v>
      </c>
      <c r="D15" s="24">
        <v>8.8000000000000007</v>
      </c>
      <c r="E15" s="24">
        <v>92</v>
      </c>
      <c r="F15" s="23">
        <v>723.8</v>
      </c>
      <c r="G15" s="24">
        <v>23.3</v>
      </c>
      <c r="H15" s="24">
        <v>97</v>
      </c>
      <c r="I15" s="24">
        <v>73.7</v>
      </c>
      <c r="J15" s="24">
        <v>194.5</v>
      </c>
      <c r="K15" s="23">
        <v>5.0999999999999996</v>
      </c>
      <c r="L15" s="24">
        <v>14</v>
      </c>
      <c r="M15" s="25">
        <v>0.5</v>
      </c>
      <c r="N15" s="24">
        <v>6416</v>
      </c>
      <c r="O15" s="24">
        <v>89632</v>
      </c>
      <c r="AC15" s="50"/>
      <c r="AD15" s="51"/>
    </row>
    <row r="16" spans="1:30" ht="17.25" customHeight="1" x14ac:dyDescent="0.25">
      <c r="A16" s="30" t="str">
        <f>VLOOKUP(B16,Холдинги!$A:$B,2,0)</f>
        <v>ЕМГ</v>
      </c>
      <c r="B16" s="31" t="s">
        <v>107</v>
      </c>
      <c r="C16" s="23">
        <v>254.4</v>
      </c>
      <c r="D16" s="24">
        <v>8.1999999999999993</v>
      </c>
      <c r="E16" s="24">
        <v>90</v>
      </c>
      <c r="F16" s="23">
        <v>677</v>
      </c>
      <c r="G16" s="24">
        <v>21.8</v>
      </c>
      <c r="H16" s="24">
        <v>93</v>
      </c>
      <c r="I16" s="24">
        <v>61.8</v>
      </c>
      <c r="J16" s="24">
        <v>162.6</v>
      </c>
      <c r="K16" s="23">
        <v>4</v>
      </c>
      <c r="L16" s="24">
        <v>10.9</v>
      </c>
      <c r="M16" s="25">
        <v>0.4</v>
      </c>
      <c r="N16" s="24">
        <v>3067.5</v>
      </c>
      <c r="O16" s="24">
        <v>33504</v>
      </c>
      <c r="AC16" s="50"/>
      <c r="AD16" s="51"/>
    </row>
    <row r="17" spans="1:30" ht="17.25" customHeight="1" x14ac:dyDescent="0.25">
      <c r="A17" s="30" t="str">
        <f>VLOOKUP(B17,Холдинги!$A:$B,2,0)</f>
        <v>Крутой Медиа</v>
      </c>
      <c r="B17" s="31" t="s">
        <v>20</v>
      </c>
      <c r="C17" s="23">
        <v>227.9</v>
      </c>
      <c r="D17" s="24">
        <v>7.4</v>
      </c>
      <c r="E17" s="24">
        <v>98</v>
      </c>
      <c r="F17" s="23">
        <v>641.29999999999995</v>
      </c>
      <c r="G17" s="24">
        <v>20.7</v>
      </c>
      <c r="H17" s="24">
        <v>105</v>
      </c>
      <c r="I17" s="24">
        <v>70.5</v>
      </c>
      <c r="J17" s="24">
        <v>175.4</v>
      </c>
      <c r="K17" s="23">
        <v>4.0999999999999996</v>
      </c>
      <c r="L17" s="24">
        <v>11.2</v>
      </c>
      <c r="M17" s="25">
        <v>0.4</v>
      </c>
      <c r="N17" s="24">
        <v>3688.3</v>
      </c>
      <c r="O17" s="24">
        <v>41167</v>
      </c>
      <c r="AC17" s="50"/>
      <c r="AD17" s="51"/>
    </row>
    <row r="18" spans="1:30" ht="17.25" customHeight="1" x14ac:dyDescent="0.25">
      <c r="A18" s="30" t="str">
        <f>VLOOKUP(B18,Холдинги!$A:$B,2,0)</f>
        <v>РМГ</v>
      </c>
      <c r="B18" s="31" t="s">
        <v>22</v>
      </c>
      <c r="C18" s="23">
        <v>220.1</v>
      </c>
      <c r="D18" s="24">
        <v>7.1</v>
      </c>
      <c r="E18" s="24">
        <v>108</v>
      </c>
      <c r="F18" s="23">
        <v>620.9</v>
      </c>
      <c r="G18" s="24">
        <v>20</v>
      </c>
      <c r="H18" s="24">
        <v>117</v>
      </c>
      <c r="I18" s="24">
        <v>74</v>
      </c>
      <c r="J18" s="24">
        <v>183.6</v>
      </c>
      <c r="K18" s="23">
        <v>4.2</v>
      </c>
      <c r="L18" s="24">
        <v>11.3</v>
      </c>
      <c r="M18" s="25">
        <v>0.4</v>
      </c>
      <c r="N18" s="24">
        <v>3064.5</v>
      </c>
      <c r="O18" s="24">
        <v>34667</v>
      </c>
      <c r="AC18" s="50"/>
      <c r="AD18" s="51"/>
    </row>
    <row r="19" spans="1:30" ht="17.25" customHeight="1" x14ac:dyDescent="0.25">
      <c r="A19" s="30" t="str">
        <f>VLOOKUP(B19,Холдинги!$A:$B,2,0)</f>
        <v>Крутой Медиа</v>
      </c>
      <c r="B19" s="31" t="s">
        <v>15</v>
      </c>
      <c r="C19" s="23">
        <v>201.5</v>
      </c>
      <c r="D19" s="24">
        <v>6.5</v>
      </c>
      <c r="E19" s="24">
        <v>146</v>
      </c>
      <c r="F19" s="23">
        <v>584</v>
      </c>
      <c r="G19" s="24">
        <v>18.8</v>
      </c>
      <c r="H19" s="24">
        <v>144</v>
      </c>
      <c r="I19" s="24">
        <v>54.7</v>
      </c>
      <c r="J19" s="24">
        <v>132.1</v>
      </c>
      <c r="K19" s="23">
        <v>2.8</v>
      </c>
      <c r="L19" s="24">
        <v>7.7</v>
      </c>
      <c r="M19" s="25">
        <v>0.2</v>
      </c>
      <c r="N19" s="24">
        <v>5952.3</v>
      </c>
      <c r="O19" s="24">
        <v>45542</v>
      </c>
      <c r="AC19" s="50"/>
      <c r="AD19" s="51"/>
    </row>
    <row r="20" spans="1:30" x14ac:dyDescent="0.25">
      <c r="A20" s="30" t="str">
        <f>VLOOKUP(B20,Холдинги!$A:$B,2,0)</f>
        <v>РМГ</v>
      </c>
      <c r="B20" s="31" t="s">
        <v>44</v>
      </c>
      <c r="C20" s="23">
        <v>199.8</v>
      </c>
      <c r="D20" s="24">
        <v>6.4</v>
      </c>
      <c r="E20" s="24">
        <v>123</v>
      </c>
      <c r="F20" s="23">
        <v>575.9</v>
      </c>
      <c r="G20" s="24">
        <v>18.600000000000001</v>
      </c>
      <c r="H20" s="24">
        <v>127</v>
      </c>
      <c r="I20" s="24">
        <v>44.8</v>
      </c>
      <c r="J20" s="24">
        <v>108.8</v>
      </c>
      <c r="K20" s="23">
        <v>2.2999999999999998</v>
      </c>
      <c r="L20" s="24">
        <v>6.2</v>
      </c>
      <c r="M20" s="25">
        <v>0.2</v>
      </c>
      <c r="N20" s="24">
        <v>4132.6000000000004</v>
      </c>
      <c r="O20" s="24">
        <v>25688</v>
      </c>
      <c r="AC20" s="50"/>
      <c r="AD20" s="51"/>
    </row>
    <row r="21" spans="1:30" x14ac:dyDescent="0.25">
      <c r="A21" s="30" t="str">
        <f>VLOOKUP(B21,Холдинги!$A:$B,2,0)</f>
        <v>ММХ</v>
      </c>
      <c r="B21" s="31" t="s">
        <v>19</v>
      </c>
      <c r="C21" s="23">
        <v>206.8</v>
      </c>
      <c r="D21" s="24">
        <v>6.7</v>
      </c>
      <c r="E21" s="24">
        <v>111</v>
      </c>
      <c r="F21" s="23">
        <v>573.1</v>
      </c>
      <c r="G21" s="24">
        <v>18.5</v>
      </c>
      <c r="H21" s="24">
        <v>118</v>
      </c>
      <c r="I21" s="24">
        <v>76.3</v>
      </c>
      <c r="J21" s="24">
        <v>192.8</v>
      </c>
      <c r="K21" s="23">
        <v>4</v>
      </c>
      <c r="L21" s="24">
        <v>11</v>
      </c>
      <c r="M21" s="25">
        <v>0.4</v>
      </c>
      <c r="N21" s="24">
        <v>4704.8999999999996</v>
      </c>
      <c r="O21" s="24">
        <v>51579</v>
      </c>
      <c r="AC21" s="50"/>
      <c r="AD21" s="51"/>
    </row>
    <row r="22" spans="1:30" x14ac:dyDescent="0.25">
      <c r="A22" s="30" t="str">
        <f>VLOOKUP(B22,Холдинги!$A:$B,2,0)</f>
        <v>ГПМ</v>
      </c>
      <c r="B22" s="31" t="s">
        <v>28</v>
      </c>
      <c r="C22" s="23">
        <v>180.5</v>
      </c>
      <c r="D22" s="24">
        <v>5.8</v>
      </c>
      <c r="E22" s="24">
        <v>100</v>
      </c>
      <c r="F22" s="23">
        <v>519.4</v>
      </c>
      <c r="G22" s="24">
        <v>16.8</v>
      </c>
      <c r="H22" s="24">
        <v>115</v>
      </c>
      <c r="I22" s="24">
        <v>81.400000000000006</v>
      </c>
      <c r="J22" s="24">
        <v>198.1</v>
      </c>
      <c r="K22" s="23">
        <v>3.8</v>
      </c>
      <c r="L22" s="24">
        <v>10.199999999999999</v>
      </c>
      <c r="M22" s="25">
        <v>0.3</v>
      </c>
      <c r="N22" s="24">
        <v>4261.6000000000004</v>
      </c>
      <c r="O22" s="24">
        <v>43488</v>
      </c>
      <c r="AC22" s="50"/>
      <c r="AD22" s="51"/>
    </row>
    <row r="23" spans="1:30" x14ac:dyDescent="0.25">
      <c r="A23" s="30" t="str">
        <f>VLOOKUP(B23,Холдинги!$A:$B,2,0)</f>
        <v>ГПМ</v>
      </c>
      <c r="B23" s="31" t="s">
        <v>12</v>
      </c>
      <c r="C23" s="23">
        <v>181.9</v>
      </c>
      <c r="D23" s="24">
        <v>5.9</v>
      </c>
      <c r="E23" s="24">
        <v>113</v>
      </c>
      <c r="F23" s="23">
        <v>518.29999999999995</v>
      </c>
      <c r="G23" s="24">
        <v>16.7</v>
      </c>
      <c r="H23" s="24">
        <v>113</v>
      </c>
      <c r="I23" s="24">
        <v>46.5</v>
      </c>
      <c r="J23" s="24">
        <v>114.1</v>
      </c>
      <c r="K23" s="23">
        <v>2.2000000000000002</v>
      </c>
      <c r="L23" s="24">
        <v>5.9</v>
      </c>
      <c r="M23" s="25">
        <v>0.2</v>
      </c>
      <c r="N23" s="24">
        <v>8803.2000000000007</v>
      </c>
      <c r="O23" s="24">
        <v>51667</v>
      </c>
      <c r="AC23" s="50"/>
      <c r="AD23" s="51"/>
    </row>
    <row r="24" spans="1:30" x14ac:dyDescent="0.25">
      <c r="A24" s="30" t="str">
        <f>VLOOKUP(B24,Холдинги!$A:$B,2,0)</f>
        <v>ГПМ</v>
      </c>
      <c r="B24" s="31" t="s">
        <v>35</v>
      </c>
      <c r="C24" s="23">
        <v>182.3</v>
      </c>
      <c r="D24" s="24">
        <v>5.9</v>
      </c>
      <c r="E24" s="24">
        <v>96</v>
      </c>
      <c r="F24" s="23">
        <v>510.4</v>
      </c>
      <c r="G24" s="24">
        <v>16.5</v>
      </c>
      <c r="H24" s="24">
        <v>96</v>
      </c>
      <c r="I24" s="24">
        <v>47</v>
      </c>
      <c r="J24" s="24">
        <v>117.6</v>
      </c>
      <c r="K24" s="23">
        <v>2.2000000000000002</v>
      </c>
      <c r="L24" s="24">
        <v>6</v>
      </c>
      <c r="M24" s="25">
        <v>0.2</v>
      </c>
      <c r="N24" s="24">
        <v>6758</v>
      </c>
      <c r="O24" s="24">
        <v>40244</v>
      </c>
      <c r="AC24" s="50"/>
      <c r="AD24" s="51"/>
    </row>
    <row r="25" spans="1:30" x14ac:dyDescent="0.25">
      <c r="A25" s="30" t="str">
        <f>VLOOKUP(B25,Холдинги!$A:$B,2,0)</f>
        <v>ЕМГ</v>
      </c>
      <c r="B25" s="31" t="s">
        <v>36</v>
      </c>
      <c r="C25" s="23">
        <v>183.9</v>
      </c>
      <c r="D25" s="24">
        <v>5.9</v>
      </c>
      <c r="E25" s="24">
        <v>112</v>
      </c>
      <c r="F25" s="23">
        <v>504.1</v>
      </c>
      <c r="G25" s="24">
        <v>16.3</v>
      </c>
      <c r="H25" s="24">
        <v>112</v>
      </c>
      <c r="I25" s="24">
        <v>95.3</v>
      </c>
      <c r="J25" s="24">
        <v>243.2</v>
      </c>
      <c r="K25" s="23">
        <v>4.5</v>
      </c>
      <c r="L25" s="24">
        <v>12.2</v>
      </c>
      <c r="M25" s="25">
        <v>0.4</v>
      </c>
      <c r="N25" s="24">
        <v>3933.5</v>
      </c>
      <c r="O25" s="24">
        <v>47839</v>
      </c>
      <c r="AC25" s="50"/>
      <c r="AD25" s="51"/>
    </row>
    <row r="26" spans="1:30" x14ac:dyDescent="0.25">
      <c r="A26" s="30" t="str">
        <f>VLOOKUP(B26,Холдинги!$A:$B,2,0)</f>
        <v>Другие</v>
      </c>
      <c r="B26" s="31" t="s">
        <v>25</v>
      </c>
      <c r="C26" s="23">
        <v>189.4</v>
      </c>
      <c r="D26" s="24">
        <v>6.1</v>
      </c>
      <c r="E26" s="24">
        <v>77</v>
      </c>
      <c r="F26" s="23">
        <v>463.8</v>
      </c>
      <c r="G26" s="24">
        <v>15</v>
      </c>
      <c r="H26" s="24">
        <v>79</v>
      </c>
      <c r="I26" s="24">
        <v>62.2</v>
      </c>
      <c r="J26" s="24">
        <v>177.7</v>
      </c>
      <c r="K26" s="23">
        <v>3</v>
      </c>
      <c r="L26" s="24">
        <v>8.1999999999999993</v>
      </c>
      <c r="M26" s="25">
        <v>0.3</v>
      </c>
      <c r="N26" s="24">
        <v>6421</v>
      </c>
      <c r="O26" s="24">
        <v>52490</v>
      </c>
      <c r="AC26" s="50"/>
      <c r="AD26" s="51"/>
    </row>
    <row r="27" spans="1:30" x14ac:dyDescent="0.25">
      <c r="A27" s="30" t="str">
        <f>VLOOKUP(B27,Холдинги!$A:$B,2,0)</f>
        <v>РМГ</v>
      </c>
      <c r="B27" s="31" t="s">
        <v>16</v>
      </c>
      <c r="C27" s="23">
        <v>120.5</v>
      </c>
      <c r="D27" s="24">
        <v>3.9</v>
      </c>
      <c r="E27" s="24">
        <v>96</v>
      </c>
      <c r="F27" s="23">
        <v>382</v>
      </c>
      <c r="G27" s="24">
        <v>12.3</v>
      </c>
      <c r="H27" s="24">
        <v>110</v>
      </c>
      <c r="I27" s="24">
        <v>46.1</v>
      </c>
      <c r="J27" s="24">
        <v>101.9</v>
      </c>
      <c r="K27" s="23">
        <v>1.4</v>
      </c>
      <c r="L27" s="24">
        <v>3.9</v>
      </c>
      <c r="M27" s="25">
        <v>0.1</v>
      </c>
      <c r="N27" s="24">
        <v>8925.2999999999993</v>
      </c>
      <c r="O27" s="24">
        <v>34458</v>
      </c>
      <c r="AC27" s="50"/>
      <c r="AD27" s="51"/>
    </row>
    <row r="28" spans="1:30" x14ac:dyDescent="0.25">
      <c r="A28" s="30" t="str">
        <f>VLOOKUP(B28,Холдинги!$A:$B,2,0)</f>
        <v>РМГ</v>
      </c>
      <c r="B28" s="31" t="s">
        <v>8</v>
      </c>
      <c r="C28" s="23">
        <v>139.69999999999999</v>
      </c>
      <c r="D28" s="24">
        <v>4.5</v>
      </c>
      <c r="E28" s="24">
        <v>121</v>
      </c>
      <c r="F28" s="23">
        <v>363.7</v>
      </c>
      <c r="G28" s="24">
        <v>11.7</v>
      </c>
      <c r="H28" s="24">
        <v>121</v>
      </c>
      <c r="I28" s="24">
        <v>46.1</v>
      </c>
      <c r="J28" s="24">
        <v>123.9</v>
      </c>
      <c r="K28" s="23">
        <v>1.6</v>
      </c>
      <c r="L28" s="24">
        <v>4.5</v>
      </c>
      <c r="M28" s="25">
        <v>0.1</v>
      </c>
      <c r="N28" s="24">
        <v>6336.4</v>
      </c>
      <c r="O28" s="24">
        <v>28342</v>
      </c>
      <c r="AC28" s="50"/>
      <c r="AD28" s="51"/>
    </row>
    <row r="29" spans="1:30" x14ac:dyDescent="0.25">
      <c r="A29" s="30" t="str">
        <f>VLOOKUP(B29,Холдинги!$A:$B,2,0)</f>
        <v>ВГТРК</v>
      </c>
      <c r="B29" s="31" t="s">
        <v>7</v>
      </c>
      <c r="C29" s="23">
        <v>167.4</v>
      </c>
      <c r="D29" s="24">
        <v>5.4</v>
      </c>
      <c r="E29" s="24">
        <v>55</v>
      </c>
      <c r="F29" s="23">
        <v>362.2</v>
      </c>
      <c r="G29" s="24">
        <v>11.7</v>
      </c>
      <c r="H29" s="24">
        <v>64</v>
      </c>
      <c r="I29" s="24">
        <v>62.1</v>
      </c>
      <c r="J29" s="24">
        <v>201</v>
      </c>
      <c r="K29" s="23">
        <v>2.7</v>
      </c>
      <c r="L29" s="24">
        <v>7.2</v>
      </c>
      <c r="M29" s="25">
        <v>0.2</v>
      </c>
      <c r="N29" s="24">
        <v>7653.7</v>
      </c>
      <c r="O29" s="24">
        <v>55266</v>
      </c>
      <c r="AC29" s="50"/>
      <c r="AD29" s="51"/>
    </row>
    <row r="30" spans="1:30" x14ac:dyDescent="0.25">
      <c r="A30" s="30" t="str">
        <f>VLOOKUP(B30,Холдинги!$A:$B,2,0)</f>
        <v>ГПМ</v>
      </c>
      <c r="B30" s="31" t="s">
        <v>39</v>
      </c>
      <c r="C30" s="23">
        <v>145.5</v>
      </c>
      <c r="D30" s="24">
        <v>4.7</v>
      </c>
      <c r="E30" s="24">
        <v>121</v>
      </c>
      <c r="F30" s="23">
        <v>360.8</v>
      </c>
      <c r="G30" s="24">
        <v>11.6</v>
      </c>
      <c r="H30" s="24">
        <v>117</v>
      </c>
      <c r="I30" s="24">
        <v>48.3</v>
      </c>
      <c r="J30" s="24">
        <v>136.4</v>
      </c>
      <c r="K30" s="23">
        <v>1.8</v>
      </c>
      <c r="L30" s="24">
        <v>4.9000000000000004</v>
      </c>
      <c r="M30" s="25">
        <v>0.2</v>
      </c>
      <c r="N30" s="24">
        <v>6878.1</v>
      </c>
      <c r="O30" s="24">
        <v>33571</v>
      </c>
      <c r="AC30" s="50"/>
      <c r="AD30" s="51"/>
    </row>
    <row r="31" spans="1:30" x14ac:dyDescent="0.25">
      <c r="A31" s="30" t="str">
        <f>VLOOKUP(B31,Холдинги!$A:$B,2,0)</f>
        <v>ГПМ</v>
      </c>
      <c r="B31" s="31" t="s">
        <v>9</v>
      </c>
      <c r="C31" s="23">
        <v>129.19999999999999</v>
      </c>
      <c r="D31" s="24">
        <v>4.2</v>
      </c>
      <c r="E31" s="24">
        <v>134</v>
      </c>
      <c r="F31" s="23">
        <v>354.4</v>
      </c>
      <c r="G31" s="24">
        <v>11.4</v>
      </c>
      <c r="H31" s="24">
        <v>134</v>
      </c>
      <c r="I31" s="24">
        <v>49</v>
      </c>
      <c r="J31" s="24">
        <v>125</v>
      </c>
      <c r="K31" s="23">
        <v>1.6</v>
      </c>
      <c r="L31" s="24">
        <v>4.4000000000000004</v>
      </c>
      <c r="M31" s="25">
        <v>0.1</v>
      </c>
      <c r="N31" s="24">
        <v>6327.5</v>
      </c>
      <c r="O31" s="24">
        <v>27812</v>
      </c>
      <c r="AC31" s="50"/>
      <c r="AD31" s="51"/>
    </row>
    <row r="32" spans="1:30" x14ac:dyDescent="0.25">
      <c r="A32" s="30" t="str">
        <f>VLOOKUP(B32,Холдинги!$A:$B,2,0)</f>
        <v>Крутой Медиа</v>
      </c>
      <c r="B32" s="31" t="s">
        <v>45</v>
      </c>
      <c r="C32" s="23">
        <v>137.80000000000001</v>
      </c>
      <c r="D32" s="24">
        <v>4.4000000000000004</v>
      </c>
      <c r="E32" s="24">
        <v>124</v>
      </c>
      <c r="F32" s="23">
        <v>343.7</v>
      </c>
      <c r="G32" s="24">
        <v>11.1</v>
      </c>
      <c r="H32" s="24">
        <v>123</v>
      </c>
      <c r="I32" s="24">
        <v>34.700000000000003</v>
      </c>
      <c r="J32" s="24">
        <v>97.3</v>
      </c>
      <c r="K32" s="23">
        <v>1.2</v>
      </c>
      <c r="L32" s="24">
        <v>3.3</v>
      </c>
      <c r="M32" s="25">
        <v>0.1</v>
      </c>
      <c r="N32" s="24">
        <v>6743.7</v>
      </c>
      <c r="O32" s="24">
        <v>22375</v>
      </c>
      <c r="AC32" s="50"/>
      <c r="AD32" s="51"/>
    </row>
    <row r="33" spans="1:30" x14ac:dyDescent="0.25">
      <c r="A33" s="30" t="str">
        <f>VLOOKUP(B33,Холдинги!$A:$B,2,0)</f>
        <v>ГПМ</v>
      </c>
      <c r="B33" s="31" t="s">
        <v>23</v>
      </c>
      <c r="C33" s="23">
        <v>107.5</v>
      </c>
      <c r="D33" s="24">
        <v>3.5</v>
      </c>
      <c r="E33" s="24">
        <v>125</v>
      </c>
      <c r="F33" s="23">
        <v>339.1</v>
      </c>
      <c r="G33" s="24">
        <v>10.9</v>
      </c>
      <c r="H33" s="24">
        <v>130</v>
      </c>
      <c r="I33" s="24">
        <v>68.400000000000006</v>
      </c>
      <c r="J33" s="24">
        <v>151.80000000000001</v>
      </c>
      <c r="K33" s="23">
        <v>1.9</v>
      </c>
      <c r="L33" s="24">
        <v>5.0999999999999996</v>
      </c>
      <c r="M33" s="25">
        <v>0.2</v>
      </c>
      <c r="N33" s="24">
        <v>3162.3</v>
      </c>
      <c r="O33" s="24">
        <v>16143</v>
      </c>
      <c r="AC33" s="50"/>
      <c r="AD33" s="51"/>
    </row>
    <row r="34" spans="1:30" x14ac:dyDescent="0.25">
      <c r="A34" s="30" t="str">
        <f>VLOOKUP(B34,Холдинги!$A:$B,2,0)</f>
        <v>ММХ</v>
      </c>
      <c r="B34" s="31" t="s">
        <v>21</v>
      </c>
      <c r="C34" s="23">
        <v>116.4</v>
      </c>
      <c r="D34" s="24">
        <v>3.8</v>
      </c>
      <c r="E34" s="24">
        <v>81</v>
      </c>
      <c r="F34" s="23">
        <v>338.5</v>
      </c>
      <c r="G34" s="24">
        <v>10.9</v>
      </c>
      <c r="H34" s="24">
        <v>92</v>
      </c>
      <c r="I34" s="24">
        <v>52.3</v>
      </c>
      <c r="J34" s="24">
        <v>125.8</v>
      </c>
      <c r="K34" s="23">
        <v>1.6</v>
      </c>
      <c r="L34" s="24">
        <v>4.2</v>
      </c>
      <c r="M34" s="25">
        <v>0.1</v>
      </c>
      <c r="N34" s="24">
        <v>6927.7</v>
      </c>
      <c r="O34" s="24">
        <v>29263</v>
      </c>
      <c r="AC34" s="50"/>
      <c r="AD34" s="51"/>
    </row>
    <row r="35" spans="1:30" x14ac:dyDescent="0.25">
      <c r="A35" s="30" t="str">
        <f>VLOOKUP(B35,Холдинги!$A:$B,2,0)</f>
        <v>ММХ</v>
      </c>
      <c r="B35" s="31" t="s">
        <v>32</v>
      </c>
      <c r="C35" s="23">
        <v>105.5</v>
      </c>
      <c r="D35" s="24">
        <v>3.4</v>
      </c>
      <c r="E35" s="24">
        <v>102</v>
      </c>
      <c r="F35" s="23">
        <v>317.39999999999998</v>
      </c>
      <c r="G35" s="24">
        <v>10.199999999999999</v>
      </c>
      <c r="H35" s="24">
        <v>102</v>
      </c>
      <c r="I35" s="24">
        <v>64.5</v>
      </c>
      <c r="J35" s="24">
        <v>150.19999999999999</v>
      </c>
      <c r="K35" s="23">
        <v>1.7</v>
      </c>
      <c r="L35" s="24">
        <v>4.7</v>
      </c>
      <c r="M35" s="25">
        <v>0.2</v>
      </c>
      <c r="N35" s="24">
        <v>4381.8999999999996</v>
      </c>
      <c r="O35" s="24">
        <v>20721</v>
      </c>
      <c r="AC35" s="50"/>
      <c r="AD35" s="51"/>
    </row>
    <row r="36" spans="1:30" x14ac:dyDescent="0.25">
      <c r="A36" s="30" t="str">
        <f>VLOOKUP(B36,Холдинги!$A:$B,2,0)</f>
        <v>Ру медиа</v>
      </c>
      <c r="B36" s="31" t="s">
        <v>26</v>
      </c>
      <c r="C36" s="23">
        <v>111.6</v>
      </c>
      <c r="D36" s="24">
        <v>3.6</v>
      </c>
      <c r="E36" s="24">
        <v>120</v>
      </c>
      <c r="F36" s="23">
        <v>310.5</v>
      </c>
      <c r="G36" s="24">
        <v>10</v>
      </c>
      <c r="H36" s="24">
        <v>121</v>
      </c>
      <c r="I36" s="24">
        <v>80.400000000000006</v>
      </c>
      <c r="J36" s="24">
        <v>202.3</v>
      </c>
      <c r="K36" s="23">
        <v>2.2999999999999998</v>
      </c>
      <c r="L36" s="24">
        <v>6.2</v>
      </c>
      <c r="M36" s="25">
        <v>0.2</v>
      </c>
      <c r="N36" s="24">
        <v>1177.0999999999999</v>
      </c>
      <c r="O36" s="24">
        <v>7335</v>
      </c>
      <c r="AC36" s="50"/>
      <c r="AD36" s="51"/>
    </row>
    <row r="37" spans="1:30" x14ac:dyDescent="0.25">
      <c r="A37" s="30" t="str">
        <f>VLOOKUP(B37,Холдинги!$A:$B,2,0)</f>
        <v>Ру медиа</v>
      </c>
      <c r="B37" s="31" t="s">
        <v>6</v>
      </c>
      <c r="C37" s="23">
        <v>128.30000000000001</v>
      </c>
      <c r="D37" s="24">
        <v>4.0999999999999996</v>
      </c>
      <c r="E37" s="24">
        <v>60</v>
      </c>
      <c r="F37" s="23">
        <v>297.5</v>
      </c>
      <c r="G37" s="24">
        <v>9.6</v>
      </c>
      <c r="H37" s="24">
        <v>67</v>
      </c>
      <c r="I37" s="24">
        <v>43.2</v>
      </c>
      <c r="J37" s="24">
        <v>130.5</v>
      </c>
      <c r="K37" s="23">
        <v>1.4</v>
      </c>
      <c r="L37" s="24">
        <v>3.9</v>
      </c>
      <c r="M37" s="25">
        <v>0.1</v>
      </c>
      <c r="N37" s="24">
        <v>9651.9</v>
      </c>
      <c r="O37" s="24">
        <v>37193</v>
      </c>
      <c r="AC37" s="50"/>
      <c r="AD37" s="51"/>
    </row>
    <row r="38" spans="1:30" x14ac:dyDescent="0.25">
      <c r="A38" s="30" t="str">
        <f>VLOOKUP(B38,Холдинги!$A:$B,2,0)</f>
        <v>ММХ</v>
      </c>
      <c r="B38" s="31" t="s">
        <v>30</v>
      </c>
      <c r="C38" s="23">
        <v>90.5</v>
      </c>
      <c r="D38" s="24">
        <v>2.9</v>
      </c>
      <c r="E38" s="24">
        <v>70</v>
      </c>
      <c r="F38" s="23">
        <v>271.3</v>
      </c>
      <c r="G38" s="24">
        <v>8.8000000000000007</v>
      </c>
      <c r="H38" s="24">
        <v>83</v>
      </c>
      <c r="I38" s="24">
        <v>54.2</v>
      </c>
      <c r="J38" s="24">
        <v>126.5</v>
      </c>
      <c r="K38" s="23">
        <v>1.3</v>
      </c>
      <c r="L38" s="24">
        <v>3.4</v>
      </c>
      <c r="M38" s="25">
        <v>0.1</v>
      </c>
      <c r="N38" s="24">
        <v>7599.8</v>
      </c>
      <c r="O38" s="24">
        <v>25879</v>
      </c>
      <c r="AC38" s="50"/>
      <c r="AD38" s="51"/>
    </row>
    <row r="39" spans="1:30" x14ac:dyDescent="0.25">
      <c r="A39" s="30" t="str">
        <f>VLOOKUP(B39,Холдинги!$A:$B,2,0)</f>
        <v>ЕМГ</v>
      </c>
      <c r="B39" s="31" t="s">
        <v>43</v>
      </c>
      <c r="C39" s="23">
        <v>111.5</v>
      </c>
      <c r="D39" s="24">
        <v>3.6</v>
      </c>
      <c r="E39" s="24">
        <v>134</v>
      </c>
      <c r="F39" s="23">
        <v>268.2</v>
      </c>
      <c r="G39" s="24">
        <v>8.6999999999999993</v>
      </c>
      <c r="H39" s="24">
        <v>125</v>
      </c>
      <c r="I39" s="24">
        <v>55.9</v>
      </c>
      <c r="J39" s="24">
        <v>162.6</v>
      </c>
      <c r="K39" s="23">
        <v>1.6</v>
      </c>
      <c r="L39" s="24">
        <v>4.3</v>
      </c>
      <c r="M39" s="25">
        <v>0.1</v>
      </c>
      <c r="N39" s="24">
        <v>5789.8</v>
      </c>
      <c r="O39" s="24">
        <v>25049</v>
      </c>
      <c r="AC39" s="50"/>
      <c r="AD39" s="51"/>
    </row>
    <row r="40" spans="1:30" x14ac:dyDescent="0.25">
      <c r="A40" s="30" t="str">
        <f>VLOOKUP(B40,Холдинги!$A:$B,2,0)</f>
        <v>ВГТРК</v>
      </c>
      <c r="B40" s="31" t="s">
        <v>17</v>
      </c>
      <c r="C40" s="23">
        <v>90.6</v>
      </c>
      <c r="D40" s="24">
        <v>2.9</v>
      </c>
      <c r="E40" s="24">
        <v>55</v>
      </c>
      <c r="F40" s="23">
        <v>263.7</v>
      </c>
      <c r="G40" s="24">
        <v>8.5</v>
      </c>
      <c r="H40" s="24">
        <v>61</v>
      </c>
      <c r="I40" s="24">
        <v>46</v>
      </c>
      <c r="J40" s="24">
        <v>110.6</v>
      </c>
      <c r="K40" s="23">
        <v>1.1000000000000001</v>
      </c>
      <c r="L40" s="24">
        <v>2.9</v>
      </c>
      <c r="M40" s="25">
        <v>0.1</v>
      </c>
      <c r="N40" s="24">
        <v>13359.5</v>
      </c>
      <c r="O40" s="24">
        <v>38660</v>
      </c>
      <c r="AC40" s="50"/>
      <c r="AD40" s="51"/>
    </row>
    <row r="41" spans="1:30" x14ac:dyDescent="0.25">
      <c r="A41" s="30" t="e">
        <f>VLOOKUP(B41,Холдинги!$A:$B,2,0)</f>
        <v>#N/A</v>
      </c>
      <c r="B41" s="31" t="s">
        <v>108</v>
      </c>
      <c r="C41" s="23">
        <v>67.5</v>
      </c>
      <c r="D41" s="24">
        <v>2.2000000000000002</v>
      </c>
      <c r="E41" s="24">
        <v>99</v>
      </c>
      <c r="F41" s="23">
        <v>243.4</v>
      </c>
      <c r="G41" s="24">
        <v>7.9</v>
      </c>
      <c r="H41" s="24">
        <v>109</v>
      </c>
      <c r="I41" s="24">
        <v>38</v>
      </c>
      <c r="J41" s="24">
        <v>73.900000000000006</v>
      </c>
      <c r="K41" s="23">
        <v>0.7</v>
      </c>
      <c r="L41" s="24">
        <v>1.8</v>
      </c>
      <c r="M41" s="25">
        <v>0.1</v>
      </c>
      <c r="N41" s="24">
        <v>4607.5</v>
      </c>
      <c r="O41" s="24">
        <v>8220</v>
      </c>
      <c r="AC41" s="50"/>
      <c r="AD41" s="51"/>
    </row>
    <row r="42" spans="1:30" x14ac:dyDescent="0.25">
      <c r="A42" s="30" t="str">
        <f>VLOOKUP(B42,Холдинги!$A:$B,2,0)</f>
        <v>ММ</v>
      </c>
      <c r="B42" s="31" t="s">
        <v>18</v>
      </c>
      <c r="C42" s="23">
        <v>67.400000000000006</v>
      </c>
      <c r="D42" s="24">
        <v>2.2000000000000002</v>
      </c>
      <c r="E42" s="24">
        <v>79</v>
      </c>
      <c r="F42" s="23">
        <v>208.4</v>
      </c>
      <c r="G42" s="24">
        <v>6.7</v>
      </c>
      <c r="H42" s="24">
        <v>83</v>
      </c>
      <c r="I42" s="24">
        <v>34.700000000000003</v>
      </c>
      <c r="J42" s="24">
        <v>78.400000000000006</v>
      </c>
      <c r="K42" s="23">
        <v>0.6</v>
      </c>
      <c r="L42" s="24">
        <v>1.6</v>
      </c>
      <c r="M42" s="25">
        <v>0.1</v>
      </c>
      <c r="N42" s="24">
        <v>6288.9</v>
      </c>
      <c r="O42" s="24">
        <v>10200</v>
      </c>
      <c r="AC42" s="50"/>
      <c r="AD42" s="51"/>
    </row>
    <row r="43" spans="1:30" x14ac:dyDescent="0.25">
      <c r="A43" s="30" t="str">
        <f>VLOOKUP(B43,Холдинги!$A:$B,2,0)</f>
        <v>Крутой Медиа</v>
      </c>
      <c r="B43" s="31" t="s">
        <v>33</v>
      </c>
      <c r="C43" s="23">
        <v>60.8</v>
      </c>
      <c r="D43" s="24">
        <v>2</v>
      </c>
      <c r="E43" s="24">
        <v>95</v>
      </c>
      <c r="F43" s="23">
        <v>200</v>
      </c>
      <c r="G43" s="24">
        <v>6.5</v>
      </c>
      <c r="H43" s="24">
        <v>96</v>
      </c>
      <c r="I43" s="24">
        <v>24.8</v>
      </c>
      <c r="J43" s="24">
        <v>52.8</v>
      </c>
      <c r="K43" s="23">
        <v>0.4</v>
      </c>
      <c r="L43" s="24">
        <v>1</v>
      </c>
      <c r="M43" s="25">
        <v>0</v>
      </c>
      <c r="N43" s="24">
        <v>21525.1</v>
      </c>
      <c r="O43" s="24">
        <v>22542</v>
      </c>
      <c r="AC43" s="50"/>
      <c r="AD43" s="51"/>
    </row>
    <row r="44" spans="1:30" x14ac:dyDescent="0.25">
      <c r="A44" s="30" t="str">
        <f>VLOOKUP(B44,Холдинги!$A:$B,2,0)</f>
        <v>Другие</v>
      </c>
      <c r="B44" s="31" t="s">
        <v>42</v>
      </c>
      <c r="C44" s="23">
        <v>56.1</v>
      </c>
      <c r="D44" s="24">
        <v>1.8</v>
      </c>
      <c r="E44" s="24">
        <v>37</v>
      </c>
      <c r="F44" s="23">
        <v>181.1</v>
      </c>
      <c r="G44" s="24">
        <v>5.8</v>
      </c>
      <c r="H44" s="24">
        <v>53</v>
      </c>
      <c r="I44" s="24">
        <v>38.9</v>
      </c>
      <c r="J44" s="24">
        <v>84.2</v>
      </c>
      <c r="K44" s="23">
        <v>0.6</v>
      </c>
      <c r="L44" s="24">
        <v>1.5</v>
      </c>
      <c r="M44" s="25">
        <v>0</v>
      </c>
      <c r="N44" s="24">
        <v>14895.6</v>
      </c>
      <c r="O44" s="24">
        <v>22542</v>
      </c>
      <c r="AC44" s="50"/>
      <c r="AD44" s="51"/>
    </row>
    <row r="45" spans="1:30" x14ac:dyDescent="0.25">
      <c r="A45" s="30" t="str">
        <f>VLOOKUP(B45,Холдинги!$A:$B,2,0)</f>
        <v>Крутой Медиа</v>
      </c>
      <c r="B45" s="31" t="s">
        <v>41</v>
      </c>
      <c r="C45" s="23">
        <v>56.1</v>
      </c>
      <c r="D45" s="24">
        <v>1.8</v>
      </c>
      <c r="E45" s="24">
        <v>108</v>
      </c>
      <c r="F45" s="23">
        <v>179.5</v>
      </c>
      <c r="G45" s="24">
        <v>5.8</v>
      </c>
      <c r="H45" s="24">
        <v>114</v>
      </c>
      <c r="I45" s="24">
        <v>38.4</v>
      </c>
      <c r="J45" s="24">
        <v>84</v>
      </c>
      <c r="K45" s="23">
        <v>0.6</v>
      </c>
      <c r="L45" s="24">
        <v>1.5</v>
      </c>
      <c r="M45" s="25">
        <v>0</v>
      </c>
      <c r="N45" s="24">
        <v>14654.4</v>
      </c>
      <c r="O45" s="24">
        <v>21917</v>
      </c>
      <c r="AC45" s="50"/>
      <c r="AD45" s="51"/>
    </row>
    <row r="46" spans="1:30" x14ac:dyDescent="0.25">
      <c r="A46" s="30" t="str">
        <f>VLOOKUP(B46,Холдинги!$A:$B,2,0)</f>
        <v>Другие</v>
      </c>
      <c r="B46" s="31" t="s">
        <v>13</v>
      </c>
      <c r="C46" s="23">
        <v>60.5</v>
      </c>
      <c r="D46" s="24">
        <v>2</v>
      </c>
      <c r="E46" s="24">
        <v>48</v>
      </c>
      <c r="F46" s="23">
        <v>176.6</v>
      </c>
      <c r="G46" s="24">
        <v>5.7</v>
      </c>
      <c r="H46" s="24">
        <v>60</v>
      </c>
      <c r="I46" s="24">
        <v>48.7</v>
      </c>
      <c r="J46" s="24">
        <v>116.7</v>
      </c>
      <c r="K46" s="23">
        <v>0.8</v>
      </c>
      <c r="L46" s="24">
        <v>2</v>
      </c>
      <c r="M46" s="25">
        <v>0.1</v>
      </c>
      <c r="N46" s="24">
        <v>12476.7</v>
      </c>
      <c r="O46" s="24">
        <v>25512</v>
      </c>
      <c r="AC46" s="50"/>
      <c r="AD46" s="51"/>
    </row>
    <row r="47" spans="1:30" x14ac:dyDescent="0.25">
      <c r="A47" s="30" t="str">
        <f>VLOOKUP(B47,Холдинги!$A:$B,2,0)</f>
        <v>ВГТРК</v>
      </c>
      <c r="B47" s="31" t="s">
        <v>24</v>
      </c>
      <c r="C47" s="23">
        <v>75.900000000000006</v>
      </c>
      <c r="D47" s="24">
        <v>2.4</v>
      </c>
      <c r="E47" s="24">
        <v>60</v>
      </c>
      <c r="F47" s="23">
        <v>172.8</v>
      </c>
      <c r="G47" s="24">
        <v>5.6</v>
      </c>
      <c r="H47" s="24">
        <v>63</v>
      </c>
      <c r="I47" s="24">
        <v>54.3</v>
      </c>
      <c r="J47" s="24">
        <v>166.9</v>
      </c>
      <c r="K47" s="23">
        <v>1.1000000000000001</v>
      </c>
      <c r="L47" s="24">
        <v>2.9</v>
      </c>
      <c r="M47" s="25">
        <v>0.1</v>
      </c>
      <c r="N47" s="24">
        <v>24742.9</v>
      </c>
      <c r="O47" s="24">
        <v>70803</v>
      </c>
      <c r="AC47" s="50"/>
      <c r="AD47" s="51"/>
    </row>
    <row r="48" spans="1:30" x14ac:dyDescent="0.25">
      <c r="A48" s="30" t="str">
        <f>VLOOKUP(B48,Холдинги!$A:$B,2,0)</f>
        <v>ВГТРК</v>
      </c>
      <c r="B48" s="31" t="s">
        <v>47</v>
      </c>
      <c r="C48" s="23">
        <v>49.7</v>
      </c>
      <c r="D48" s="24">
        <v>1.6</v>
      </c>
      <c r="E48" s="24">
        <v>72</v>
      </c>
      <c r="F48" s="23">
        <v>164.6</v>
      </c>
      <c r="G48" s="24">
        <v>5.3</v>
      </c>
      <c r="H48" s="24">
        <v>76</v>
      </c>
      <c r="I48" s="24">
        <v>44.3</v>
      </c>
      <c r="J48" s="24">
        <v>93.7</v>
      </c>
      <c r="K48" s="23">
        <v>0.6</v>
      </c>
      <c r="L48" s="24">
        <v>1.5</v>
      </c>
      <c r="M48" s="25">
        <v>0</v>
      </c>
      <c r="N48" s="24">
        <v>3523.9</v>
      </c>
      <c r="O48" s="24">
        <v>5392</v>
      </c>
      <c r="AC48" s="50"/>
      <c r="AD48" s="51"/>
    </row>
    <row r="49" spans="1:30" x14ac:dyDescent="0.25">
      <c r="A49" s="30" t="e">
        <f>VLOOKUP(B49,Холдинги!$A:$B,2,0)</f>
        <v>#N/A</v>
      </c>
      <c r="B49" s="31" t="s">
        <v>123</v>
      </c>
      <c r="C49" s="23">
        <v>59.6</v>
      </c>
      <c r="D49" s="24">
        <v>1.9</v>
      </c>
      <c r="E49" s="24">
        <v>44</v>
      </c>
      <c r="F49" s="23">
        <v>156.5</v>
      </c>
      <c r="G49" s="24">
        <v>5</v>
      </c>
      <c r="H49" s="24">
        <v>53</v>
      </c>
      <c r="I49" s="24">
        <v>45.9</v>
      </c>
      <c r="J49" s="24">
        <v>122.3</v>
      </c>
      <c r="K49" s="23">
        <v>0.7</v>
      </c>
      <c r="L49" s="24">
        <v>1.9</v>
      </c>
      <c r="M49" s="25">
        <v>0.1</v>
      </c>
      <c r="N49" s="24">
        <v>6329.2</v>
      </c>
      <c r="O49" s="24">
        <v>12017</v>
      </c>
      <c r="AC49" s="50"/>
      <c r="AD49" s="51"/>
    </row>
    <row r="50" spans="1:30" x14ac:dyDescent="0.25">
      <c r="A50" s="30" t="str">
        <f>VLOOKUP(B50,Холдинги!$A:$B,2,0)</f>
        <v>Крутой Медиа</v>
      </c>
      <c r="B50" s="31" t="s">
        <v>37</v>
      </c>
      <c r="C50" s="23">
        <v>65</v>
      </c>
      <c r="D50" s="24">
        <v>2.1</v>
      </c>
      <c r="E50" s="24">
        <v>64</v>
      </c>
      <c r="F50" s="23">
        <v>154.69999999999999</v>
      </c>
      <c r="G50" s="24">
        <v>5</v>
      </c>
      <c r="H50" s="24">
        <v>64</v>
      </c>
      <c r="I50" s="24">
        <v>39</v>
      </c>
      <c r="J50" s="24">
        <v>114.7</v>
      </c>
      <c r="K50" s="23">
        <v>0.6</v>
      </c>
      <c r="L50" s="24">
        <v>1.8</v>
      </c>
      <c r="M50" s="25">
        <v>0.1</v>
      </c>
      <c r="N50" s="24">
        <v>11156.5</v>
      </c>
      <c r="O50" s="24">
        <v>19646</v>
      </c>
      <c r="AC50" s="50"/>
      <c r="AD50" s="51"/>
    </row>
    <row r="51" spans="1:30" x14ac:dyDescent="0.25">
      <c r="A51" s="30" t="e">
        <f>VLOOKUP(B51,Холдинги!$A:$B,2,0)</f>
        <v>#N/A</v>
      </c>
      <c r="B51" s="31" t="s">
        <v>121</v>
      </c>
      <c r="C51" s="23">
        <v>54.9</v>
      </c>
      <c r="D51" s="24">
        <v>1.8</v>
      </c>
      <c r="E51" s="24">
        <v>77</v>
      </c>
      <c r="F51" s="23">
        <v>140.69999999999999</v>
      </c>
      <c r="G51" s="24">
        <v>4.5</v>
      </c>
      <c r="H51" s="24">
        <v>76</v>
      </c>
      <c r="I51" s="24">
        <v>59.6</v>
      </c>
      <c r="J51" s="24">
        <v>162.69999999999999</v>
      </c>
      <c r="K51" s="23">
        <v>0.8</v>
      </c>
      <c r="L51" s="24">
        <v>2.2999999999999998</v>
      </c>
      <c r="M51" s="25">
        <v>0.1</v>
      </c>
      <c r="N51" s="24">
        <v>3073.2</v>
      </c>
      <c r="O51" s="24">
        <v>6979</v>
      </c>
      <c r="AC51" s="50"/>
      <c r="AD51" s="51"/>
    </row>
    <row r="52" spans="1:30" x14ac:dyDescent="0.25">
      <c r="A52" s="30" t="e">
        <f>VLOOKUP(B52,Холдинги!$A:$B,2,0)</f>
        <v>#N/A</v>
      </c>
      <c r="B52" s="31" t="s">
        <v>131</v>
      </c>
      <c r="C52" s="23">
        <v>40.799999999999997</v>
      </c>
      <c r="D52" s="24">
        <v>1.3</v>
      </c>
      <c r="E52" s="24">
        <v>67</v>
      </c>
      <c r="F52" s="23">
        <v>101.9</v>
      </c>
      <c r="G52" s="24">
        <v>3.3</v>
      </c>
      <c r="H52" s="24">
        <v>66</v>
      </c>
      <c r="I52" s="24">
        <v>35.200000000000003</v>
      </c>
      <c r="J52" s="24">
        <v>98.7</v>
      </c>
      <c r="K52" s="23">
        <v>0.4</v>
      </c>
      <c r="L52" s="24">
        <v>1</v>
      </c>
      <c r="M52" s="25">
        <v>0</v>
      </c>
      <c r="N52" s="24">
        <v>59055.4</v>
      </c>
      <c r="O52" s="24">
        <v>58917</v>
      </c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27.6</v>
      </c>
      <c r="D53" s="24">
        <v>0.9</v>
      </c>
      <c r="E53" s="24">
        <v>71</v>
      </c>
      <c r="F53" s="23">
        <v>88.3</v>
      </c>
      <c r="G53" s="24">
        <v>2.8</v>
      </c>
      <c r="H53" s="24">
        <v>78</v>
      </c>
      <c r="I53" s="24">
        <v>30.7</v>
      </c>
      <c r="J53" s="24">
        <v>67.2</v>
      </c>
      <c r="K53" s="23">
        <v>0.2</v>
      </c>
      <c r="L53" s="24">
        <v>0.6</v>
      </c>
      <c r="M53" s="25">
        <v>0</v>
      </c>
      <c r="N53" s="24">
        <v>21510.3</v>
      </c>
      <c r="O53" s="24">
        <v>12667</v>
      </c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A63" s="2"/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07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2 A53">
    <cfRule type="expression" dxfId="38" priority="8">
      <formula>$A9="ГПМ"</formula>
    </cfRule>
  </conditionalFormatting>
  <conditionalFormatting sqref="C9:O9">
    <cfRule type="expression" dxfId="37" priority="3">
      <formula>$A9="ГПМ"</formula>
    </cfRule>
  </conditionalFormatting>
  <conditionalFormatting sqref="B53:O53">
    <cfRule type="expression" dxfId="36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AD85"/>
  <sheetViews>
    <sheetView topLeftCell="B1" zoomScale="80" zoomScaleNormal="80" workbookViewId="0">
      <selection activeCell="B13" sqref="B13"/>
    </sheetView>
  </sheetViews>
  <sheetFormatPr defaultColWidth="9.140625" defaultRowHeight="15" x14ac:dyDescent="0.25"/>
  <cols>
    <col min="1" max="1" width="12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129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122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144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145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56" t="s">
        <v>82</v>
      </c>
      <c r="C7" s="57"/>
      <c r="D7" s="57"/>
      <c r="E7" s="57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116</v>
      </c>
      <c r="C9" s="23">
        <v>817.7</v>
      </c>
      <c r="D9" s="24">
        <v>28.7</v>
      </c>
      <c r="E9" s="24">
        <v>114</v>
      </c>
      <c r="F9" s="23">
        <v>1626.6</v>
      </c>
      <c r="G9" s="24">
        <v>57</v>
      </c>
      <c r="H9" s="24">
        <v>111</v>
      </c>
      <c r="I9" s="24">
        <v>104.3</v>
      </c>
      <c r="J9" s="24">
        <v>367.1</v>
      </c>
      <c r="K9" s="23">
        <v>19.399999999999999</v>
      </c>
      <c r="L9" s="24">
        <v>59.2</v>
      </c>
      <c r="M9" s="25">
        <v>2.1</v>
      </c>
      <c r="N9" s="24">
        <v>4057.1</v>
      </c>
      <c r="O9" s="24">
        <v>240357</v>
      </c>
    </row>
    <row r="10" spans="1:30" ht="17.25" customHeight="1" x14ac:dyDescent="0.25">
      <c r="A10" s="30" t="str">
        <f>VLOOKUP(B10,Холдинги!$A:$B,2,0)</f>
        <v>ГПМ</v>
      </c>
      <c r="B10" s="31" t="s">
        <v>117</v>
      </c>
      <c r="C10" s="23">
        <v>660.3</v>
      </c>
      <c r="D10" s="24">
        <v>23.1</v>
      </c>
      <c r="E10" s="24">
        <v>122</v>
      </c>
      <c r="F10" s="23">
        <v>1379.2</v>
      </c>
      <c r="G10" s="24">
        <v>48.3</v>
      </c>
      <c r="H10" s="24">
        <v>119</v>
      </c>
      <c r="I10" s="24">
        <v>94.6</v>
      </c>
      <c r="J10" s="24">
        <v>317.2</v>
      </c>
      <c r="K10" s="23">
        <v>14.2</v>
      </c>
      <c r="L10" s="24">
        <v>43.4</v>
      </c>
      <c r="M10" s="25">
        <v>1.5</v>
      </c>
      <c r="N10" s="24">
        <v>4002.5</v>
      </c>
      <c r="O10" s="24">
        <v>173690</v>
      </c>
    </row>
    <row r="11" spans="1:30" ht="17.25" customHeight="1" x14ac:dyDescent="0.25">
      <c r="A11" s="30" t="str">
        <f>VLOOKUP(B11,Холдинги!$A:$B,2,0)</f>
        <v>ГПМ</v>
      </c>
      <c r="B11" s="42" t="s">
        <v>5</v>
      </c>
      <c r="C11" s="23">
        <v>328.3</v>
      </c>
      <c r="D11" s="24">
        <v>11.5</v>
      </c>
      <c r="E11" s="24">
        <v>105</v>
      </c>
      <c r="F11" s="23">
        <v>816.5</v>
      </c>
      <c r="G11" s="24">
        <v>28.6</v>
      </c>
      <c r="H11" s="24">
        <v>102</v>
      </c>
      <c r="I11" s="24">
        <v>63.5</v>
      </c>
      <c r="J11" s="24">
        <v>178.7</v>
      </c>
      <c r="K11" s="23">
        <v>4.7</v>
      </c>
      <c r="L11" s="24">
        <v>14.5</v>
      </c>
      <c r="M11" s="25">
        <v>0.5</v>
      </c>
      <c r="N11" s="24">
        <v>6690.6</v>
      </c>
      <c r="O11" s="24">
        <v>96845</v>
      </c>
      <c r="U11" s="50"/>
      <c r="AC11" s="50"/>
      <c r="AD11" s="51"/>
    </row>
    <row r="12" spans="1:30" ht="17.25" customHeight="1" x14ac:dyDescent="0.25">
      <c r="A12" s="30" t="str">
        <f>VLOOKUP(B12,Холдинги!$A:$B,2,0)</f>
        <v>ЕМГ</v>
      </c>
      <c r="B12" s="31" t="s">
        <v>11</v>
      </c>
      <c r="C12" s="23">
        <v>323.60000000000002</v>
      </c>
      <c r="D12" s="24">
        <v>11.3</v>
      </c>
      <c r="E12" s="24">
        <v>123</v>
      </c>
      <c r="F12" s="23">
        <v>743.9</v>
      </c>
      <c r="G12" s="24">
        <v>26.1</v>
      </c>
      <c r="H12" s="24">
        <v>115</v>
      </c>
      <c r="I12" s="24">
        <v>70.3</v>
      </c>
      <c r="J12" s="24">
        <v>214</v>
      </c>
      <c r="K12" s="23">
        <v>5.2</v>
      </c>
      <c r="L12" s="24">
        <v>15.8</v>
      </c>
      <c r="M12" s="25">
        <v>0.6</v>
      </c>
      <c r="N12" s="24">
        <v>6228.7</v>
      </c>
      <c r="O12" s="24">
        <v>98363</v>
      </c>
      <c r="U12" s="50"/>
      <c r="AC12" s="50"/>
      <c r="AD12" s="51"/>
    </row>
    <row r="13" spans="1:30" ht="17.25" customHeight="1" x14ac:dyDescent="0.25">
      <c r="A13" s="30" t="str">
        <f>VLOOKUP(B13,Холдинги!$A:$B,2,0)</f>
        <v>ГПМ</v>
      </c>
      <c r="B13" s="31" t="s">
        <v>27</v>
      </c>
      <c r="C13" s="23">
        <v>278.10000000000002</v>
      </c>
      <c r="D13" s="24">
        <v>9.6999999999999993</v>
      </c>
      <c r="E13" s="24">
        <v>142</v>
      </c>
      <c r="F13" s="23">
        <v>727.1</v>
      </c>
      <c r="G13" s="24">
        <v>25.5</v>
      </c>
      <c r="H13" s="24">
        <v>138</v>
      </c>
      <c r="I13" s="24">
        <v>71.400000000000006</v>
      </c>
      <c r="J13" s="24">
        <v>191.1</v>
      </c>
      <c r="K13" s="23">
        <v>4.5</v>
      </c>
      <c r="L13" s="24">
        <v>13.8</v>
      </c>
      <c r="M13" s="25">
        <v>0.5</v>
      </c>
      <c r="N13" s="24">
        <v>6302.5</v>
      </c>
      <c r="O13" s="24">
        <v>86869</v>
      </c>
      <c r="AC13" s="50"/>
      <c r="AD13" s="51"/>
    </row>
    <row r="14" spans="1:30" ht="17.25" customHeight="1" x14ac:dyDescent="0.25">
      <c r="A14" s="30" t="str">
        <f>VLOOKUP(B14,Холдинги!$A:$B,2,0)</f>
        <v>ЕМГ</v>
      </c>
      <c r="B14" s="31" t="s">
        <v>29</v>
      </c>
      <c r="C14" s="23">
        <v>277.8</v>
      </c>
      <c r="D14" s="24">
        <v>9.6999999999999993</v>
      </c>
      <c r="E14" s="24">
        <v>102</v>
      </c>
      <c r="F14" s="23">
        <v>687.9</v>
      </c>
      <c r="G14" s="24">
        <v>24.1</v>
      </c>
      <c r="H14" s="24">
        <v>100</v>
      </c>
      <c r="I14" s="24">
        <v>69.5</v>
      </c>
      <c r="J14" s="24">
        <v>196.4</v>
      </c>
      <c r="K14" s="23">
        <v>4.4000000000000004</v>
      </c>
      <c r="L14" s="24">
        <v>13.4</v>
      </c>
      <c r="M14" s="25">
        <v>0.5</v>
      </c>
      <c r="N14" s="24">
        <v>6686.5</v>
      </c>
      <c r="O14" s="24">
        <v>89632</v>
      </c>
      <c r="AC14" s="50"/>
      <c r="AD14" s="51"/>
    </row>
    <row r="15" spans="1:30" ht="17.25" customHeight="1" x14ac:dyDescent="0.25">
      <c r="A15" s="30" t="str">
        <f>VLOOKUP(B15,Холдинги!$A:$B,2,0)</f>
        <v>ММХ</v>
      </c>
      <c r="B15" s="31" t="s">
        <v>19</v>
      </c>
      <c r="C15" s="23">
        <v>287.8</v>
      </c>
      <c r="D15" s="24">
        <v>10.1</v>
      </c>
      <c r="E15" s="24">
        <v>168</v>
      </c>
      <c r="F15" s="23">
        <v>659.8</v>
      </c>
      <c r="G15" s="24">
        <v>23.1</v>
      </c>
      <c r="H15" s="24">
        <v>147</v>
      </c>
      <c r="I15" s="24">
        <v>83.7</v>
      </c>
      <c r="J15" s="24">
        <v>255.5</v>
      </c>
      <c r="K15" s="23">
        <v>5.5</v>
      </c>
      <c r="L15" s="24">
        <v>16.7</v>
      </c>
      <c r="M15" s="25">
        <v>0.6</v>
      </c>
      <c r="N15" s="24">
        <v>3084.4</v>
      </c>
      <c r="O15" s="24">
        <v>51579</v>
      </c>
      <c r="AC15" s="50"/>
      <c r="AD15" s="51"/>
    </row>
    <row r="16" spans="1:30" ht="17.25" customHeight="1" x14ac:dyDescent="0.25">
      <c r="A16" s="30" t="str">
        <f>VLOOKUP(B16,Холдинги!$A:$B,2,0)</f>
        <v>РМГ</v>
      </c>
      <c r="B16" s="31" t="s">
        <v>31</v>
      </c>
      <c r="C16" s="23">
        <v>259</v>
      </c>
      <c r="D16" s="24">
        <v>9.1</v>
      </c>
      <c r="E16" s="24">
        <v>103</v>
      </c>
      <c r="F16" s="23">
        <v>656.9</v>
      </c>
      <c r="G16" s="24">
        <v>23</v>
      </c>
      <c r="H16" s="24">
        <v>102</v>
      </c>
      <c r="I16" s="24">
        <v>69.599999999999994</v>
      </c>
      <c r="J16" s="24">
        <v>192.1</v>
      </c>
      <c r="K16" s="23">
        <v>4.0999999999999996</v>
      </c>
      <c r="L16" s="24">
        <v>12.5</v>
      </c>
      <c r="M16" s="25">
        <v>0.4</v>
      </c>
      <c r="N16" s="24">
        <v>6730.5</v>
      </c>
      <c r="O16" s="24">
        <v>84250</v>
      </c>
      <c r="AC16" s="50"/>
      <c r="AD16" s="51"/>
    </row>
    <row r="17" spans="1:30" ht="17.25" customHeight="1" x14ac:dyDescent="0.25">
      <c r="A17" s="30" t="str">
        <f>VLOOKUP(B17,Холдинги!$A:$B,2,0)</f>
        <v>ГПМ</v>
      </c>
      <c r="B17" s="31" t="s">
        <v>12</v>
      </c>
      <c r="C17" s="23">
        <v>238.1</v>
      </c>
      <c r="D17" s="24">
        <v>8.3000000000000007</v>
      </c>
      <c r="E17" s="24">
        <v>161</v>
      </c>
      <c r="F17" s="23">
        <v>647</v>
      </c>
      <c r="G17" s="24">
        <v>22.7</v>
      </c>
      <c r="H17" s="24">
        <v>153</v>
      </c>
      <c r="I17" s="24">
        <v>62</v>
      </c>
      <c r="J17" s="24">
        <v>159.6</v>
      </c>
      <c r="K17" s="23">
        <v>3.4</v>
      </c>
      <c r="L17" s="24">
        <v>10.199999999999999</v>
      </c>
      <c r="M17" s="25">
        <v>0.4</v>
      </c>
      <c r="N17" s="24">
        <v>5043</v>
      </c>
      <c r="O17" s="24">
        <v>51667</v>
      </c>
      <c r="AC17" s="50"/>
      <c r="AD17" s="51"/>
    </row>
    <row r="18" spans="1:30" ht="17.25" customHeight="1" x14ac:dyDescent="0.25">
      <c r="A18" s="30" t="str">
        <f>VLOOKUP(B18,Холдинги!$A:$B,2,0)</f>
        <v>ЕМГ</v>
      </c>
      <c r="B18" s="31" t="s">
        <v>107</v>
      </c>
      <c r="C18" s="23">
        <v>225.8</v>
      </c>
      <c r="D18" s="24">
        <v>7.9</v>
      </c>
      <c r="E18" s="24">
        <v>87</v>
      </c>
      <c r="F18" s="23">
        <v>583</v>
      </c>
      <c r="G18" s="24">
        <v>20.399999999999999</v>
      </c>
      <c r="H18" s="24">
        <v>87</v>
      </c>
      <c r="I18" s="24">
        <v>44.6</v>
      </c>
      <c r="J18" s="24">
        <v>120.9</v>
      </c>
      <c r="K18" s="23">
        <v>2.2999999999999998</v>
      </c>
      <c r="L18" s="24">
        <v>7</v>
      </c>
      <c r="M18" s="25">
        <v>0.2</v>
      </c>
      <c r="N18" s="24">
        <v>4790.3999999999996</v>
      </c>
      <c r="O18" s="24">
        <v>33504</v>
      </c>
      <c r="AC18" s="50"/>
      <c r="AD18" s="51"/>
    </row>
    <row r="19" spans="1:30" ht="17.25" customHeight="1" x14ac:dyDescent="0.25">
      <c r="A19" s="30" t="str">
        <f>VLOOKUP(B19,Холдинги!$A:$B,2,0)</f>
        <v>ГПМ</v>
      </c>
      <c r="B19" s="31" t="s">
        <v>35</v>
      </c>
      <c r="C19" s="23">
        <v>200.1</v>
      </c>
      <c r="D19" s="24">
        <v>7</v>
      </c>
      <c r="E19" s="24">
        <v>114</v>
      </c>
      <c r="F19" s="23">
        <v>546.5</v>
      </c>
      <c r="G19" s="24">
        <v>19.2</v>
      </c>
      <c r="H19" s="24">
        <v>111</v>
      </c>
      <c r="I19" s="24">
        <v>58.5</v>
      </c>
      <c r="J19" s="24">
        <v>149.9</v>
      </c>
      <c r="K19" s="23">
        <v>2.7</v>
      </c>
      <c r="L19" s="24">
        <v>8.1</v>
      </c>
      <c r="M19" s="25">
        <v>0.3</v>
      </c>
      <c r="N19" s="24">
        <v>4952.2</v>
      </c>
      <c r="O19" s="24">
        <v>40244</v>
      </c>
      <c r="AC19" s="50"/>
      <c r="AD19" s="51"/>
    </row>
    <row r="20" spans="1:30" x14ac:dyDescent="0.25">
      <c r="A20" s="30" t="str">
        <f>VLOOKUP(B20,Холдинги!$A:$B,2,0)</f>
        <v>РМГ</v>
      </c>
      <c r="B20" s="31" t="s">
        <v>22</v>
      </c>
      <c r="C20" s="23">
        <v>221.2</v>
      </c>
      <c r="D20" s="24">
        <v>7.8</v>
      </c>
      <c r="E20" s="24">
        <v>118</v>
      </c>
      <c r="F20" s="23">
        <v>545.70000000000005</v>
      </c>
      <c r="G20" s="24">
        <v>19.100000000000001</v>
      </c>
      <c r="H20" s="24">
        <v>112</v>
      </c>
      <c r="I20" s="24">
        <v>72.099999999999994</v>
      </c>
      <c r="J20" s="24">
        <v>204.5</v>
      </c>
      <c r="K20" s="23">
        <v>3.6</v>
      </c>
      <c r="L20" s="24">
        <v>11.1</v>
      </c>
      <c r="M20" s="25">
        <v>0.4</v>
      </c>
      <c r="N20" s="24">
        <v>3131.5</v>
      </c>
      <c r="O20" s="24">
        <v>34667</v>
      </c>
      <c r="AC20" s="50"/>
      <c r="AD20" s="51"/>
    </row>
    <row r="21" spans="1:30" x14ac:dyDescent="0.25">
      <c r="A21" s="30" t="str">
        <f>VLOOKUP(B21,Холдинги!$A:$B,2,0)</f>
        <v>Ру медиа</v>
      </c>
      <c r="B21" s="31" t="s">
        <v>6</v>
      </c>
      <c r="C21" s="23">
        <v>238.3</v>
      </c>
      <c r="D21" s="24">
        <v>8.4</v>
      </c>
      <c r="E21" s="24">
        <v>121</v>
      </c>
      <c r="F21" s="23">
        <v>544.29999999999995</v>
      </c>
      <c r="G21" s="24">
        <v>19.100000000000001</v>
      </c>
      <c r="H21" s="24">
        <v>132</v>
      </c>
      <c r="I21" s="24">
        <v>50.7</v>
      </c>
      <c r="J21" s="24">
        <v>155.5</v>
      </c>
      <c r="K21" s="23">
        <v>2.8</v>
      </c>
      <c r="L21" s="24">
        <v>8.4</v>
      </c>
      <c r="M21" s="25">
        <v>0.3</v>
      </c>
      <c r="N21" s="24">
        <v>4429.5</v>
      </c>
      <c r="O21" s="24">
        <v>37193</v>
      </c>
      <c r="AC21" s="50"/>
      <c r="AD21" s="51"/>
    </row>
    <row r="22" spans="1:30" x14ac:dyDescent="0.25">
      <c r="A22" s="30" t="str">
        <f>VLOOKUP(B22,Холдинги!$A:$B,2,0)</f>
        <v>РМГ</v>
      </c>
      <c r="B22" s="31" t="s">
        <v>16</v>
      </c>
      <c r="C22" s="23">
        <v>218.3</v>
      </c>
      <c r="D22" s="24">
        <v>7.7</v>
      </c>
      <c r="E22" s="24">
        <v>188</v>
      </c>
      <c r="F22" s="23">
        <v>544</v>
      </c>
      <c r="G22" s="24">
        <v>19.100000000000001</v>
      </c>
      <c r="H22" s="24">
        <v>170</v>
      </c>
      <c r="I22" s="24">
        <v>70.5</v>
      </c>
      <c r="J22" s="24">
        <v>198.1</v>
      </c>
      <c r="K22" s="23">
        <v>3.5</v>
      </c>
      <c r="L22" s="24">
        <v>10.7</v>
      </c>
      <c r="M22" s="25">
        <v>0.4</v>
      </c>
      <c r="N22" s="24">
        <v>3223.9</v>
      </c>
      <c r="O22" s="24">
        <v>34458</v>
      </c>
      <c r="AC22" s="50"/>
      <c r="AD22" s="51"/>
    </row>
    <row r="23" spans="1:30" x14ac:dyDescent="0.25">
      <c r="A23" s="30" t="str">
        <f>VLOOKUP(B23,Холдинги!$A:$B,2,0)</f>
        <v>ВГТРК</v>
      </c>
      <c r="B23" s="31" t="s">
        <v>7</v>
      </c>
      <c r="C23" s="23">
        <v>262.60000000000002</v>
      </c>
      <c r="D23" s="24">
        <v>9.1999999999999993</v>
      </c>
      <c r="E23" s="24">
        <v>93</v>
      </c>
      <c r="F23" s="23">
        <v>535.70000000000005</v>
      </c>
      <c r="G23" s="24">
        <v>18.8</v>
      </c>
      <c r="H23" s="24">
        <v>103</v>
      </c>
      <c r="I23" s="24">
        <v>82.8</v>
      </c>
      <c r="J23" s="24">
        <v>284.2</v>
      </c>
      <c r="K23" s="23">
        <v>5</v>
      </c>
      <c r="L23" s="24">
        <v>15.1</v>
      </c>
      <c r="M23" s="25">
        <v>0.5</v>
      </c>
      <c r="N23" s="24">
        <v>3658.3</v>
      </c>
      <c r="O23" s="24">
        <v>55266</v>
      </c>
      <c r="AC23" s="50"/>
      <c r="AD23" s="51"/>
    </row>
    <row r="24" spans="1:30" x14ac:dyDescent="0.25">
      <c r="A24" s="30" t="str">
        <f>VLOOKUP(B24,Холдинги!$A:$B,2,0)</f>
        <v>Другие</v>
      </c>
      <c r="B24" s="31" t="s">
        <v>25</v>
      </c>
      <c r="C24" s="23">
        <v>196.5</v>
      </c>
      <c r="D24" s="24">
        <v>6.9</v>
      </c>
      <c r="E24" s="24">
        <v>87</v>
      </c>
      <c r="F24" s="23">
        <v>483.5</v>
      </c>
      <c r="G24" s="24">
        <v>16.899999999999999</v>
      </c>
      <c r="H24" s="24">
        <v>89</v>
      </c>
      <c r="I24" s="24">
        <v>63.9</v>
      </c>
      <c r="J24" s="24">
        <v>181.6</v>
      </c>
      <c r="K24" s="23">
        <v>2.9</v>
      </c>
      <c r="L24" s="24">
        <v>8.6999999999999993</v>
      </c>
      <c r="M24" s="25">
        <v>0.3</v>
      </c>
      <c r="N24" s="24">
        <v>6024.1</v>
      </c>
      <c r="O24" s="24">
        <v>52490</v>
      </c>
      <c r="AC24" s="50"/>
      <c r="AD24" s="51"/>
    </row>
    <row r="25" spans="1:30" x14ac:dyDescent="0.25">
      <c r="A25" s="30" t="str">
        <f>VLOOKUP(B25,Холдинги!$A:$B,2,0)</f>
        <v>РМГ</v>
      </c>
      <c r="B25" s="31" t="s">
        <v>44</v>
      </c>
      <c r="C25" s="23">
        <v>182.4</v>
      </c>
      <c r="D25" s="24">
        <v>6.4</v>
      </c>
      <c r="E25" s="24">
        <v>122</v>
      </c>
      <c r="F25" s="23">
        <v>483.5</v>
      </c>
      <c r="G25" s="24">
        <v>16.899999999999999</v>
      </c>
      <c r="H25" s="24">
        <v>116</v>
      </c>
      <c r="I25" s="24">
        <v>39.9</v>
      </c>
      <c r="J25" s="24">
        <v>105.2</v>
      </c>
      <c r="K25" s="23">
        <v>1.7</v>
      </c>
      <c r="L25" s="24">
        <v>5</v>
      </c>
      <c r="M25" s="25">
        <v>0.2</v>
      </c>
      <c r="N25" s="24">
        <v>5088.7</v>
      </c>
      <c r="O25" s="24">
        <v>25688</v>
      </c>
      <c r="AC25" s="50"/>
      <c r="AD25" s="51"/>
    </row>
    <row r="26" spans="1:30" x14ac:dyDescent="0.25">
      <c r="A26" s="30" t="str">
        <f>VLOOKUP(B26,Холдинги!$A:$B,2,0)</f>
        <v>Крутой Медиа</v>
      </c>
      <c r="B26" s="31" t="s">
        <v>20</v>
      </c>
      <c r="C26" s="23">
        <v>188.5</v>
      </c>
      <c r="D26" s="24">
        <v>6.6</v>
      </c>
      <c r="E26" s="24">
        <v>88</v>
      </c>
      <c r="F26" s="23">
        <v>479.6</v>
      </c>
      <c r="G26" s="24">
        <v>16.8</v>
      </c>
      <c r="H26" s="24">
        <v>86</v>
      </c>
      <c r="I26" s="24">
        <v>65.099999999999994</v>
      </c>
      <c r="J26" s="24">
        <v>179.1</v>
      </c>
      <c r="K26" s="23">
        <v>2.8</v>
      </c>
      <c r="L26" s="24">
        <v>8.5</v>
      </c>
      <c r="M26" s="25">
        <v>0.3</v>
      </c>
      <c r="N26" s="24">
        <v>4831.3</v>
      </c>
      <c r="O26" s="24">
        <v>41167</v>
      </c>
      <c r="AC26" s="50"/>
      <c r="AD26" s="51"/>
    </row>
    <row r="27" spans="1:30" x14ac:dyDescent="0.25">
      <c r="A27" s="30" t="str">
        <f>VLOOKUP(B27,Холдинги!$A:$B,2,0)</f>
        <v>ММХ</v>
      </c>
      <c r="B27" s="31" t="s">
        <v>30</v>
      </c>
      <c r="C27" s="23">
        <v>192.1</v>
      </c>
      <c r="D27" s="24">
        <v>6.7</v>
      </c>
      <c r="E27" s="24">
        <v>162</v>
      </c>
      <c r="F27" s="23">
        <v>470.6</v>
      </c>
      <c r="G27" s="24">
        <v>16.5</v>
      </c>
      <c r="H27" s="24">
        <v>156</v>
      </c>
      <c r="I27" s="24">
        <v>83.2</v>
      </c>
      <c r="J27" s="24">
        <v>237.8</v>
      </c>
      <c r="K27" s="23">
        <v>3.6</v>
      </c>
      <c r="L27" s="24">
        <v>11.1</v>
      </c>
      <c r="M27" s="25">
        <v>0.4</v>
      </c>
      <c r="N27" s="24">
        <v>2330.8000000000002</v>
      </c>
      <c r="O27" s="24">
        <v>25879</v>
      </c>
      <c r="AC27" s="50"/>
      <c r="AD27" s="51"/>
    </row>
    <row r="28" spans="1:30" x14ac:dyDescent="0.25">
      <c r="A28" s="30" t="str">
        <f>VLOOKUP(B28,Холдинги!$A:$B,2,0)</f>
        <v>РМГ</v>
      </c>
      <c r="B28" s="31" t="s">
        <v>8</v>
      </c>
      <c r="C28" s="23">
        <v>162.69999999999999</v>
      </c>
      <c r="D28" s="24">
        <v>5.7</v>
      </c>
      <c r="E28" s="24">
        <v>153</v>
      </c>
      <c r="F28" s="23">
        <v>447.2</v>
      </c>
      <c r="G28" s="24">
        <v>15.7</v>
      </c>
      <c r="H28" s="24">
        <v>161</v>
      </c>
      <c r="I28" s="24">
        <v>60</v>
      </c>
      <c r="J28" s="24">
        <v>152.80000000000001</v>
      </c>
      <c r="K28" s="23">
        <v>2.2000000000000002</v>
      </c>
      <c r="L28" s="24">
        <v>6.8</v>
      </c>
      <c r="M28" s="25">
        <v>0.2</v>
      </c>
      <c r="N28" s="24">
        <v>4182.3999999999996</v>
      </c>
      <c r="O28" s="24">
        <v>28342</v>
      </c>
      <c r="AC28" s="50"/>
      <c r="AD28" s="51"/>
    </row>
    <row r="29" spans="1:30" x14ac:dyDescent="0.25">
      <c r="A29" s="30" t="str">
        <f>VLOOKUP(B29,Холдинги!$A:$B,2,0)</f>
        <v>ЕМГ</v>
      </c>
      <c r="B29" s="31" t="s">
        <v>36</v>
      </c>
      <c r="C29" s="23">
        <v>153.6</v>
      </c>
      <c r="D29" s="24">
        <v>5.4</v>
      </c>
      <c r="E29" s="24">
        <v>102</v>
      </c>
      <c r="F29" s="23">
        <v>415.3</v>
      </c>
      <c r="G29" s="24">
        <v>14.6</v>
      </c>
      <c r="H29" s="24">
        <v>100</v>
      </c>
      <c r="I29" s="24">
        <v>89.1</v>
      </c>
      <c r="J29" s="24">
        <v>230.7</v>
      </c>
      <c r="K29" s="23">
        <v>3.1</v>
      </c>
      <c r="L29" s="24">
        <v>9.5</v>
      </c>
      <c r="M29" s="25">
        <v>0.3</v>
      </c>
      <c r="N29" s="24">
        <v>5033.8999999999996</v>
      </c>
      <c r="O29" s="24">
        <v>47839</v>
      </c>
      <c r="AC29" s="50"/>
      <c r="AD29" s="51"/>
    </row>
    <row r="30" spans="1:30" x14ac:dyDescent="0.25">
      <c r="A30" s="30" t="str">
        <f>VLOOKUP(B30,Холдинги!$A:$B,2,0)</f>
        <v>ГПМ</v>
      </c>
      <c r="B30" s="31" t="s">
        <v>28</v>
      </c>
      <c r="C30" s="23">
        <v>148.4</v>
      </c>
      <c r="D30" s="24">
        <v>5.2</v>
      </c>
      <c r="E30" s="24">
        <v>90</v>
      </c>
      <c r="F30" s="23">
        <v>411.4</v>
      </c>
      <c r="G30" s="24">
        <v>14.4</v>
      </c>
      <c r="H30" s="24">
        <v>99</v>
      </c>
      <c r="I30" s="24">
        <v>63.9</v>
      </c>
      <c r="J30" s="24">
        <v>161.30000000000001</v>
      </c>
      <c r="K30" s="23">
        <v>2.2000000000000002</v>
      </c>
      <c r="L30" s="24">
        <v>6.6</v>
      </c>
      <c r="M30" s="25">
        <v>0.2</v>
      </c>
      <c r="N30" s="24">
        <v>6607.7</v>
      </c>
      <c r="O30" s="24">
        <v>43488</v>
      </c>
      <c r="AC30" s="50"/>
      <c r="AD30" s="51"/>
    </row>
    <row r="31" spans="1:30" x14ac:dyDescent="0.25">
      <c r="A31" s="30" t="str">
        <f>VLOOKUP(B31,Холдинги!$A:$B,2,0)</f>
        <v>Крутой Медиа</v>
      </c>
      <c r="B31" s="31" t="s">
        <v>15</v>
      </c>
      <c r="C31" s="23">
        <v>119.9</v>
      </c>
      <c r="D31" s="24">
        <v>4.2</v>
      </c>
      <c r="E31" s="24">
        <v>95</v>
      </c>
      <c r="F31" s="23">
        <v>392.4</v>
      </c>
      <c r="G31" s="24">
        <v>13.8</v>
      </c>
      <c r="H31" s="24">
        <v>105</v>
      </c>
      <c r="I31" s="24">
        <v>36.799999999999997</v>
      </c>
      <c r="J31" s="24">
        <v>78.599999999999994</v>
      </c>
      <c r="K31" s="23">
        <v>1</v>
      </c>
      <c r="L31" s="24">
        <v>3.1</v>
      </c>
      <c r="M31" s="25">
        <v>0.1</v>
      </c>
      <c r="N31" s="24">
        <v>14886</v>
      </c>
      <c r="O31" s="24">
        <v>45542</v>
      </c>
      <c r="AC31" s="50"/>
      <c r="AD31" s="51"/>
    </row>
    <row r="32" spans="1:30" x14ac:dyDescent="0.25">
      <c r="A32" s="30" t="str">
        <f>VLOOKUP(B32,Холдинги!$A:$B,2,0)</f>
        <v>ММХ</v>
      </c>
      <c r="B32" s="31" t="s">
        <v>21</v>
      </c>
      <c r="C32" s="23">
        <v>129.9</v>
      </c>
      <c r="D32" s="24">
        <v>4.5999999999999996</v>
      </c>
      <c r="E32" s="24">
        <v>98</v>
      </c>
      <c r="F32" s="23">
        <v>365.4</v>
      </c>
      <c r="G32" s="24">
        <v>12.8</v>
      </c>
      <c r="H32" s="24">
        <v>108</v>
      </c>
      <c r="I32" s="24">
        <v>59.1</v>
      </c>
      <c r="J32" s="24">
        <v>147.1</v>
      </c>
      <c r="K32" s="23">
        <v>1.7</v>
      </c>
      <c r="L32" s="24">
        <v>5.3</v>
      </c>
      <c r="M32" s="25">
        <v>0.2</v>
      </c>
      <c r="N32" s="24">
        <v>5487</v>
      </c>
      <c r="O32" s="24">
        <v>29263</v>
      </c>
      <c r="AC32" s="50"/>
      <c r="AD32" s="51"/>
    </row>
    <row r="33" spans="1:30" x14ac:dyDescent="0.25">
      <c r="A33" s="30" t="str">
        <f>VLOOKUP(B33,Холдинги!$A:$B,2,0)</f>
        <v>ГПМ</v>
      </c>
      <c r="B33" s="31" t="s">
        <v>39</v>
      </c>
      <c r="C33" s="23">
        <v>138.4</v>
      </c>
      <c r="D33" s="24">
        <v>4.8</v>
      </c>
      <c r="E33" s="24">
        <v>125</v>
      </c>
      <c r="F33" s="23">
        <v>357.1</v>
      </c>
      <c r="G33" s="24">
        <v>12.5</v>
      </c>
      <c r="H33" s="24">
        <v>126</v>
      </c>
      <c r="I33" s="24">
        <v>62.8</v>
      </c>
      <c r="J33" s="24">
        <v>170.3</v>
      </c>
      <c r="K33" s="23">
        <v>2</v>
      </c>
      <c r="L33" s="24">
        <v>6</v>
      </c>
      <c r="M33" s="25">
        <v>0.2</v>
      </c>
      <c r="N33" s="24">
        <v>5565.2</v>
      </c>
      <c r="O33" s="24">
        <v>33571</v>
      </c>
      <c r="AC33" s="50"/>
      <c r="AD33" s="51"/>
    </row>
    <row r="34" spans="1:30" x14ac:dyDescent="0.25">
      <c r="A34" s="30" t="str">
        <f>VLOOKUP(B34,Холдинги!$A:$B,2,0)</f>
        <v>ВГТРК</v>
      </c>
      <c r="B34" s="31" t="s">
        <v>17</v>
      </c>
      <c r="C34" s="23">
        <v>143.19999999999999</v>
      </c>
      <c r="D34" s="24">
        <v>5</v>
      </c>
      <c r="E34" s="24">
        <v>94</v>
      </c>
      <c r="F34" s="23">
        <v>355</v>
      </c>
      <c r="G34" s="24">
        <v>12.4</v>
      </c>
      <c r="H34" s="24">
        <v>90</v>
      </c>
      <c r="I34" s="24">
        <v>54.8</v>
      </c>
      <c r="J34" s="24">
        <v>154.80000000000001</v>
      </c>
      <c r="K34" s="23">
        <v>1.8</v>
      </c>
      <c r="L34" s="24">
        <v>5.5</v>
      </c>
      <c r="M34" s="25">
        <v>0.2</v>
      </c>
      <c r="N34" s="24">
        <v>7090.9</v>
      </c>
      <c r="O34" s="24">
        <v>38660</v>
      </c>
      <c r="AC34" s="50"/>
      <c r="AD34" s="51"/>
    </row>
    <row r="35" spans="1:30" x14ac:dyDescent="0.25">
      <c r="A35" s="30" t="str">
        <f>VLOOKUP(B35,Холдинги!$A:$B,2,0)</f>
        <v>Другие</v>
      </c>
      <c r="B35" s="31" t="s">
        <v>13</v>
      </c>
      <c r="C35" s="23">
        <v>125.3</v>
      </c>
      <c r="D35" s="24">
        <v>4.4000000000000004</v>
      </c>
      <c r="E35" s="24">
        <v>107</v>
      </c>
      <c r="F35" s="23">
        <v>306.89999999999998</v>
      </c>
      <c r="G35" s="24">
        <v>10.8</v>
      </c>
      <c r="H35" s="24">
        <v>114</v>
      </c>
      <c r="I35" s="24">
        <v>38.5</v>
      </c>
      <c r="J35" s="24">
        <v>110.2</v>
      </c>
      <c r="K35" s="23">
        <v>1.1000000000000001</v>
      </c>
      <c r="L35" s="24">
        <v>3.4</v>
      </c>
      <c r="M35" s="25">
        <v>0.1</v>
      </c>
      <c r="N35" s="24">
        <v>7604.2</v>
      </c>
      <c r="O35" s="24">
        <v>25512</v>
      </c>
      <c r="AC35" s="50"/>
      <c r="AD35" s="51"/>
    </row>
    <row r="36" spans="1:30" x14ac:dyDescent="0.25">
      <c r="A36" s="30" t="str">
        <f>VLOOKUP(B36,Холдинги!$A:$B,2,0)</f>
        <v>ММХ</v>
      </c>
      <c r="B36" s="31" t="s">
        <v>32</v>
      </c>
      <c r="C36" s="23">
        <v>116.6</v>
      </c>
      <c r="D36" s="24">
        <v>4.0999999999999996</v>
      </c>
      <c r="E36" s="24">
        <v>123</v>
      </c>
      <c r="F36" s="23">
        <v>305</v>
      </c>
      <c r="G36" s="24">
        <v>10.7</v>
      </c>
      <c r="H36" s="24">
        <v>107</v>
      </c>
      <c r="I36" s="24">
        <v>58.2</v>
      </c>
      <c r="J36" s="24">
        <v>155.5</v>
      </c>
      <c r="K36" s="23">
        <v>1.5</v>
      </c>
      <c r="L36" s="24">
        <v>4.7</v>
      </c>
      <c r="M36" s="25">
        <v>0.2</v>
      </c>
      <c r="N36" s="24">
        <v>4402.2</v>
      </c>
      <c r="O36" s="24">
        <v>20721</v>
      </c>
      <c r="AC36" s="50"/>
      <c r="AD36" s="51"/>
    </row>
    <row r="37" spans="1:30" x14ac:dyDescent="0.25">
      <c r="A37" s="30" t="str">
        <f>VLOOKUP(B37,Холдинги!$A:$B,2,0)</f>
        <v>Ру медиа</v>
      </c>
      <c r="B37" s="31" t="s">
        <v>26</v>
      </c>
      <c r="C37" s="23">
        <v>106.8</v>
      </c>
      <c r="D37" s="24">
        <v>3.7</v>
      </c>
      <c r="E37" s="24">
        <v>125</v>
      </c>
      <c r="F37" s="23">
        <v>288</v>
      </c>
      <c r="G37" s="24">
        <v>10.1</v>
      </c>
      <c r="H37" s="24">
        <v>122</v>
      </c>
      <c r="I37" s="24">
        <v>60.8</v>
      </c>
      <c r="J37" s="24">
        <v>157.6</v>
      </c>
      <c r="K37" s="23">
        <v>1.5</v>
      </c>
      <c r="L37" s="24">
        <v>4.5</v>
      </c>
      <c r="M37" s="25">
        <v>0.2</v>
      </c>
      <c r="N37" s="24">
        <v>1628.3</v>
      </c>
      <c r="O37" s="24">
        <v>7335</v>
      </c>
      <c r="AC37" s="50"/>
      <c r="AD37" s="51"/>
    </row>
    <row r="38" spans="1:30" x14ac:dyDescent="0.25">
      <c r="A38" s="30" t="str">
        <f>VLOOKUP(B38,Холдинги!$A:$B,2,0)</f>
        <v>Другие</v>
      </c>
      <c r="B38" s="31" t="s">
        <v>42</v>
      </c>
      <c r="C38" s="23">
        <v>114.1</v>
      </c>
      <c r="D38" s="24">
        <v>4</v>
      </c>
      <c r="E38" s="24">
        <v>82</v>
      </c>
      <c r="F38" s="23">
        <v>285</v>
      </c>
      <c r="G38" s="24">
        <v>10</v>
      </c>
      <c r="H38" s="24">
        <v>90</v>
      </c>
      <c r="I38" s="24">
        <v>50</v>
      </c>
      <c r="J38" s="24">
        <v>140.1</v>
      </c>
      <c r="K38" s="23">
        <v>1.3</v>
      </c>
      <c r="L38" s="24">
        <v>4</v>
      </c>
      <c r="M38" s="25">
        <v>0.1</v>
      </c>
      <c r="N38" s="24">
        <v>5693.4</v>
      </c>
      <c r="O38" s="24">
        <v>22542</v>
      </c>
      <c r="AC38" s="50"/>
      <c r="AD38" s="51"/>
    </row>
    <row r="39" spans="1:30" x14ac:dyDescent="0.25">
      <c r="A39" s="30" t="str">
        <f>VLOOKUP(B39,Холдинги!$A:$B,2,0)</f>
        <v>Крутой Медиа</v>
      </c>
      <c r="B39" s="31" t="s">
        <v>45</v>
      </c>
      <c r="C39" s="23">
        <v>101.3</v>
      </c>
      <c r="D39" s="24">
        <v>3.5</v>
      </c>
      <c r="E39" s="24">
        <v>99</v>
      </c>
      <c r="F39" s="23">
        <v>267.2</v>
      </c>
      <c r="G39" s="24">
        <v>9.4</v>
      </c>
      <c r="H39" s="24">
        <v>104</v>
      </c>
      <c r="I39" s="24">
        <v>32.4</v>
      </c>
      <c r="J39" s="24">
        <v>85.9</v>
      </c>
      <c r="K39" s="23">
        <v>0.7</v>
      </c>
      <c r="L39" s="24">
        <v>2.2999999999999998</v>
      </c>
      <c r="M39" s="25">
        <v>0.1</v>
      </c>
      <c r="N39" s="24">
        <v>9829.7999999999993</v>
      </c>
      <c r="O39" s="24">
        <v>22375</v>
      </c>
      <c r="AC39" s="50"/>
      <c r="AD39" s="51"/>
    </row>
    <row r="40" spans="1:30" x14ac:dyDescent="0.25">
      <c r="A40" s="30" t="str">
        <f>VLOOKUP(B40,Холдинги!$A:$B,2,0)</f>
        <v>ГПМ</v>
      </c>
      <c r="B40" s="31" t="s">
        <v>9</v>
      </c>
      <c r="C40" s="23">
        <v>95.2</v>
      </c>
      <c r="D40" s="24">
        <v>3.3</v>
      </c>
      <c r="E40" s="24">
        <v>107</v>
      </c>
      <c r="F40" s="23">
        <v>255.6</v>
      </c>
      <c r="G40" s="24">
        <v>9</v>
      </c>
      <c r="H40" s="24">
        <v>105</v>
      </c>
      <c r="I40" s="24">
        <v>58.5</v>
      </c>
      <c r="J40" s="24">
        <v>152.5</v>
      </c>
      <c r="K40" s="23">
        <v>1.3</v>
      </c>
      <c r="L40" s="24">
        <v>3.9</v>
      </c>
      <c r="M40" s="25">
        <v>0.1</v>
      </c>
      <c r="N40" s="24">
        <v>7191.2</v>
      </c>
      <c r="O40" s="24">
        <v>27812</v>
      </c>
      <c r="AC40" s="50"/>
      <c r="AD40" s="51"/>
    </row>
    <row r="41" spans="1:30" x14ac:dyDescent="0.25">
      <c r="A41" s="30" t="e">
        <f>VLOOKUP(B41,Холдинги!$A:$B,2,0)</f>
        <v>#N/A</v>
      </c>
      <c r="B41" s="31" t="s">
        <v>123</v>
      </c>
      <c r="C41" s="23">
        <v>94</v>
      </c>
      <c r="D41" s="24">
        <v>3.3</v>
      </c>
      <c r="E41" s="24">
        <v>75</v>
      </c>
      <c r="F41" s="23">
        <v>233.4</v>
      </c>
      <c r="G41" s="24">
        <v>8.1999999999999993</v>
      </c>
      <c r="H41" s="24">
        <v>86</v>
      </c>
      <c r="I41" s="24">
        <v>44.2</v>
      </c>
      <c r="J41" s="24">
        <v>124.6</v>
      </c>
      <c r="K41" s="23">
        <v>0.9</v>
      </c>
      <c r="L41" s="24">
        <v>2.9</v>
      </c>
      <c r="M41" s="25">
        <v>0.1</v>
      </c>
      <c r="N41" s="24">
        <v>4165.1000000000004</v>
      </c>
      <c r="O41" s="24">
        <v>12017</v>
      </c>
      <c r="AC41" s="50"/>
      <c r="AD41" s="51"/>
    </row>
    <row r="42" spans="1:30" x14ac:dyDescent="0.25">
      <c r="A42" s="30" t="e">
        <f>VLOOKUP(B42,Холдинги!$A:$B,2,0)</f>
        <v>#N/A</v>
      </c>
      <c r="B42" s="31" t="s">
        <v>108</v>
      </c>
      <c r="C42" s="23">
        <v>69.099999999999994</v>
      </c>
      <c r="D42" s="24">
        <v>2.4</v>
      </c>
      <c r="E42" s="24">
        <v>110</v>
      </c>
      <c r="F42" s="23">
        <v>230.2</v>
      </c>
      <c r="G42" s="24">
        <v>8.1</v>
      </c>
      <c r="H42" s="24">
        <v>112</v>
      </c>
      <c r="I42" s="24">
        <v>43.6</v>
      </c>
      <c r="J42" s="24">
        <v>91.6</v>
      </c>
      <c r="K42" s="23">
        <v>0.7</v>
      </c>
      <c r="L42" s="24">
        <v>2.1</v>
      </c>
      <c r="M42" s="25">
        <v>0.1</v>
      </c>
      <c r="N42" s="24">
        <v>3927.3</v>
      </c>
      <c r="O42" s="24">
        <v>8220</v>
      </c>
      <c r="AC42" s="50"/>
      <c r="AD42" s="51"/>
    </row>
    <row r="43" spans="1:30" x14ac:dyDescent="0.25">
      <c r="A43" s="30" t="str">
        <f>VLOOKUP(B43,Холдинги!$A:$B,2,0)</f>
        <v>ГПМ</v>
      </c>
      <c r="B43" s="31" t="s">
        <v>23</v>
      </c>
      <c r="C43" s="23">
        <v>75.5</v>
      </c>
      <c r="D43" s="24">
        <v>2.6</v>
      </c>
      <c r="E43" s="24">
        <v>95</v>
      </c>
      <c r="F43" s="23">
        <v>227.9</v>
      </c>
      <c r="G43" s="24">
        <v>8</v>
      </c>
      <c r="H43" s="24">
        <v>95</v>
      </c>
      <c r="I43" s="24">
        <v>55</v>
      </c>
      <c r="J43" s="24">
        <v>127.6</v>
      </c>
      <c r="K43" s="23">
        <v>0.9</v>
      </c>
      <c r="L43" s="24">
        <v>2.9</v>
      </c>
      <c r="M43" s="25">
        <v>0.1</v>
      </c>
      <c r="N43" s="24">
        <v>5594.1</v>
      </c>
      <c r="O43" s="24">
        <v>16143</v>
      </c>
      <c r="AC43" s="50"/>
      <c r="AD43" s="51"/>
    </row>
    <row r="44" spans="1:30" x14ac:dyDescent="0.25">
      <c r="A44" s="30" t="str">
        <f>VLOOKUP(B44,Холдинги!$A:$B,2,0)</f>
        <v>Крутой Медиа</v>
      </c>
      <c r="B44" s="31" t="s">
        <v>33</v>
      </c>
      <c r="C44" s="23">
        <v>71.099999999999994</v>
      </c>
      <c r="D44" s="24">
        <v>2.5</v>
      </c>
      <c r="E44" s="24">
        <v>121</v>
      </c>
      <c r="F44" s="23">
        <v>217.9</v>
      </c>
      <c r="G44" s="24">
        <v>7.6</v>
      </c>
      <c r="H44" s="24">
        <v>114</v>
      </c>
      <c r="I44" s="24">
        <v>29.8</v>
      </c>
      <c r="J44" s="24">
        <v>67.900000000000006</v>
      </c>
      <c r="K44" s="23">
        <v>0.5</v>
      </c>
      <c r="L44" s="24">
        <v>1.5</v>
      </c>
      <c r="M44" s="25">
        <v>0.1</v>
      </c>
      <c r="N44" s="24">
        <v>15351.7</v>
      </c>
      <c r="O44" s="24">
        <v>22542</v>
      </c>
      <c r="AC44" s="50"/>
      <c r="AD44" s="51"/>
    </row>
    <row r="45" spans="1:30" x14ac:dyDescent="0.25">
      <c r="A45" s="30" t="str">
        <f>VLOOKUP(B45,Холдинги!$A:$B,2,0)</f>
        <v>ЕМГ</v>
      </c>
      <c r="B45" s="31" t="s">
        <v>43</v>
      </c>
      <c r="C45" s="23">
        <v>79.099999999999994</v>
      </c>
      <c r="D45" s="24">
        <v>2.8</v>
      </c>
      <c r="E45" s="24">
        <v>103</v>
      </c>
      <c r="F45" s="23">
        <v>216.6</v>
      </c>
      <c r="G45" s="24">
        <v>7.6</v>
      </c>
      <c r="H45" s="24">
        <v>110</v>
      </c>
      <c r="I45" s="24">
        <v>44.1</v>
      </c>
      <c r="J45" s="24">
        <v>112.7</v>
      </c>
      <c r="K45" s="23">
        <v>0.8</v>
      </c>
      <c r="L45" s="24">
        <v>2.4</v>
      </c>
      <c r="M45" s="25">
        <v>0.1</v>
      </c>
      <c r="N45" s="24">
        <v>10346.5</v>
      </c>
      <c r="O45" s="24">
        <v>25049</v>
      </c>
      <c r="AC45" s="50"/>
      <c r="AD45" s="51"/>
    </row>
    <row r="46" spans="1:30" x14ac:dyDescent="0.25">
      <c r="A46" s="30" t="str">
        <f>VLOOKUP(B46,Холдинги!$A:$B,2,0)</f>
        <v>ВГТРК</v>
      </c>
      <c r="B46" s="31" t="s">
        <v>24</v>
      </c>
      <c r="C46" s="23">
        <v>73</v>
      </c>
      <c r="D46" s="24">
        <v>2.6</v>
      </c>
      <c r="E46" s="24">
        <v>63</v>
      </c>
      <c r="F46" s="23">
        <v>205.8</v>
      </c>
      <c r="G46" s="24">
        <v>7.2</v>
      </c>
      <c r="H46" s="24">
        <v>81</v>
      </c>
      <c r="I46" s="24">
        <v>51.6</v>
      </c>
      <c r="J46" s="24">
        <v>128.1</v>
      </c>
      <c r="K46" s="23">
        <v>0.9</v>
      </c>
      <c r="L46" s="24">
        <v>2.6</v>
      </c>
      <c r="M46" s="25">
        <v>0.1</v>
      </c>
      <c r="N46" s="24">
        <v>27069.200000000001</v>
      </c>
      <c r="O46" s="24">
        <v>70803</v>
      </c>
      <c r="AC46" s="50"/>
      <c r="AD46" s="51"/>
    </row>
    <row r="47" spans="1:30" x14ac:dyDescent="0.25">
      <c r="A47" s="30" t="str">
        <f>VLOOKUP(B47,Холдинги!$A:$B,2,0)</f>
        <v>Крутой Медиа</v>
      </c>
      <c r="B47" s="31" t="s">
        <v>37</v>
      </c>
      <c r="C47" s="23">
        <v>80</v>
      </c>
      <c r="D47" s="24">
        <v>2.8</v>
      </c>
      <c r="E47" s="24">
        <v>85</v>
      </c>
      <c r="F47" s="23">
        <v>205.6</v>
      </c>
      <c r="G47" s="24">
        <v>7.2</v>
      </c>
      <c r="H47" s="24">
        <v>93</v>
      </c>
      <c r="I47" s="24">
        <v>56.9</v>
      </c>
      <c r="J47" s="24">
        <v>155.1</v>
      </c>
      <c r="K47" s="23">
        <v>1</v>
      </c>
      <c r="L47" s="24">
        <v>3.2</v>
      </c>
      <c r="M47" s="25">
        <v>0.1</v>
      </c>
      <c r="N47" s="24">
        <v>6209.3</v>
      </c>
      <c r="O47" s="24">
        <v>19646</v>
      </c>
      <c r="AC47" s="50"/>
      <c r="AD47" s="51"/>
    </row>
    <row r="48" spans="1:30" x14ac:dyDescent="0.25">
      <c r="A48" s="30" t="str">
        <f>VLOOKUP(B48,Холдинги!$A:$B,2,0)</f>
        <v>ММ</v>
      </c>
      <c r="B48" s="31" t="s">
        <v>18</v>
      </c>
      <c r="C48" s="23">
        <v>72.599999999999994</v>
      </c>
      <c r="D48" s="24">
        <v>2.5</v>
      </c>
      <c r="E48" s="24">
        <v>93</v>
      </c>
      <c r="F48" s="23">
        <v>195</v>
      </c>
      <c r="G48" s="24">
        <v>6.8</v>
      </c>
      <c r="H48" s="24">
        <v>85</v>
      </c>
      <c r="I48" s="24">
        <v>27.2</v>
      </c>
      <c r="J48" s="24">
        <v>70.8</v>
      </c>
      <c r="K48" s="23">
        <v>0.4</v>
      </c>
      <c r="L48" s="24">
        <v>1.4</v>
      </c>
      <c r="M48" s="25">
        <v>0</v>
      </c>
      <c r="N48" s="24">
        <v>7445.2</v>
      </c>
      <c r="O48" s="24">
        <v>10200</v>
      </c>
      <c r="AC48" s="50"/>
      <c r="AD48" s="51"/>
    </row>
    <row r="49" spans="1:30" x14ac:dyDescent="0.25">
      <c r="A49" s="30" t="str">
        <f>VLOOKUP(B49,Холдинги!$A:$B,2,0)</f>
        <v>Крутой Медиа</v>
      </c>
      <c r="B49" s="31" t="s">
        <v>41</v>
      </c>
      <c r="C49" s="23">
        <v>57.7</v>
      </c>
      <c r="D49" s="24">
        <v>2</v>
      </c>
      <c r="E49" s="24">
        <v>121</v>
      </c>
      <c r="F49" s="23">
        <v>177.3</v>
      </c>
      <c r="G49" s="24">
        <v>6.2</v>
      </c>
      <c r="H49" s="24">
        <v>122</v>
      </c>
      <c r="I49" s="24">
        <v>40.200000000000003</v>
      </c>
      <c r="J49" s="24">
        <v>91.5</v>
      </c>
      <c r="K49" s="23">
        <v>0.5</v>
      </c>
      <c r="L49" s="24">
        <v>1.6</v>
      </c>
      <c r="M49" s="25">
        <v>0.1</v>
      </c>
      <c r="N49" s="24">
        <v>13612.5</v>
      </c>
      <c r="O49" s="24">
        <v>21917</v>
      </c>
      <c r="AC49" s="50"/>
      <c r="AD49" s="51"/>
    </row>
    <row r="50" spans="1:30" x14ac:dyDescent="0.25">
      <c r="A50" s="30" t="str">
        <f>VLOOKUP(B50,Холдинги!$A:$B,2,0)</f>
        <v>ВГТРК</v>
      </c>
      <c r="B50" s="31" t="s">
        <v>47</v>
      </c>
      <c r="C50" s="23">
        <v>53</v>
      </c>
      <c r="D50" s="24">
        <v>1.9</v>
      </c>
      <c r="E50" s="24">
        <v>83</v>
      </c>
      <c r="F50" s="23">
        <v>171.4</v>
      </c>
      <c r="G50" s="24">
        <v>6</v>
      </c>
      <c r="H50" s="24">
        <v>86</v>
      </c>
      <c r="I50" s="24">
        <v>32.200000000000003</v>
      </c>
      <c r="J50" s="24">
        <v>69.599999999999994</v>
      </c>
      <c r="K50" s="23">
        <v>0.4</v>
      </c>
      <c r="L50" s="24">
        <v>1.2</v>
      </c>
      <c r="M50" s="25">
        <v>0</v>
      </c>
      <c r="N50" s="24">
        <v>4553.7</v>
      </c>
      <c r="O50" s="24">
        <v>5392</v>
      </c>
      <c r="AC50" s="50"/>
      <c r="AD50" s="51"/>
    </row>
    <row r="51" spans="1:30" x14ac:dyDescent="0.25">
      <c r="A51" s="30" t="e">
        <f>VLOOKUP(B51,Холдинги!$A:$B,2,0)</f>
        <v>#N/A</v>
      </c>
      <c r="B51" s="31" t="s">
        <v>121</v>
      </c>
      <c r="C51" s="23">
        <v>56.7</v>
      </c>
      <c r="D51" s="24">
        <v>2</v>
      </c>
      <c r="E51" s="24">
        <v>86</v>
      </c>
      <c r="F51" s="23">
        <v>167.6</v>
      </c>
      <c r="G51" s="24">
        <v>5.9</v>
      </c>
      <c r="H51" s="24">
        <v>98</v>
      </c>
      <c r="I51" s="24">
        <v>58</v>
      </c>
      <c r="J51" s="24">
        <v>137.4</v>
      </c>
      <c r="K51" s="23">
        <v>0.7</v>
      </c>
      <c r="L51" s="24">
        <v>2.2999999999999998</v>
      </c>
      <c r="M51" s="25">
        <v>0.1</v>
      </c>
      <c r="N51" s="24">
        <v>3054.9</v>
      </c>
      <c r="O51" s="24">
        <v>6979</v>
      </c>
      <c r="AC51" s="50"/>
      <c r="AD51" s="51"/>
    </row>
    <row r="52" spans="1:30" x14ac:dyDescent="0.25">
      <c r="A52" s="30" t="e">
        <f>VLOOKUP(B52,Холдинги!$A:$B,2,0)</f>
        <v>#N/A</v>
      </c>
      <c r="B52" s="31" t="s">
        <v>131</v>
      </c>
      <c r="C52" s="23">
        <v>48.8</v>
      </c>
      <c r="D52" s="24">
        <v>1.7</v>
      </c>
      <c r="E52" s="24">
        <v>87</v>
      </c>
      <c r="F52" s="23">
        <v>140.69999999999999</v>
      </c>
      <c r="G52" s="24">
        <v>4.9000000000000004</v>
      </c>
      <c r="H52" s="24">
        <v>99</v>
      </c>
      <c r="I52" s="24">
        <v>40.299999999999997</v>
      </c>
      <c r="J52" s="24">
        <v>97.8</v>
      </c>
      <c r="K52" s="23">
        <v>0.4</v>
      </c>
      <c r="L52" s="24">
        <v>1.4</v>
      </c>
      <c r="M52" s="25">
        <v>0</v>
      </c>
      <c r="N52" s="24">
        <v>43146.400000000001</v>
      </c>
      <c r="O52" s="24">
        <v>58917</v>
      </c>
      <c r="AC52" s="50"/>
      <c r="AD52" s="51"/>
    </row>
    <row r="53" spans="1:30" x14ac:dyDescent="0.25">
      <c r="A53" s="30" t="e">
        <f>VLOOKUP(B53,Холдинги!$A:$B,2,0)</f>
        <v>#N/A</v>
      </c>
      <c r="B53" s="31" t="s">
        <v>120</v>
      </c>
      <c r="C53" s="23">
        <v>55.2</v>
      </c>
      <c r="D53" s="24">
        <v>1.9</v>
      </c>
      <c r="E53" s="24">
        <v>153</v>
      </c>
      <c r="F53" s="23">
        <v>135.30000000000001</v>
      </c>
      <c r="G53" s="24">
        <v>4.7</v>
      </c>
      <c r="H53" s="24">
        <v>129</v>
      </c>
      <c r="I53" s="24">
        <v>43.9</v>
      </c>
      <c r="J53" s="24">
        <v>125.4</v>
      </c>
      <c r="K53" s="23">
        <v>0.6</v>
      </c>
      <c r="L53" s="24">
        <v>1.7</v>
      </c>
      <c r="M53" s="25">
        <v>0.1</v>
      </c>
      <c r="N53" s="24">
        <v>7525.9</v>
      </c>
      <c r="O53" s="24">
        <v>12667</v>
      </c>
      <c r="AC53" s="50"/>
      <c r="AD53" s="51"/>
    </row>
    <row r="54" spans="1:30" x14ac:dyDescent="0.25">
      <c r="C54" s="4"/>
      <c r="D54" s="5"/>
      <c r="E54" s="5"/>
      <c r="F54" s="4"/>
      <c r="G54" s="5"/>
      <c r="H54" s="5"/>
      <c r="I54" s="5"/>
      <c r="J54" s="5"/>
      <c r="K54" s="5"/>
      <c r="U54" s="50"/>
      <c r="AC54" s="50"/>
      <c r="AD54" s="51"/>
    </row>
    <row r="55" spans="1:30" x14ac:dyDescent="0.25">
      <c r="C55" s="4"/>
      <c r="D55" s="5"/>
      <c r="E55" s="5"/>
      <c r="F55" s="4"/>
      <c r="G55" s="5"/>
      <c r="H55" s="5"/>
      <c r="I55" s="5"/>
      <c r="J55" s="5"/>
      <c r="K55" s="5"/>
      <c r="U55" s="50"/>
      <c r="AC55" s="50"/>
      <c r="AD55" s="51"/>
    </row>
    <row r="56" spans="1:30" x14ac:dyDescent="0.25">
      <c r="C56" s="4"/>
      <c r="D56" s="5"/>
      <c r="E56" s="5"/>
      <c r="F56" s="4"/>
      <c r="G56" s="5"/>
      <c r="H56" s="5"/>
      <c r="I56" s="5"/>
      <c r="J56" s="5"/>
      <c r="K56" s="5"/>
      <c r="AC56" s="50"/>
      <c r="AD56" s="51"/>
    </row>
    <row r="57" spans="1:30" x14ac:dyDescent="0.25">
      <c r="B57" s="18" t="s">
        <v>87</v>
      </c>
      <c r="C57" s="4"/>
      <c r="D57" s="5"/>
      <c r="E57" s="5"/>
      <c r="F57" s="4"/>
      <c r="G57" s="5"/>
      <c r="H57" s="5"/>
      <c r="I57" s="5"/>
      <c r="J57" s="5"/>
      <c r="K57" s="5"/>
    </row>
    <row r="58" spans="1:30" x14ac:dyDescent="0.25">
      <c r="B58" s="18" t="s">
        <v>88</v>
      </c>
      <c r="C58" s="4"/>
      <c r="D58" s="5"/>
      <c r="E58" s="5"/>
      <c r="F58" s="4"/>
      <c r="G58" s="5"/>
      <c r="H58" s="5"/>
      <c r="I58" s="5"/>
      <c r="J58" s="5"/>
      <c r="K58" s="5"/>
    </row>
    <row r="59" spans="1:30" x14ac:dyDescent="0.25">
      <c r="B59" s="18" t="s">
        <v>89</v>
      </c>
      <c r="C59" s="4"/>
      <c r="D59" s="5"/>
      <c r="E59" s="5"/>
      <c r="F59" s="4"/>
      <c r="G59" s="5"/>
      <c r="H59" s="5"/>
      <c r="I59" s="5"/>
      <c r="J59" s="5"/>
      <c r="K59" s="5"/>
    </row>
    <row r="60" spans="1:30" x14ac:dyDescent="0.25">
      <c r="B60" s="18" t="s">
        <v>90</v>
      </c>
      <c r="C60" s="4"/>
      <c r="D60" s="5"/>
      <c r="E60" s="5"/>
      <c r="F60" s="4"/>
      <c r="G60" s="5"/>
      <c r="H60" s="5"/>
      <c r="I60" s="5"/>
      <c r="J60" s="5"/>
      <c r="K60" s="5"/>
    </row>
    <row r="61" spans="1:30" x14ac:dyDescent="0.25">
      <c r="B61" s="18" t="s">
        <v>92</v>
      </c>
      <c r="C61" s="4"/>
      <c r="D61" s="5"/>
      <c r="E61" s="5"/>
      <c r="F61" s="4"/>
      <c r="G61" s="5"/>
      <c r="H61" s="5"/>
      <c r="I61" s="5"/>
      <c r="J61" s="5"/>
      <c r="K61" s="5"/>
    </row>
    <row r="62" spans="1:30" x14ac:dyDescent="0.25">
      <c r="B62" s="18" t="s">
        <v>86</v>
      </c>
      <c r="C62" s="4"/>
      <c r="D62" s="5"/>
      <c r="E62" s="5"/>
      <c r="F62" s="4"/>
      <c r="G62" s="5"/>
      <c r="H62" s="5"/>
      <c r="I62" s="5"/>
      <c r="J62" s="5"/>
      <c r="K62" s="5"/>
    </row>
    <row r="63" spans="1:30" x14ac:dyDescent="0.25">
      <c r="B63" s="19" t="s">
        <v>91</v>
      </c>
      <c r="C63" s="4"/>
      <c r="D63" s="5"/>
      <c r="E63" s="5"/>
      <c r="F63" s="4"/>
      <c r="G63" s="5"/>
      <c r="H63" s="5"/>
      <c r="I63" s="5"/>
      <c r="J63" s="5"/>
      <c r="K63" s="5"/>
    </row>
    <row r="64" spans="1:30" x14ac:dyDescent="0.25">
      <c r="A64" s="2"/>
      <c r="B64" s="19" t="s">
        <v>94</v>
      </c>
      <c r="C64" s="4"/>
      <c r="D64" s="5"/>
      <c r="E64" s="5"/>
      <c r="F64" s="4"/>
      <c r="G64" s="5"/>
      <c r="H64" s="5"/>
      <c r="I64" s="5"/>
      <c r="J64" s="5"/>
      <c r="K64" s="5"/>
    </row>
    <row r="65" spans="1:11" x14ac:dyDescent="0.25">
      <c r="A65" s="2"/>
      <c r="B65" s="19" t="s">
        <v>93</v>
      </c>
      <c r="C65" s="4"/>
      <c r="D65" s="5"/>
      <c r="E65" s="5"/>
      <c r="F65" s="4"/>
      <c r="G65" s="5"/>
      <c r="H65" s="5"/>
      <c r="I65" s="5"/>
      <c r="J65" s="5"/>
      <c r="K65" s="5"/>
    </row>
    <row r="66" spans="1:11" x14ac:dyDescent="0.25">
      <c r="A66" s="2"/>
      <c r="B66" s="19"/>
      <c r="C66" s="4"/>
      <c r="D66" s="5"/>
      <c r="E66" s="5"/>
      <c r="F66" s="4"/>
      <c r="G66" s="5"/>
      <c r="H66" s="5"/>
      <c r="I66" s="5"/>
      <c r="J66" s="5"/>
      <c r="K66" s="5"/>
    </row>
    <row r="67" spans="1:11" x14ac:dyDescent="0.25">
      <c r="A67" s="2"/>
      <c r="C67" s="4"/>
      <c r="D67" s="5"/>
      <c r="E67" s="5"/>
      <c r="F67" s="4"/>
      <c r="G67" s="5"/>
      <c r="H67" s="5"/>
      <c r="I67" s="5"/>
      <c r="J67" s="5"/>
      <c r="K67" s="5"/>
    </row>
    <row r="68" spans="1:11" x14ac:dyDescent="0.25">
      <c r="A68" s="2"/>
      <c r="C68" s="4"/>
      <c r="D68" s="5"/>
      <c r="E68" s="5"/>
      <c r="F68" s="4"/>
      <c r="G68" s="5"/>
      <c r="H68" s="5"/>
      <c r="I68" s="5"/>
      <c r="J68" s="5"/>
      <c r="K68" s="5"/>
    </row>
    <row r="69" spans="1:11" x14ac:dyDescent="0.25">
      <c r="A69" s="2"/>
      <c r="C69" s="4"/>
      <c r="D69" s="5"/>
      <c r="E69" s="5"/>
      <c r="F69" s="4"/>
      <c r="G69" s="5"/>
      <c r="H69" s="5"/>
      <c r="I69" s="5"/>
      <c r="J69" s="5"/>
      <c r="K69" s="5"/>
    </row>
    <row r="70" spans="1:11" x14ac:dyDescent="0.25">
      <c r="A70" s="2"/>
      <c r="C70" s="4"/>
      <c r="D70" s="5"/>
      <c r="E70" s="5"/>
      <c r="F70" s="4"/>
      <c r="G70" s="5"/>
      <c r="H70" s="5"/>
      <c r="I70" s="5"/>
      <c r="J70" s="5"/>
      <c r="K70" s="5"/>
    </row>
    <row r="71" spans="1:11" x14ac:dyDescent="0.25">
      <c r="A71" s="2"/>
      <c r="C71" s="4"/>
      <c r="D71" s="5"/>
      <c r="E71" s="5"/>
      <c r="F71" s="4"/>
      <c r="G71" s="5"/>
      <c r="H71" s="5"/>
      <c r="I71" s="5"/>
      <c r="J71" s="5"/>
      <c r="K71" s="5"/>
    </row>
    <row r="72" spans="1:11" x14ac:dyDescent="0.25">
      <c r="A72" s="2"/>
      <c r="C72" s="4"/>
      <c r="D72" s="5"/>
      <c r="E72" s="5"/>
      <c r="F72" s="4"/>
      <c r="G72" s="5"/>
      <c r="H72" s="5"/>
      <c r="I72" s="5"/>
      <c r="J72" s="5"/>
      <c r="K72" s="5"/>
    </row>
    <row r="73" spans="1:11" x14ac:dyDescent="0.25">
      <c r="A73" s="2"/>
      <c r="C73" s="4"/>
      <c r="D73" s="5"/>
      <c r="E73" s="5"/>
      <c r="F73" s="4"/>
      <c r="G73" s="5"/>
      <c r="H73" s="5"/>
      <c r="I73" s="5"/>
      <c r="J73" s="5"/>
      <c r="K73" s="5"/>
    </row>
    <row r="74" spans="1:11" x14ac:dyDescent="0.25">
      <c r="A74" s="2"/>
      <c r="C74" s="4"/>
      <c r="D74" s="5"/>
      <c r="E74" s="5"/>
      <c r="F74" s="4"/>
      <c r="G74" s="5"/>
      <c r="H74" s="5"/>
      <c r="I74" s="5"/>
      <c r="J74" s="5"/>
      <c r="K74" s="5"/>
    </row>
    <row r="75" spans="1:11" x14ac:dyDescent="0.25">
      <c r="A75" s="2"/>
      <c r="C75" s="4"/>
      <c r="D75" s="5"/>
      <c r="E75" s="5"/>
      <c r="F75" s="4"/>
      <c r="G75" s="5"/>
      <c r="H75" s="5"/>
      <c r="I75" s="5"/>
      <c r="J75" s="5"/>
      <c r="K75" s="5"/>
    </row>
    <row r="76" spans="1:11" x14ac:dyDescent="0.25">
      <c r="A76" s="2"/>
      <c r="C76" s="4"/>
      <c r="D76" s="5"/>
      <c r="E76" s="5"/>
      <c r="F76" s="4"/>
      <c r="G76" s="5"/>
      <c r="H76" s="5"/>
      <c r="I76" s="5"/>
      <c r="J76" s="5"/>
      <c r="K76" s="5"/>
    </row>
    <row r="77" spans="1:11" x14ac:dyDescent="0.25">
      <c r="A77" s="2"/>
      <c r="C77" s="4"/>
      <c r="D77" s="5"/>
      <c r="E77" s="5"/>
      <c r="F77" s="4"/>
      <c r="G77" s="5"/>
      <c r="H77" s="5"/>
      <c r="I77" s="5"/>
      <c r="J77" s="5"/>
      <c r="K77" s="5"/>
    </row>
    <row r="78" spans="1:11" x14ac:dyDescent="0.25">
      <c r="A78" s="2"/>
      <c r="C78" s="4"/>
      <c r="D78" s="5"/>
      <c r="E78" s="5"/>
      <c r="F78" s="4"/>
      <c r="G78" s="5"/>
      <c r="H78" s="5"/>
      <c r="I78" s="5"/>
      <c r="J78" s="5"/>
      <c r="K78" s="5"/>
    </row>
    <row r="79" spans="1:11" x14ac:dyDescent="0.25">
      <c r="A79" s="2"/>
      <c r="C79" s="4"/>
      <c r="D79" s="5"/>
      <c r="E79" s="5"/>
      <c r="F79" s="4"/>
      <c r="G79" s="5"/>
      <c r="H79" s="5"/>
      <c r="I79" s="5"/>
      <c r="J79" s="5"/>
      <c r="K79" s="5"/>
    </row>
    <row r="80" spans="1:11" x14ac:dyDescent="0.25">
      <c r="A80" s="2"/>
      <c r="C80" s="4"/>
      <c r="D80" s="5"/>
      <c r="E80" s="5"/>
      <c r="F80" s="4"/>
      <c r="G80" s="5"/>
      <c r="H80" s="5"/>
      <c r="I80" s="5"/>
      <c r="J80" s="5"/>
      <c r="K80" s="5"/>
    </row>
    <row r="81" spans="1:11" x14ac:dyDescent="0.25">
      <c r="A81" s="2"/>
      <c r="C81" s="4"/>
      <c r="D81" s="5"/>
      <c r="E81" s="5"/>
      <c r="F81" s="4"/>
      <c r="G81" s="5"/>
      <c r="H81" s="5"/>
      <c r="I81" s="5"/>
      <c r="J81" s="5"/>
      <c r="K81" s="5"/>
    </row>
    <row r="82" spans="1:11" x14ac:dyDescent="0.25">
      <c r="A82" s="2"/>
      <c r="C82" s="4"/>
      <c r="D82" s="5"/>
      <c r="E82" s="5"/>
      <c r="F82" s="4"/>
      <c r="G82" s="5"/>
      <c r="H82" s="5"/>
      <c r="I82" s="5"/>
      <c r="J82" s="5"/>
      <c r="K82" s="5"/>
    </row>
    <row r="83" spans="1:11" x14ac:dyDescent="0.25">
      <c r="A83" s="2"/>
      <c r="C83" s="4"/>
      <c r="D83" s="5"/>
      <c r="E83" s="5"/>
      <c r="F83" s="4"/>
      <c r="G83" s="5"/>
      <c r="H83" s="5"/>
      <c r="I83" s="5"/>
      <c r="J83" s="5"/>
      <c r="K83" s="5"/>
    </row>
    <row r="84" spans="1:11" x14ac:dyDescent="0.25">
      <c r="A84" s="2"/>
      <c r="C84" s="4"/>
      <c r="D84" s="5"/>
      <c r="E84" s="5"/>
      <c r="F84" s="4"/>
      <c r="G84" s="5"/>
      <c r="H84" s="5"/>
      <c r="I84" s="5"/>
      <c r="J84" s="5"/>
      <c r="K84" s="5"/>
    </row>
    <row r="85" spans="1:11" x14ac:dyDescent="0.25">
      <c r="A85" s="2"/>
      <c r="C85" s="4"/>
      <c r="D85" s="5"/>
      <c r="E85" s="5"/>
      <c r="F85" s="4"/>
      <c r="G85" s="5"/>
      <c r="H85" s="5"/>
      <c r="I85" s="5"/>
      <c r="J85" s="5"/>
      <c r="K85" s="5"/>
    </row>
  </sheetData>
  <autoFilter ref="A8:O8" xr:uid="{00000000-0009-0000-0000-000008000000}">
    <sortState xmlns:xlrd2="http://schemas.microsoft.com/office/spreadsheetml/2017/richdata2" ref="A9:O53">
      <sortCondition descending="1" ref="F8"/>
    </sortState>
  </autoFilter>
  <mergeCells count="1">
    <mergeCell ref="B7:E7"/>
  </mergeCells>
  <conditionalFormatting sqref="A9:B20 C10:O20 A21:O52 A53">
    <cfRule type="expression" dxfId="35" priority="8">
      <formula>$A9="ГПМ"</formula>
    </cfRule>
  </conditionalFormatting>
  <conditionalFormatting sqref="C9:O9">
    <cfRule type="expression" dxfId="34" priority="3">
      <formula>$A9="ГПМ"</formula>
    </cfRule>
  </conditionalFormatting>
  <conditionalFormatting sqref="B53:O53">
    <cfRule type="expression" dxfId="33" priority="1">
      <formula>$A53="ГПМ"</formula>
    </cfRule>
  </conditionalFormatting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5</vt:i4>
      </vt:variant>
    </vt:vector>
  </HeadingPairs>
  <TitlesOfParts>
    <vt:vector size="28" baseType="lpstr">
      <vt:lpstr>12+</vt:lpstr>
      <vt:lpstr>ж 12+</vt:lpstr>
      <vt:lpstr>м 12+</vt:lpstr>
      <vt:lpstr>18+</vt:lpstr>
      <vt:lpstr>ж 18+</vt:lpstr>
      <vt:lpstr>м 18+</vt:lpstr>
      <vt:lpstr>25-55</vt:lpstr>
      <vt:lpstr>ж 25-55</vt:lpstr>
      <vt:lpstr>м 25-55</vt:lpstr>
      <vt:lpstr>25+</vt:lpstr>
      <vt:lpstr>ж 25+</vt:lpstr>
      <vt:lpstr>м 25+</vt:lpstr>
      <vt:lpstr>18+ BC</vt:lpstr>
      <vt:lpstr>25-55 BC</vt:lpstr>
      <vt:lpstr>25+ BC</vt:lpstr>
      <vt:lpstr>18+ АВТО</vt:lpstr>
      <vt:lpstr>25-55 АВТО</vt:lpstr>
      <vt:lpstr>25+ АВТО</vt:lpstr>
      <vt:lpstr>18-40</vt:lpstr>
      <vt:lpstr>20-45</vt:lpstr>
      <vt:lpstr>35+</vt:lpstr>
      <vt:lpstr>35-55</vt:lpstr>
      <vt:lpstr>Холдинги</vt:lpstr>
      <vt:lpstr>'12+'!Область_печати</vt:lpstr>
      <vt:lpstr>'18-40'!Область_печати</vt:lpstr>
      <vt:lpstr>'20-45'!Область_печати</vt:lpstr>
      <vt:lpstr>'ж 12+'!Область_печати</vt:lpstr>
      <vt:lpstr>'м 12+'!Область_печати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Рейтинги FM радиостанций по Москве</dc:title>
  <dc:creator>www.brand-radio.ru</dc:creator>
  <cp:lastModifiedBy>Павел</cp:lastModifiedBy>
  <cp:lastPrinted>2019-09-12T08:01:19Z</cp:lastPrinted>
  <dcterms:created xsi:type="dcterms:W3CDTF">2001-05-15T07:47:59Z</dcterms:created>
  <dcterms:modified xsi:type="dcterms:W3CDTF">2022-09-06T19:50:13Z</dcterms:modified>
</cp:coreProperties>
</file>