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5" firstSheet="3" activeTab="3"/>
  </bookViews>
  <sheets>
    <sheet name="Лист1" sheetId="1" state="hidden" r:id="rId1"/>
    <sheet name="Radio Record" sheetId="2" state="hidden" r:id="rId2"/>
    <sheet name="Zvezda" sheetId="3" state="hidden" r:id="rId3"/>
    <sheet name="Дорожное Радио" sheetId="4" r:id="rId4"/>
    <sheet name="Лист2" sheetId="5" state="hidden" r:id="rId5"/>
  </sheets>
  <definedNames>
    <definedName name="_xlnm.Print_Area" localSheetId="1">'Radio Record'!$A$1:$Q$34</definedName>
    <definedName name="_xlnm.Print_Area" localSheetId="2">'Zvezda'!$A$2:$H$40</definedName>
    <definedName name="_xlnm.Print_Area" localSheetId="3">'Дорожное Радио'!$A$1:$J$43</definedName>
  </definedNames>
  <calcPr fullCalcOnLoad="1"/>
</workbook>
</file>

<file path=xl/sharedStrings.xml><?xml version="1.0" encoding="utf-8"?>
<sst xmlns="http://schemas.openxmlformats.org/spreadsheetml/2006/main" count="446" uniqueCount="276">
  <si>
    <t>Минимальная покупка: 1 неделя</t>
  </si>
  <si>
    <t>Охват</t>
  </si>
  <si>
    <t>Агентская скидка: 15%</t>
  </si>
  <si>
    <t>Объемные скидки:</t>
  </si>
  <si>
    <t>От 2 до 4 недель = 5% (объёмная скидка);</t>
  </si>
  <si>
    <t>Более 4 до 6 недель = 10% (объёмная скидка);</t>
  </si>
  <si>
    <t>Более 6 недель = 15% (объёмная скидка)</t>
  </si>
  <si>
    <t>ПОГОДА</t>
  </si>
  <si>
    <t>Эфир: МОСКВА</t>
  </si>
  <si>
    <t>Программа/Рубрика</t>
  </si>
  <si>
    <t>Время выхода</t>
  </si>
  <si>
    <t>Элементы спонсорства</t>
  </si>
  <si>
    <t>Пн</t>
  </si>
  <si>
    <t>Вт</t>
  </si>
  <si>
    <t>Ср</t>
  </si>
  <si>
    <t>Чт</t>
  </si>
  <si>
    <t>Пт</t>
  </si>
  <si>
    <t>Сб</t>
  </si>
  <si>
    <t>Вс</t>
  </si>
  <si>
    <t>Цена за 1 выход*</t>
  </si>
  <si>
    <t>Цена недельного пакета *</t>
  </si>
  <si>
    <t>* В рублях без НДС</t>
  </si>
  <si>
    <t>Итого выходов в неделю</t>
  </si>
  <si>
    <t>Описание</t>
  </si>
  <si>
    <r>
      <t xml:space="preserve">Возможные скидки </t>
    </r>
    <r>
      <rPr>
        <b/>
        <u val="single"/>
        <sz val="10"/>
        <color indexed="16"/>
        <rFont val="Arial"/>
        <family val="2"/>
      </rPr>
      <t>на размещение</t>
    </r>
    <r>
      <rPr>
        <b/>
        <sz val="10"/>
        <color indexed="16"/>
        <rFont val="Arial"/>
        <family val="2"/>
      </rPr>
      <t>:</t>
    </r>
  </si>
  <si>
    <r>
      <t xml:space="preserve">Возможен перерасчёт </t>
    </r>
    <r>
      <rPr>
        <b/>
        <u val="single"/>
        <sz val="10"/>
        <color indexed="16"/>
        <rFont val="Arial"/>
        <family val="2"/>
      </rPr>
      <t xml:space="preserve">стоимости производства </t>
    </r>
    <r>
      <rPr>
        <b/>
        <sz val="10"/>
        <color indexed="16"/>
        <rFont val="Arial"/>
        <family val="2"/>
      </rPr>
      <t>в индивидуальных случаях.</t>
    </r>
  </si>
  <si>
    <t>Цена за единицу</t>
  </si>
  <si>
    <t>Примечание</t>
  </si>
  <si>
    <t>3 200р.  производство пакета спонсорских заставок</t>
  </si>
  <si>
    <t>ПРЕДЛОЖЕНИЕ по СПОНСОРСТВУ программ на РАДИО РЕКОРД</t>
  </si>
  <si>
    <t>Эфир: Сеть</t>
  </si>
  <si>
    <t>Новости</t>
  </si>
  <si>
    <t>Описание программы/рубрики</t>
  </si>
  <si>
    <t>-</t>
  </si>
  <si>
    <t>*В рублях без НДС</t>
  </si>
  <si>
    <t>*Минимальный период спонсорства - одна неделя</t>
  </si>
  <si>
    <t>База данных: Radio Index - Россия (+ Zodiac). Апрель - Сентябрь 2013</t>
  </si>
  <si>
    <t>Размер генеральной совокупности (тыс.): 62413,78</t>
  </si>
  <si>
    <t>Целевая база: Население</t>
  </si>
  <si>
    <t>Размер целевой базы (тыс.): 62413,78</t>
  </si>
  <si>
    <t>Целевая группа: Население</t>
  </si>
  <si>
    <t>Размер целевой группы (тыс.): 62413,78     Выборка: 77055</t>
  </si>
  <si>
    <t>Размер (%): 100,0%</t>
  </si>
  <si>
    <t>Целевые медиа: Все станции</t>
  </si>
  <si>
    <t>Европа Плюс</t>
  </si>
  <si>
    <t>AQH</t>
  </si>
  <si>
    <t>Reach Dly</t>
  </si>
  <si>
    <t>Reach</t>
  </si>
  <si>
    <t>20:00-22:00</t>
  </si>
  <si>
    <t>16:00-18:00</t>
  </si>
  <si>
    <t>00:00-02:00</t>
  </si>
  <si>
    <t>17:00-19:00</t>
  </si>
  <si>
    <t>Пн-Пт</t>
  </si>
  <si>
    <t>Все говорят</t>
  </si>
  <si>
    <t>Евромикс</t>
  </si>
  <si>
    <t>РАШ</t>
  </si>
  <si>
    <t>Еврохит</t>
  </si>
  <si>
    <t xml:space="preserve">«SMS-чат»
</t>
  </si>
  <si>
    <t xml:space="preserve">Чтение смс слушателей
</t>
  </si>
  <si>
    <t xml:space="preserve">«SUPERCHART» 
</t>
  </si>
  <si>
    <t xml:space="preserve">Главный танцевальный чарт России
</t>
  </si>
  <si>
    <t xml:space="preserve">2  ролика вне блока в программе (15 сек)
2 лайнера ведущим в программе (15 сек)
25 анонсов с интеграцией спонсора вне программы (информация о спонсоре 15 сек.) 
</t>
  </si>
  <si>
    <t xml:space="preserve">Рубрика «Классика Рекорда»
</t>
  </si>
  <si>
    <t xml:space="preserve">Хиты от создателей танцевальной музыки 
</t>
  </si>
  <si>
    <t>Объём интеграции партнёра</t>
  </si>
  <si>
    <t xml:space="preserve">70 роликов (15 сек) в конце рубрики 
</t>
  </si>
  <si>
    <t xml:space="preserve">Рубрика «Тест-драйв»     
</t>
  </si>
  <si>
    <t xml:space="preserve">Слушатели оценивают новый трек           </t>
  </si>
  <si>
    <t xml:space="preserve">5  роликов вне блока в программе (15 сек)
5 лайнеров ведущим в программе (15 сек)
</t>
  </si>
  <si>
    <t xml:space="preserve">«Мегаутро» </t>
  </si>
  <si>
    <t xml:space="preserve">10 роликов вне блока в программе (15 сек)
10 лайнеров ведущим в программе (15 сек)
5 розыгрышей («Розыгрыш от Спонсора такого-то…» или лайнер )
25 анонсов с интеграцией спонсора вне программы (информация о спонсоре 15 сек.) 
</t>
  </si>
  <si>
    <t>«Мегамикс»</t>
  </si>
  <si>
    <t xml:space="preserve">10 роликов вне блока в программе (15сек)
10 лайнеров ведущим в программе (15 сек)
15 анонсов с интеграцией спонсора вне программы 
(информация о спонсоре 15 сек.) 
</t>
  </si>
  <si>
    <r>
      <rPr>
        <b/>
        <sz val="10"/>
        <color indexed="8"/>
        <rFont val="Arial"/>
        <family val="2"/>
      </rPr>
      <t>Пн-Пт.</t>
    </r>
    <r>
      <rPr>
        <sz val="10"/>
        <color indexed="8"/>
        <rFont val="Arial"/>
        <family val="2"/>
      </rPr>
      <t xml:space="preserve">, 18.28
</t>
    </r>
  </si>
  <si>
    <r>
      <rPr>
        <b/>
        <sz val="10"/>
        <color indexed="8"/>
        <rFont val="Arial"/>
        <family val="2"/>
      </rPr>
      <t>Пн.-Пт</t>
    </r>
    <r>
      <rPr>
        <sz val="10"/>
        <color indexed="8"/>
        <rFont val="Arial"/>
        <family val="2"/>
      </rPr>
      <t xml:space="preserve">., 8.00 – 10.00 </t>
    </r>
  </si>
  <si>
    <r>
      <rPr>
        <b/>
        <sz val="10"/>
        <color indexed="8"/>
        <rFont val="Arial"/>
        <family val="2"/>
      </rPr>
      <t>Пн.-Пт.</t>
    </r>
    <r>
      <rPr>
        <sz val="10"/>
        <color indexed="8"/>
        <rFont val="Arial"/>
        <family val="2"/>
      </rPr>
      <t xml:space="preserve">, 07.00 – 08.00, 19.00 – 20.00
</t>
    </r>
  </si>
  <si>
    <t>«Треш-шоу Кремова и Хрусталева»</t>
  </si>
  <si>
    <t xml:space="preserve">5 роликов вне блока в программе (15 сек)
5 лайнеров ведущим в программе (15 сек)
25 анонсов с интеграцией спонсора вне программы 
(информация о спонсоре 15 сек.) 
</t>
  </si>
  <si>
    <r>
      <rPr>
        <b/>
        <sz val="10"/>
        <color indexed="8"/>
        <rFont val="Arial"/>
        <family val="2"/>
      </rPr>
      <t>Пн.-Пт</t>
    </r>
    <r>
      <rPr>
        <sz val="10"/>
        <color indexed="8"/>
        <rFont val="Arial"/>
        <family val="2"/>
      </rPr>
      <t xml:space="preserve">., 20.00 – 21.00
</t>
    </r>
  </si>
  <si>
    <t>Юмористическая программа, включающая
в себя обсуждение новостей с
зашкаливающей степенью абсурда и 
рубрики с участием слушателей</t>
  </si>
  <si>
    <t>Уникальное шоу, в котором за час звучит
100 хитов.</t>
  </si>
  <si>
    <t>Антипод утреннему шоу. Самая 
энергичная музыка и минимум
разговоров</t>
  </si>
  <si>
    <t>«Открытая студия Кремова и Хрусталева»</t>
  </si>
  <si>
    <t>Завершающее неделю шоу Кремова и Хрусталёва, которое может быть проведено в прямом эфире из любого места страны. В течение недели ведущие анонсируют место и время, где состоится эфир и приглашают слушателей присоединиться к «живому» общению</t>
  </si>
  <si>
    <r>
      <t xml:space="preserve">+ 200 000 р.
</t>
    </r>
    <r>
      <rPr>
        <i/>
        <sz val="10"/>
        <color indexed="8"/>
        <rFont val="Arial"/>
        <family val="2"/>
      </rPr>
      <t>(дополнительно к стоимости недельного пакета треш-шоу Кремова и Хрусталёва), а также оплата транспортных / гостиничных расходов на выезд эфирной группы</t>
    </r>
  </si>
  <si>
    <t xml:space="preserve"> Zhan,
Cosmo &amp; Скоробогатый,
Matisse &amp; Sadko</t>
  </si>
  <si>
    <t xml:space="preserve">10 роликов вне блока в программе (15 сек.)
10 лайнеров ведущим в программе (15 сек.)
18 анонсов с интеграцией спонсора вне программы (информация о спонсоре 15 сек.)  
</t>
  </si>
  <si>
    <t xml:space="preserve"> 6 500 р. производство ролика                 </t>
  </si>
  <si>
    <t xml:space="preserve"> 6 500 р. производство ролика + 3 200 р. лайнеры к розыгрышу  +  2 250 р. производство хвоста к анонсу            </t>
  </si>
  <si>
    <t xml:space="preserve"> 6 500 р. производство ролика                    +  2 250 р. производство хвоста к анонсу</t>
  </si>
  <si>
    <t>Производство*</t>
  </si>
  <si>
    <t>Открывающий лайнер - 5 сек.                          Закрывающий лайнер - 15 сек.</t>
  </si>
  <si>
    <t>Удивительные и малоизвестные факты  из самых разных областей знаний</t>
  </si>
  <si>
    <t>РАДИОГРАММА</t>
  </si>
  <si>
    <t>Удивительные и невероятные разработки в области вооружений. Безумные идеи и смелые проекты, многие из которых так и остались на бумаге</t>
  </si>
  <si>
    <t xml:space="preserve">СЕКРЕТНЫЙ ПОЛИГОН
</t>
  </si>
  <si>
    <t>Интересные факты об орденах и медалях России и других стран, история подвигов и побед, судьбы отличившихся и награждавших</t>
  </si>
  <si>
    <t xml:space="preserve">ИСТОРИЯ НАГРАДЫ
</t>
  </si>
  <si>
    <t>Биографии и воспоминания
Этнографические работы
Русская и мировая классика
(Карамзин, Ключевский, Гиляровский, Булгаков, Гоголь, Чехов, Достоевский, Дюма, Миклухо-Маклай, Костомаров, Даль, Стивенсон, Лихачев, Загоскин…
)</t>
  </si>
  <si>
    <t xml:space="preserve">НОЧНАЯ  РАДИО-КНИГА
</t>
  </si>
  <si>
    <t>Фрагменты художественных произведений, исторические анекдоты, реконструкция интервью с героями и очевидцами событий.
(Екатерина II, Александр Суворов, Михаил Ломоносов, Иван Грозный, Александр Невский; Ганнибал, Цезарь, Чингисхан, Магеллан и многие другие…)</t>
  </si>
  <si>
    <t xml:space="preserve">ИСТОРИЧЕСКИЕ ЗАМЕТКИ
</t>
  </si>
  <si>
    <t xml:space="preserve">Книги: их авторы, издатели, главные 
герои и прототипы.
</t>
  </si>
  <si>
    <t xml:space="preserve">КУРСИВОМ…
</t>
  </si>
  <si>
    <t xml:space="preserve">Фрагменты истории в письмах очевидцев.
</t>
  </si>
  <si>
    <t xml:space="preserve">ИСТОРИИ В ПИСЬМАХ
</t>
  </si>
  <si>
    <t xml:space="preserve">Серьёзные научные открытия и курьёзные факты о нашем организме
</t>
  </si>
  <si>
    <t xml:space="preserve">КАК МЫ УСТРОЕНЫ?
</t>
  </si>
  <si>
    <t xml:space="preserve">Из чего состоят, кем и когда изобретены тысячи машин и механизмов, которые нас окружают
</t>
  </si>
  <si>
    <t xml:space="preserve">ДЕЛО ТЕХНИКИ
</t>
  </si>
  <si>
    <t>Известные всем песни …с «познавательными» примечаниями!</t>
  </si>
  <si>
    <t>СТРОГО ПО ТЕКСТУ</t>
  </si>
  <si>
    <t>Неизвестные факты создания любимых российских кинофильмов</t>
  </si>
  <si>
    <t>ИНТЕРЕСНОЕ КИНО</t>
  </si>
  <si>
    <t>«Рассказы» первооткрывателей о событиях, вошедших в историю человечества</t>
  </si>
  <si>
    <t>НЕСОСТОЯВШЕЕСЯ ИНТЕРВЬЮ</t>
  </si>
  <si>
    <t xml:space="preserve">Открытия и изобретения – просто и доступно… и с юмором!
</t>
  </si>
  <si>
    <t xml:space="preserve">ЕСТЬ!.. ЧТО РАССКАЗАТЬ…
</t>
  </si>
  <si>
    <t>Исторические анекдоты, курьёзные случаи из жизни знаменитых людей</t>
  </si>
  <si>
    <t>БЫЛА ИСТОРИЯ</t>
  </si>
  <si>
    <t>Загадочные и малоизученные феномены Земли и Вселенной</t>
  </si>
  <si>
    <t>ТАЙНОЕ И НЕИЗВЕДАННОЕ</t>
  </si>
  <si>
    <t>Города, и деревни, заповедники и старинные усадьбы. В каждом названии – легенда</t>
  </si>
  <si>
    <t xml:space="preserve">МОЯ РОССИЯ. РАДИОПУТЕШЕСТВИЕ
</t>
  </si>
  <si>
    <t>Диалог попутчиков о том, что мы знаем не точно или не верно</t>
  </si>
  <si>
    <t xml:space="preserve">ТЕПЕРЬ БУДУ ЗНАТЬ!
</t>
  </si>
  <si>
    <t>Документальная программа с использованием уникальных архивных материалов</t>
  </si>
  <si>
    <t>ПИСЬМА. ДОКУМЕНТЫ ВОЙНЫ</t>
  </si>
  <si>
    <t>Исторические реконструкции операций разведки, армии, флота, секретных служб</t>
  </si>
  <si>
    <t xml:space="preserve">                                      ОПЕРАЦИИ СПЕЦИАЛЬНЫХ ПОДРАЗДЕЛЕНИЙ
</t>
  </si>
  <si>
    <t>Вооружение российской армии: от пистолетов до подводных лодок…</t>
  </si>
  <si>
    <t>АРСЕНАЛ</t>
  </si>
  <si>
    <t>Информация об автомобильном движении в столице</t>
  </si>
  <si>
    <t>АВТОНАВИГАТОР</t>
  </si>
  <si>
    <t xml:space="preserve">Регулярные прогнозы погоды в Москве </t>
  </si>
  <si>
    <t xml:space="preserve">Общероссийские, международные новости и важнейшие московские события
</t>
  </si>
  <si>
    <t>Примечание/Правила спонсирования</t>
  </si>
  <si>
    <t>ПРЕДЛОЖЕНИЕ по СПОНСОРСТВУ программ на РАДИО ЗВЕЗДА</t>
  </si>
  <si>
    <t>Кол-во выходов программы зависит от желаний рекламодателя и требует согласования с программной службой станции</t>
  </si>
  <si>
    <r>
      <rPr>
        <b/>
        <i/>
        <sz val="10"/>
        <color indexed="8"/>
        <rFont val="Arial"/>
        <family val="2"/>
      </rPr>
      <t>Пт,</t>
    </r>
    <r>
      <rPr>
        <i/>
        <sz val="10"/>
        <color indexed="8"/>
        <rFont val="Arial"/>
        <family val="2"/>
      </rPr>
      <t xml:space="preserve"> 20.00 – 21.00</t>
    </r>
  </si>
  <si>
    <t>СТОИМОСТЬ ПРОИЗВОДСТВА*</t>
  </si>
  <si>
    <t>Минимальный период спонсорства - одна неделя</t>
  </si>
  <si>
    <t>География</t>
  </si>
  <si>
    <t>Москва+Московская область</t>
  </si>
  <si>
    <t>Москва</t>
  </si>
  <si>
    <t>Московская область</t>
  </si>
  <si>
    <t xml:space="preserve">«Дорожная хроника» - краткая справочная информация о текущей дорожно-транспортной ситуации в. Неработающие светофоры, перекрытия улиц, новые транспортные маршруты, изменение расписания электричек, задержанные авиарейсы – всё это «Дорожная хроника». Хронометраж – 2 минуты </t>
  </si>
  <si>
    <t xml:space="preserve">Московская область </t>
  </si>
  <si>
    <t>Подробный прогноз погоды по городам вещания «Дорожного радио» . Упор сделан на соотнесение погодных условий с дорожно-транспортной ситуацией (осадки, гололёд, яркое солнце и т.д.)</t>
  </si>
  <si>
    <r>
      <t xml:space="preserve">Программа в эфирном окне, представленная спонсорскими отбивками между песнями </t>
    </r>
    <r>
      <rPr>
        <b/>
        <sz val="11"/>
        <color indexed="8"/>
        <rFont val="Arial"/>
        <family val="2"/>
      </rPr>
      <t>(музыкальный блок!)</t>
    </r>
  </si>
  <si>
    <t>Сеть</t>
  </si>
  <si>
    <t>Запаска</t>
  </si>
  <si>
    <t xml:space="preserve">Программа об автомобилях и всём, что с ними связано. Новости автомобильного мира, секреты обслуживания «железного коня», правовые аспекты – всё это изложено простым и понятным языком в авторской манере опытного водителя.  Ведущий программы Владимир Лебедев </t>
  </si>
  <si>
    <t>Путешествие с удовольствием</t>
  </si>
  <si>
    <t xml:space="preserve">Программа о туризме. Оформление визы, перелёт, таможня, обмен валюты, гостиница, местные нравы и законы, чаевые, кухня, аренда авто… Программа «Путешествие с удовольствием» - это реальный навигатор туриста, позволяющий обходить стороной все возможные подводные камни предстоящего отдыха.     Как сделать путешествие приятным и лёгким, сколько денег брать и где сэкономить, куда пойти и на что посмотреть, - на все эти и многие другие вопросы даёт ответ программа «Путешествие с удовольствием».  Ведущий программы – Дмитрий Алёхин </t>
  </si>
  <si>
    <t>Музыкальное обозрение</t>
  </si>
  <si>
    <t xml:space="preserve">Информационно-развлекательная программа, которая рассказывает о последних события в сфере музыки. Ориентирована на материал исполнителей "Дорожного радио". Включает в себя несколько рубрик о ретро-хитах 80-х и 90-х, рассказывает о жанрах и музыкальных событиях того времени. А также информирует слушателей о различных новинках в музыкальном эфире станции. Кроме того, программа информирует о новостях проекта «Золотая дорожка».  Хронометраж программы 3 минуты.  Ведущая программы Анастасия Васильева. </t>
  </si>
  <si>
    <t xml:space="preserve">Ежедневно 1 выход в день:
Пн.-вс.:  15:30
</t>
  </si>
  <si>
    <t>Торговые знаки</t>
  </si>
  <si>
    <t>Современный мир в буквальном смысле переполнен самыми разнообразными брендами. Какие-то из них известны на всех континентах, какие-то – только узкому кругу посвященных, но в каждом бренде есть масса интересного. Это может быть история создания, оригинальный подход к методам работы, и даже мистические случайности, возносящие малоизвестные компании на первые строчки финансовых таблоидов. Обо всем этом расскажет программа «Торговые знаки» - калейдоскоп ярких фактов, неожиданных идей и забавных случаев. Каждому бренду программа найдет несколько теплых слов и позволит взглянуть на некоторые вещи подчас с неожиданной стороны. Ведущий: Владимир Лебедев.</t>
  </si>
  <si>
    <t xml:space="preserve">По будням 1 выход в день:
Пн., ср., пт.:  16:30
</t>
  </si>
  <si>
    <t>Улицы 
нашего города</t>
  </si>
  <si>
    <t>14.30 по будням</t>
  </si>
  <si>
    <t>Общественный 
транспорт</t>
  </si>
  <si>
    <t>Тематические программы</t>
  </si>
  <si>
    <r>
      <rPr>
        <b/>
        <sz val="10"/>
        <rFont val="Arial"/>
        <family val="2"/>
      </rPr>
      <t xml:space="preserve">Запаска: </t>
    </r>
    <r>
      <rPr>
        <sz val="10"/>
        <rFont val="Arial"/>
        <family val="2"/>
      </rPr>
      <t>По будням 3 выхода в день:
Пн.-пт.:  11:30, 21:00 (повтор), 02:30 (повтор) (повтор в Москве в 22.00, кроме пятницы)</t>
    </r>
  </si>
  <si>
    <t>(Действительно с октября 2014)</t>
  </si>
  <si>
    <r>
      <rPr>
        <b/>
        <sz val="10"/>
        <rFont val="Arial"/>
        <family val="2"/>
      </rPr>
      <t>Пн-Пт.</t>
    </r>
    <r>
      <rPr>
        <sz val="10"/>
        <rFont val="Arial"/>
        <family val="2"/>
      </rPr>
      <t xml:space="preserve">, 7:30, 8:30, 9:30, 10.30; 11.30; 12:30; 13.30; 14.30; 15.30; 16.30; 17.30; 19:30
</t>
    </r>
  </si>
  <si>
    <t>60 программ, включающих упоминание спонсора. Cпонсорский текст (не более 30 сек.) можно разбить на части по 15 сек.до выхода рубрики и 15 сек.после выхода рубрики</t>
  </si>
  <si>
    <r>
      <rPr>
        <b/>
        <sz val="10"/>
        <color indexed="8"/>
        <rFont val="Arial"/>
        <family val="2"/>
      </rPr>
      <t>Сб</t>
    </r>
    <r>
      <rPr>
        <sz val="10"/>
        <color indexed="8"/>
        <rFont val="Arial"/>
        <family val="2"/>
      </rPr>
      <t xml:space="preserve">, 15.00-17.00 </t>
    </r>
  </si>
  <si>
    <r>
      <rPr>
        <b/>
        <sz val="10"/>
        <color indexed="8"/>
        <rFont val="Arial"/>
        <family val="2"/>
      </rPr>
      <t>Пн-Пт.</t>
    </r>
    <r>
      <rPr>
        <sz val="10"/>
        <color indexed="8"/>
        <rFont val="Arial"/>
        <family val="2"/>
      </rPr>
      <t xml:space="preserve"> 3.12; 4.12; 5.12; 6.12; 8.12; 9.12; 10.12; 11.12; 13.12; 14.12; 15.12; 16.12; 17.12; 18.12. 
</t>
    </r>
  </si>
  <si>
    <t xml:space="preserve">«RECORD LIVE MIX» </t>
  </si>
  <si>
    <t xml:space="preserve">В выходные наши ди-джеи сводят миксы "вживую". </t>
  </si>
  <si>
    <t>Сб-Вс
12:00-20:00</t>
  </si>
  <si>
    <t xml:space="preserve">16 роликов вне блока в программе (15 сек.)
16 лайнеров ведущим в программе (15 сек.) </t>
  </si>
  <si>
    <t xml:space="preserve">Авторские EDM-шоу Record Club
</t>
  </si>
  <si>
    <r>
      <rPr>
        <b/>
        <sz val="10"/>
        <color indexed="8"/>
        <rFont val="Arial"/>
        <family val="2"/>
      </rPr>
      <t>5 шоу в неделю</t>
    </r>
    <r>
      <rPr>
        <sz val="10"/>
        <color indexed="8"/>
        <rFont val="Arial"/>
        <family val="2"/>
      </rPr>
      <t xml:space="preserve">
Пн. - Пт., 21:00 – 22:00
</t>
    </r>
  </si>
  <si>
    <r>
      <rPr>
        <b/>
        <sz val="10"/>
        <color indexed="8"/>
        <rFont val="Arial"/>
        <family val="2"/>
      </rPr>
      <t>6 шоу в неделю</t>
    </r>
    <r>
      <rPr>
        <sz val="10"/>
        <color indexed="8"/>
        <rFont val="Arial"/>
        <family val="2"/>
      </rPr>
      <t xml:space="preserve">
Пн-Пт, 22.00 - 0.00 
</t>
    </r>
  </si>
  <si>
    <t xml:space="preserve">5 роликов вне блока в программе (15 сек.)
5 лайнеров ведущим в программе (15 сек.)
15 анонсов с интеграцией спонсора вне программы (информация о спонсоре 15 сек.) .
</t>
  </si>
  <si>
    <t xml:space="preserve">Трансмиссия, Zhan, Al Bizzare, Magnit &amp; Slider, Танцпол </t>
  </si>
  <si>
    <t xml:space="preserve">ВЫХОДНЫЕ
12:00, 19:00
</t>
  </si>
  <si>
    <t xml:space="preserve">Информация о погоде завершает каждый выпуск новостей.
Будни:
07:00, 07:15, 07:30, 07:45,
08:00, 08:15, 08:30, 08:45,
09:00, 09:15, 09:30, 09:45, 
10:00, 10:15, 10:30, 10:45 
11:00, 11:30 12:00, 12:30, 13:00, 13:30, 14:00, 14:30, 15:00, 15:30, 16:00, 16:30, 17:00, 17:30, 18:00, 18:30, 19:00, 19:30, 20:00, 20:30, 21:00.
Выходные
09:00, 09:30, 10:00, 10:30, 11:00, 11:30, 12:00, 12:30, 13:00, 13:30, 14:00,14:30, 15:00, 15:30,  16:00, 16:30, 17:00, 17:30, 18:00.
</t>
  </si>
  <si>
    <r>
      <rPr>
        <b/>
        <sz val="10"/>
        <rFont val="Arial"/>
        <family val="2"/>
      </rPr>
      <t>БУДНИ:</t>
    </r>
    <r>
      <rPr>
        <sz val="10"/>
        <rFont val="Arial"/>
        <family val="2"/>
      </rPr>
      <t xml:space="preserve">
07:16, 07:46,
08:16, 08:46
09:16, 09:46, 
10:16, 10:46, 
11:33, 12:33, 13:33, 14:33, 15:33, 16:33, 
17:20, 17:40 ,
18:20, 18:40, 
19:03, 19:31 
20:03, 20:31
</t>
    </r>
    <r>
      <rPr>
        <b/>
        <sz val="10"/>
        <rFont val="Arial"/>
        <family val="2"/>
      </rPr>
      <t>ВЫХОДНЫЕ:</t>
    </r>
    <r>
      <rPr>
        <sz val="10"/>
        <rFont val="Arial"/>
        <family val="2"/>
      </rPr>
      <t xml:space="preserve">
09:31, 10:31, 11:31, 12:31, 13:31, 14:31, 15:31, 16:31, 17:31
</t>
    </r>
  </si>
  <si>
    <t>(Действительно с июля 2014)</t>
  </si>
  <si>
    <t>Сеть (кроме Москвы и Московской области)</t>
  </si>
  <si>
    <t xml:space="preserve">По будням 3 выхода в день:
Пн.-пт.:  11:30, 22:00 (повтор) КПт, (повтор в пятницу в 21.00),  02:30 (повтор)
</t>
  </si>
  <si>
    <t xml:space="preserve">По будням 3 выхода в день:
Пн.-пт.:  11:30, 21:00 (повтор), 02:30 (повтор)
</t>
  </si>
  <si>
    <t xml:space="preserve">По будням до 12 выходов в день:
Пн.-пт.:  6.00, 7.00, 8.00, 9.00, 10.00, 12.00, 13.00, 14.30, 16.00, 17.00, 18.00, 19.00
По выходным до 7 выходов в день:
Сб.-вс.: 8.00, 10.00, 12.00, 14.00, 16.00, 17.00, 18.00
</t>
  </si>
  <si>
    <t xml:space="preserve">По будням до 11 выходов в день:
Пн.-пт.:  6.00, 7.00, 8.00, 9.00, 10.00, 12.00, 13.00, 16.00, 17.00, 18.00, 19.00
По выходным до 7 выходов в день:
Сб.-вс.:  8.00, 10.00, 12.00, 14.00, 16.00, 17.00, 18.00
</t>
  </si>
  <si>
    <t xml:space="preserve">По будням до 6 выходов в день:
Пн.-пт.:  6.30 (Кр.Спб), 7.30, 9.30 (Кр. Спб,ЛО), 14.30 (Кр.Спб, Мурм), 17.30  (Кр. Спб,ЛО,Тв,Вел.Нов), 19.30 
По выходным 3 выхода в день:
Сб.-вс.:  10.30 (Кр.Тв), 14.30 (Кр.Тв.), 18.30
</t>
  </si>
  <si>
    <t>Новогодние каникулы</t>
  </si>
  <si>
    <t>То время</t>
  </si>
  <si>
    <t xml:space="preserve">Когда мы рассказываем о чём-то хорошем, что было с нами в прошлом, мы говорим именно так. В ТО ВРЕМЯ деревья были выше, трава зеленее, а большинство людей вокруг взрослее нас. ТО ВРЕМЯ - это газировка и стыковка, монетница и велосипед "Аист", кассетник и бобинник, автобус-гармошка, пэйджер и многое другое. ТО ВРЕМЯ - это события, вещи, персоны и традиции на которых выросли сегодняшние взрослые. ТО ВРЕМЯ - это энциклопедия быта нашего недавнего прошлого, составленная по доброй памяти и с живыми свидетельствами. </t>
  </si>
  <si>
    <t xml:space="preserve">По выходным 1 раз в день:
Сб.: 11.00, Вс.: 19.00
</t>
  </si>
  <si>
    <t>С утра пораньше</t>
  </si>
  <si>
    <r>
      <rPr>
        <b/>
        <sz val="10"/>
        <rFont val="Arial"/>
        <family val="2"/>
      </rPr>
      <t xml:space="preserve">Пакет "35 выходов":    </t>
    </r>
    <r>
      <rPr>
        <sz val="10"/>
        <rFont val="Arial"/>
        <family val="2"/>
      </rPr>
      <t xml:space="preserve">                                                                                 Пн-Чт, Вс : 6:25, 7:25, 8:25, 9:25, 10:25, 11:25, 12:25, 13:25, 14:25, 15:25, 16:25, 17:25, 18:25, 19:25, 21:25, 22:25, 23:25, 0:25, 1:25, 2:25, 3:25, 4:25, 5:25                                                                Пт-Сб: 6:25, 7:25, 8:25, 9:25, 10:25, 11:25, 12:25, 13:25, 14:25, 15:25, 16:25, 17:25, 18:25, 19:25, 0:25, 1:25, 2:25, 3:25, 4:25, 5:25                                                                     </t>
    </r>
    <r>
      <rPr>
        <i/>
        <sz val="10"/>
        <rFont val="Arial"/>
        <family val="2"/>
      </rPr>
      <t>(</t>
    </r>
    <r>
      <rPr>
        <b/>
        <i/>
        <sz val="10"/>
        <rFont val="Arial"/>
        <family val="2"/>
      </rPr>
      <t>Возможен выбор времени и кол-ва программ</t>
    </r>
    <r>
      <rPr>
        <i/>
        <sz val="10"/>
        <rFont val="Arial"/>
        <family val="2"/>
      </rPr>
      <t>: рубрика выходит 24 часа в сутки кроме: Пн-Чт, Вс - в 20.00-21.00 (идёт программа по заявкам), а так же кроме Пт и Сб в 20:00 - 24:00 (идёт программа Танцы по-русски), так же если это выпадает на праздничные дни нужно уточнять график)</t>
    </r>
  </si>
  <si>
    <t>6 400 р. производство  пакета спонсорских заставок</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</si>
  <si>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</si>
  <si>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</si>
  <si>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</si>
  <si>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</si>
  <si>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3 200 р. производство  пакета спонсорских заставок</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</si>
  <si>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</si>
  <si>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</si>
  <si>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</si>
  <si>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</si>
  <si>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</si>
  <si>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</si>
  <si>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</si>
  <si>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</si>
  <si>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</si>
  <si>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</si>
  <si>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</si>
  <si>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</si>
  <si>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</si>
  <si>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</si>
  <si>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</si>
  <si>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 xml:space="preserve">Открывающая заставка - 15  сек (записная)
Закрывающая заставка - 15 сек. (записная)                                                             </t>
  </si>
  <si>
    <t>3 200 р. Производство пакета спонсорских заставок</t>
  </si>
  <si>
    <t xml:space="preserve"> Важнейшие международные, федеральные и региональные события, а также новости дорог и транспорта </t>
  </si>
  <si>
    <t>Цена за 1 выход в день</t>
  </si>
  <si>
    <t>Всё про Новый год</t>
  </si>
  <si>
    <t>Раз в час, 8 раз в сутки  (Возможен выбор времени)</t>
  </si>
  <si>
    <t>Спонсорский текст - 5 сек в начале программы</t>
  </si>
  <si>
    <t xml:space="preserve">Открывающая заставка - 15  сек (записная)
Закрывающая заставка - 15 сек. (записная)                                                               </t>
  </si>
  <si>
    <t>Новогодние рубрики на Дорожном Радио</t>
  </si>
  <si>
    <t>Обо всём, что связано с жизнью за городом – от шашлыков на даче до ландшафтных работ вокруг своего коттеджа. Хронометраж программы – 3 минуты</t>
  </si>
  <si>
    <t xml:space="preserve">По выходным 1 раз в день
Сб., Вс. 17.30
</t>
  </si>
  <si>
    <t xml:space="preserve">Негородская жизнь
</t>
  </si>
  <si>
    <t xml:space="preserve">Главный музыкальный хит-парад радиостанции, лидера в котором выбирают слушатели.
От голосов аудитории зависит состав участников и песни, которые прозвучат на ежегодной церемонии вручения народной премии «Звёзды Дорожного радио».
Также в программе: обзор новинок эфира, музыкальные истории в датах и фактах, рубрика «Потенциал» для дебютантов, мнения звёзд, новости шоу-бизнеса и многое другое. Хронометраж 1 час (4 блока по 15 минут).
</t>
  </si>
  <si>
    <t>Звёзды Дорожного радио                                  Топ 10</t>
  </si>
  <si>
    <t>Сб. 19.00-20.00, повтор Вс. 11.00-12.00</t>
  </si>
  <si>
    <t>Сегмент эфира / Программа</t>
  </si>
  <si>
    <t>Цены в рублях без НДС</t>
  </si>
  <si>
    <t xml:space="preserve">3 200 р. производство  пакета спонсорских заставок </t>
  </si>
  <si>
    <t xml:space="preserve">3 200 р. производство спонсорской заставки </t>
  </si>
  <si>
    <t>Спонсорская заставка 10 сек</t>
  </si>
  <si>
    <t>Открывающий текст спонсора  10 сек.                                                                                  Закрывающая заставка - 15 сек</t>
  </si>
  <si>
    <t>ПРАЙС-ЛИСТ ПО СПОНСОРСТВУ НА ДОРОЖНОМ РАДИО</t>
  </si>
  <si>
    <t>Минимальное кол-во спонсируемых программ в неделю</t>
  </si>
  <si>
    <t>Структура 1 ед. спонсорства (одной программы)</t>
  </si>
  <si>
    <t>Отдыхаем в России</t>
  </si>
  <si>
    <t xml:space="preserve">Открывающая заставка - 5  сек (записная)
Закрывающая заставка - 15 сек. (записная)                                                          </t>
  </si>
  <si>
    <t>Рубрика  для туристов, рассказывает об интересных местах в нашей стране. Слоган программы: «Руководство по отдыху на родине». Хронометраж рубрики до 1 минуты.</t>
  </si>
  <si>
    <t>Круглосуточно, на 15 минуте кажджого часа</t>
  </si>
  <si>
    <t>Цена за 1 выход</t>
  </si>
  <si>
    <t xml:space="preserve">Цена недельного пакета </t>
  </si>
  <si>
    <t>Стоимость производства</t>
  </si>
  <si>
    <t xml:space="preserve">Цена пакета </t>
  </si>
  <si>
    <t>СТОИМОСТЬ РАЗМЕЩЕНИЯ</t>
  </si>
  <si>
    <t xml:space="preserve">СТОИМОСТЬ РАЗМЕЩЕНИЯ </t>
  </si>
  <si>
    <r>
      <rPr>
        <sz val="11"/>
        <color indexed="8"/>
        <rFont val="Arial"/>
        <family val="2"/>
      </rPr>
      <t>"Всё про Новый Год" - рубрика, рассказывающая обо всех новогодних тонкостях: обычаи, традиции разных стран, полезные новогодние советы, рецепты, истории и т.п.</t>
    </r>
    <r>
      <rPr>
        <sz val="11"/>
        <rFont val="Arial"/>
        <family val="2"/>
      </rPr>
      <t xml:space="preserve"> Длительность - до 30 секунд. На 15-ой минуте часа. </t>
    </r>
    <r>
      <rPr>
        <b/>
        <sz val="14"/>
        <rFont val="Arial"/>
        <family val="2"/>
      </rPr>
      <t>Выход программы с 4 декабря по 8 января (включительно)</t>
    </r>
  </si>
  <si>
    <r>
      <t xml:space="preserve">Программа, посвященная досугу и развлечениям (семейный отдых, отдых с детьми, активный отдых) в период новогодних праздников. Длительность до 3-х минут. </t>
    </r>
    <r>
      <rPr>
        <b/>
        <sz val="14"/>
        <color indexed="8"/>
        <rFont val="Arial"/>
        <family val="2"/>
      </rPr>
      <t>Выходит ежедневно в период с 25 декабря по 7 января</t>
    </r>
    <r>
      <rPr>
        <sz val="11"/>
        <color indexed="8"/>
        <rFont val="Arial"/>
        <family val="2"/>
      </rPr>
      <t xml:space="preserve"> одновременно в Москве и Санкт-Петербурге (временная - вместо программы "Музыкальное обозрение")</t>
    </r>
  </si>
  <si>
    <t>Вместе в пути</t>
  </si>
  <si>
    <t>Пн.-чт. 13 выходов в день:
Пн.-чт.:  6.00, 7.00, 8.00, 9.00, 10.00, 12.00, 13.00, 16.00, 17.00, 18.00, 19.00, 20.00, 21.00
Пт.  12 выходов в день:                                                                                        Пт.:  6.00, 7.00, 8.00, 9.00, 10.00, 12.00, 13.00, 16.00, 17.00, 18.00, 19.00, 20.00 По выходным до 7 выходов в день:
Сб.-вс.:  8.00, 10.00, 12.00, 14.00, 16.00, 17.00, 18.00</t>
  </si>
  <si>
    <t>(Действительно с Января 2018)</t>
  </si>
  <si>
    <t>Блок информационно-развлекательных программ, выходящих по будним дням с 07.00 до 11.00</t>
  </si>
  <si>
    <r>
      <t xml:space="preserve">Пробки (аналитический обзор для автомобилистов): </t>
    </r>
    <r>
      <rPr>
        <b/>
        <sz val="11"/>
        <color indexed="8"/>
        <rFont val="Arial"/>
        <family val="2"/>
      </rPr>
      <t>7.12, 7.48, 8.12, 8.48, 9.12, 9.48, 10.12, 10.48</t>
    </r>
    <r>
      <rPr>
        <sz val="11"/>
        <color indexed="8"/>
        <rFont val="Arial"/>
        <family val="2"/>
      </rPr>
      <t xml:space="preserve">
Новости короткой строкой (анонсы новостного выпуска, который будет позже): </t>
    </r>
    <r>
      <rPr>
        <b/>
        <sz val="11"/>
        <color indexed="8"/>
        <rFont val="Arial"/>
        <family val="2"/>
      </rPr>
      <t>7.49, 8.49, 9.49, 10.49</t>
    </r>
    <r>
      <rPr>
        <sz val="11"/>
        <color indexed="8"/>
        <rFont val="Arial"/>
        <family val="2"/>
      </rPr>
      <t xml:space="preserve">
Праздник каждый день (обзор памятных  исторических дат и актуальные дни рождения известных персон): 7</t>
    </r>
    <r>
      <rPr>
        <b/>
        <sz val="11"/>
        <color indexed="8"/>
        <rFont val="Arial"/>
        <family val="2"/>
      </rPr>
      <t>.13, 9.13</t>
    </r>
    <r>
      <rPr>
        <sz val="11"/>
        <color indexed="8"/>
        <rFont val="Arial"/>
        <family val="2"/>
      </rPr>
      <t xml:space="preserve">
Афиша (досуг и семейные развлечения в Москве и Московской области). Готовят программы сотрудники московской редакции: 8</t>
    </r>
    <r>
      <rPr>
        <b/>
        <sz val="11"/>
        <color indexed="8"/>
        <rFont val="Arial"/>
        <family val="2"/>
      </rPr>
      <t xml:space="preserve">.13, 10.13                                               </t>
    </r>
    <r>
      <rPr>
        <sz val="11"/>
        <color indexed="8"/>
        <rFont val="Arial"/>
        <family val="2"/>
      </rPr>
      <t xml:space="preserve">                                                     </t>
    </r>
    <r>
      <rPr>
        <b/>
        <sz val="11"/>
        <color indexed="8"/>
        <rFont val="Arial"/>
        <family val="2"/>
      </rPr>
      <t xml:space="preserve">
</t>
    </r>
  </si>
  <si>
    <t xml:space="preserve">7.13 открывающий лайнер 15 сек              7.15 закрывающий лайнер 15 сек (Праздник каждый день)                                                                                                              
8.13 открывающий лайнер 15 сек              8.15 закрывающий лайнер 15 сек (Афиша)
9.13 открывающий лайнер 15 сек              9.15 закрывающий лайнер 15 сек (Праздник каждый день)                                                                                                     
10.13 открывающий лайнер 15 сек           10.15 закрывающий лайнер 15 сек (Афиша)                                                                                                                                                  
</t>
  </si>
  <si>
    <r>
      <t xml:space="preserve">Новости </t>
    </r>
    <r>
      <rPr>
        <b/>
        <i/>
        <sz val="16"/>
        <color indexed="8"/>
        <rFont val="Arial"/>
        <family val="2"/>
      </rPr>
      <t>(выходы в будни с 7 до 11 не спонсируются при наличии спонсора "С утра пораньше")</t>
    </r>
  </si>
  <si>
    <r>
      <t xml:space="preserve">Дорожная хроника </t>
    </r>
    <r>
      <rPr>
        <b/>
        <i/>
        <sz val="16"/>
        <color indexed="8"/>
        <rFont val="Arial"/>
        <family val="2"/>
      </rPr>
      <t>(выходы в будни с 7 до 11 не спонсируются при наличии спонсора "С утра пораньше")</t>
    </r>
  </si>
  <si>
    <t>По будням:
Пн.-чт.:  6.30, 7.30, 8.30, 9.30, 10.30, 12.30, 13.30, 14.00, 15.00, 17.30, 18.30, 19.30, 21.30
Пт.:  6.30, 7.30, 8.30, 9.30, 10.30, 12.30, 13.30, 14.00, 15.00, 17.30, 18.30, 19.30
По выходным :
Сб.:  7.30, 8.30, 9.30, 10.30, 11.30, 12.30, 14.30, 16.30, 18.30, 20.00
Вс.:  9.30, 10.30, 12.30, 14.30, 16.30, 18.30, 19.30, 20.00, 21.00</t>
  </si>
  <si>
    <r>
      <t xml:space="preserve">Погода </t>
    </r>
    <r>
      <rPr>
        <b/>
        <i/>
        <sz val="16"/>
        <color indexed="8"/>
        <rFont val="Arial"/>
        <family val="2"/>
      </rPr>
      <t>(выходы в будни с 7 до 11 не спонсируются при наличии спонсора "С утра пораньше")</t>
    </r>
  </si>
  <si>
    <r>
      <t xml:space="preserve">По будням до 10 выходов в день:
Пн.-пт.: </t>
    </r>
    <r>
      <rPr>
        <sz val="10"/>
        <color indexed="8"/>
        <rFont val="Arial"/>
        <family val="2"/>
      </rPr>
      <t xml:space="preserve"> 7.03, 7.33, 8.03, 8.33, 9.03, 9.33, 10.03, 10.33, 18.53, 19.53</t>
    </r>
    <r>
      <rPr>
        <sz val="10"/>
        <rFont val="Arial"/>
        <family val="2"/>
      </rPr>
      <t xml:space="preserve">
По выходным до 5 выходов в день:
Сб.-вс.:  6.53, 7.18, 7.53, 18.53, 19.53</t>
    </r>
  </si>
  <si>
    <r>
      <t xml:space="preserve">По будням до 10 выходов в день:
Пн.-пт.:  </t>
    </r>
    <r>
      <rPr>
        <sz val="10"/>
        <color indexed="8"/>
        <rFont val="Arial"/>
        <family val="2"/>
      </rPr>
      <t>6.18, 6.53, 7.18, 7.53, 8.18, 8.53, 9.18, 9.53, 18.53, 19.53</t>
    </r>
    <r>
      <rPr>
        <sz val="10"/>
        <rFont val="Arial"/>
        <family val="2"/>
      </rPr>
      <t xml:space="preserve">
По выходным до 5 выходов в день:
Сб.-вс.:  6.53, 7.18, 7.53, 18.53, 19.53</t>
    </r>
  </si>
  <si>
    <t>По будням до 2 выходов в день:
Пн.-пт.: 18.53, 19.53
По выходным до 5 выходов в день:
Сб.-вс.:  6.53, 7.18, 7.53, 18.53, 19.53</t>
  </si>
  <si>
    <t xml:space="preserve">По будням 1 выход в день:
Пн.-пт.:  16:30
</t>
  </si>
  <si>
    <t>В Москве – около четырёх тысяч улиц, проспектов, переулков, проездов и площадей. Как возникли их названия? Что объединяет Маросейку и Украину? Есть ли что-то общее у вишни и улицы Вешняки? Живут ли соколы на Соколиной горе? Объективная, лёгкая программа с оттенком юмора, с привлечением интересной исторической, географической, энциклопедической информации. Хронометраж программы – 3 минуты</t>
  </si>
  <si>
    <t>Программа о самом массовом средстве передвижения: 
Трамваи и троллейбусы, монорельсовые поезда, маршрутки, вагоны метро и городские автобусы в России и самых разных уголках нашей планеты.  хронометраж 2 минуты 30 секунд</t>
  </si>
  <si>
    <t>По выходным 1 выход в день:
Сб., Вс.:  13:30</t>
  </si>
  <si>
    <t>Серия программ в эфире «Дорожного Радио», в которых освещаются различные события, которые происходят в жизни, новости по различным темам, полезные советы и т.д. «Тематическое обозрение» состоит из программ: «Запаска», «Путешествуй с удовольствием», «Музыкальное обозрение».</t>
  </si>
  <si>
    <r>
      <t>Музыкальное обозрение:</t>
    </r>
    <r>
      <rPr>
        <sz val="10"/>
        <rFont val="Arial"/>
        <family val="2"/>
      </rPr>
      <t xml:space="preserve"> Ежедневно 1 выход в день: Пн.-вс.:  15:30</t>
    </r>
  </si>
  <si>
    <r>
      <t xml:space="preserve">Путешествуй с удовольствием: </t>
    </r>
    <r>
      <rPr>
        <sz val="10"/>
        <rFont val="Arial"/>
        <family val="2"/>
      </rPr>
      <t>По будням 1 выход в день: Пн.-пт.:  16:30</t>
    </r>
  </si>
  <si>
    <t>Звезды дорожного радио: С утра пораньше</t>
  </si>
  <si>
    <t xml:space="preserve">Программа-интервью с форматными артистами Дорожного радио. Выходит в записи. Это «нарезка» лучших моментов беседы из утреннего шоу выходящего в Москве. Хронометраж - 28 минут с перерывами на песни и рекламу.
</t>
  </si>
  <si>
    <t xml:space="preserve">
Сб.: 10.02-10:30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</si>
</sst>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Red]\-#,##0&quot;р.&quot;"/>
    <numFmt numFmtId="165" formatCode="_-* #,##0.00&quot;р.&quot;_-;\-* #,##0.00&quot;р.&quot;_-;_-* &quot;-&quot;??&quot;р.&quot;_-;_-@_-"/>
    <numFmt numFmtId="166" formatCode="_-* #,##0.00_р_._-;\-* #,##0.00_р_._-;_-* &quot;-&quot;??_р_._-;_-@_-"/>
    <numFmt numFmtId="167" formatCode="#,##0&quot;р.&quot;"/>
    <numFmt numFmtId="168" formatCode="_-* #,##0&quot;р.&quot;_-;\-* #,##0&quot;р.&quot;_-;_-* &quot;-&quot;??&quot;р.&quot;_-;_-@_-"/>
    <numFmt numFmtId="169" formatCode="_-* #,##0[$р.-419]_-;\-* #,##0[$р.-419]_-;_-* &quot;-&quot;??[$р.-419]_-;_-@_-"/>
    <numFmt numFmtId="170" formatCode="_-* #,##0.0_р_._-;\-* #,##0.0_р_._-;_-* &quot;-&quot;??_р_._-;_-@_-"/>
    <numFmt numFmtId="171" formatCode="#,##0&quot;р.&quot;;\-#,##0&quot;р.&quot;"/>
  </numFmts>
  <fonts count="102">
    <font>
      <sz val="10"/>
      <name val="Arial Cyr"/>
      <family val="0"/>
    </font>
    <font>
      <sz val="11"/>
      <color indexed="8"/>
      <name val="Calibri"/>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0"/>
      <name val="Arial"/>
      <family val="2"/>
    </font>
    <font>
      <sz val="10"/>
      <name val="Arial"/>
      <family val="2"/>
    </font>
    <font>
      <b/>
      <sz val="10"/>
      <color indexed="16"/>
      <name val="Arial"/>
      <family val="2"/>
    </font>
    <font>
      <b/>
      <u val="single"/>
      <sz val="10"/>
      <color indexed="16"/>
      <name val="Arial"/>
      <family val="2"/>
    </font>
    <font>
      <b/>
      <sz val="10"/>
      <color indexed="10"/>
      <name val="Arial"/>
      <family val="2"/>
    </font>
    <font>
      <b/>
      <sz val="14"/>
      <name val="Arial"/>
      <family val="2"/>
    </font>
    <font>
      <sz val="11"/>
      <name val="Arial"/>
      <family val="2"/>
    </font>
    <font>
      <b/>
      <sz val="18"/>
      <name val="Arial"/>
      <family val="2"/>
    </font>
    <font>
      <b/>
      <sz val="11"/>
      <name val="Arial"/>
      <family val="2"/>
    </font>
    <font>
      <b/>
      <sz val="14"/>
      <color indexed="8"/>
      <name val="Arial"/>
      <family val="2"/>
    </font>
    <font>
      <b/>
      <sz val="10"/>
      <name val="Arial Cyr"/>
      <family val="0"/>
    </font>
    <font>
      <i/>
      <sz val="10"/>
      <color indexed="8"/>
      <name val="Arial"/>
      <family val="2"/>
    </font>
    <font>
      <b/>
      <i/>
      <sz val="10"/>
      <color indexed="8"/>
      <name val="Arial"/>
      <family val="2"/>
    </font>
    <font>
      <b/>
      <sz val="11"/>
      <color indexed="8"/>
      <name val="Arial"/>
      <family val="2"/>
    </font>
    <font>
      <sz val="11"/>
      <color indexed="8"/>
      <name val="Arial"/>
      <family val="2"/>
    </font>
    <font>
      <b/>
      <i/>
      <sz val="16"/>
      <color indexed="8"/>
      <name val="Arial"/>
      <family val="2"/>
    </font>
    <font>
      <i/>
      <sz val="10"/>
      <name val="Arial"/>
      <family val="2"/>
    </font>
    <font>
      <b/>
      <i/>
      <sz val="10"/>
      <name val="Arial"/>
      <family val="2"/>
    </font>
    <font>
      <b/>
      <sz val="12"/>
      <color indexed="8"/>
      <name val="Arial"/>
      <family val="2"/>
    </font>
    <font>
      <sz val="11"/>
      <color indexed="9"/>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24"/>
      <color indexed="10"/>
      <name val="Arial"/>
      <family val="2"/>
    </font>
    <font>
      <b/>
      <u val="single"/>
      <sz val="14"/>
      <color indexed="8"/>
      <name val="Arial"/>
      <family val="2"/>
    </font>
    <font>
      <b/>
      <sz val="18"/>
      <color indexed="8"/>
      <name val="Arial"/>
      <family val="2"/>
    </font>
    <font>
      <u val="single"/>
      <sz val="12"/>
      <color indexed="8"/>
      <name val="Arial"/>
      <family val="2"/>
    </font>
    <font>
      <sz val="14"/>
      <color indexed="8"/>
      <name val="Arial"/>
      <family val="2"/>
    </font>
    <font>
      <i/>
      <sz val="18"/>
      <color indexed="8"/>
      <name val="Arial"/>
      <family val="2"/>
    </font>
    <font>
      <sz val="11"/>
      <color indexed="10"/>
      <name val="Arial"/>
      <family val="2"/>
    </font>
    <font>
      <b/>
      <sz val="12"/>
      <color indexed="9"/>
      <name val="Arial"/>
      <family val="2"/>
    </font>
    <font>
      <b/>
      <sz val="11"/>
      <color indexed="9"/>
      <name val="Arial"/>
      <family val="2"/>
    </font>
    <font>
      <sz val="11"/>
      <color indexed="9"/>
      <name val="Arial"/>
      <family val="2"/>
    </font>
    <font>
      <b/>
      <sz val="12"/>
      <color indexed="43"/>
      <name val="Arial"/>
      <family val="2"/>
    </font>
    <font>
      <b/>
      <sz val="9"/>
      <color indexed="9"/>
      <name val="Arial"/>
      <family val="2"/>
    </font>
    <font>
      <sz val="11"/>
      <color theme="1"/>
      <name val="Calibri"/>
      <family val="2"/>
    </font>
    <font>
      <sz val="11"/>
      <color theme="0"/>
      <name val="Calibri"/>
      <family val="2"/>
    </font>
    <font>
      <sz val="11"/>
      <color rgb="FF9C0006"/>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Arial"/>
      <family val="2"/>
    </font>
    <font>
      <b/>
      <sz val="24"/>
      <color rgb="FFDA0000"/>
      <name val="Arial"/>
      <family val="2"/>
    </font>
    <font>
      <b/>
      <u val="single"/>
      <sz val="14"/>
      <color theme="1"/>
      <name val="Arial"/>
      <family val="2"/>
    </font>
    <font>
      <b/>
      <sz val="18"/>
      <color theme="1"/>
      <name val="Arial"/>
      <family val="2"/>
    </font>
    <font>
      <sz val="10"/>
      <color theme="1"/>
      <name val="Arial"/>
      <family val="2"/>
    </font>
    <font>
      <b/>
      <sz val="10"/>
      <color theme="1"/>
      <name val="Arial"/>
      <family val="2"/>
    </font>
    <font>
      <i/>
      <sz val="10"/>
      <color theme="1"/>
      <name val="Arial"/>
      <family val="2"/>
    </font>
    <font>
      <b/>
      <i/>
      <sz val="10"/>
      <color theme="1"/>
      <name val="Arial"/>
      <family val="2"/>
    </font>
    <font>
      <u val="single"/>
      <sz val="12"/>
      <color theme="1"/>
      <name val="Arial"/>
      <family val="2"/>
    </font>
    <font>
      <sz val="14"/>
      <color theme="1"/>
      <name val="Arial"/>
      <family val="2"/>
    </font>
    <font>
      <i/>
      <sz val="18"/>
      <color theme="1"/>
      <name val="Arial"/>
      <family val="2"/>
    </font>
    <font>
      <sz val="11"/>
      <color theme="1"/>
      <name val="Arial"/>
      <family val="2"/>
    </font>
    <font>
      <b/>
      <sz val="11"/>
      <color theme="1"/>
      <name val="Arial"/>
      <family val="2"/>
    </font>
    <font>
      <sz val="11"/>
      <color rgb="FFFF0000"/>
      <name val="Arial"/>
      <family val="2"/>
    </font>
    <font>
      <b/>
      <sz val="12"/>
      <color theme="0"/>
      <name val="Arial"/>
      <family val="2"/>
    </font>
    <font>
      <b/>
      <sz val="9"/>
      <color theme="0"/>
      <name val="Arial"/>
      <family val="2"/>
    </font>
    <font>
      <b/>
      <sz val="10"/>
      <color theme="0"/>
      <name val="Arial"/>
      <family val="2"/>
    </font>
    <font>
      <b/>
      <sz val="12"/>
      <color rgb="FFFFFF66"/>
      <name val="Arial"/>
      <family val="2"/>
    </font>
    <font>
      <b/>
      <sz val="11"/>
      <color theme="0"/>
      <name val="Arial"/>
      <family val="2"/>
    </font>
    <font>
      <sz val="11"/>
      <color theme="0"/>
      <name val="Arial"/>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000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hair"/>
      <right style="hair"/>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style="hair"/>
      <top style="medium"/>
      <bottom style="hair"/>
    </border>
    <border>
      <left style="hair"/>
      <right style="hair"/>
      <top style="hair"/>
      <bottom style="medium"/>
    </border>
    <border>
      <left style="hair"/>
      <right style="medium"/>
      <top style="medium"/>
      <bottom style="hair"/>
    </border>
    <border>
      <left style="hair"/>
      <right style="medium"/>
      <top style="hair"/>
      <bottom style="hair"/>
    </border>
    <border>
      <left style="hair"/>
      <right style="hair"/>
      <top/>
      <bottom style="hair"/>
    </border>
    <border>
      <left style="hair"/>
      <right style="hair"/>
      <top style="hair"/>
      <bottom/>
    </border>
    <border>
      <left style="hair"/>
      <right style="hair"/>
      <top/>
      <bottom style="medium"/>
    </border>
    <border>
      <left style="hair"/>
      <right style="hair"/>
      <top/>
      <bottom/>
    </border>
    <border>
      <left/>
      <right/>
      <top style="medium"/>
      <bottom style="medium"/>
    </border>
    <border>
      <left/>
      <right style="medium"/>
      <top style="medium"/>
      <bottom style="medium"/>
    </border>
    <border>
      <left style="hair"/>
      <right/>
      <top style="medium"/>
      <bottom style="medium"/>
    </border>
    <border>
      <left/>
      <right/>
      <top style="medium"/>
      <bottom/>
    </border>
    <border>
      <left style="hair"/>
      <right style="hair"/>
      <top style="medium"/>
      <bottom/>
    </border>
    <border>
      <left style="medium"/>
      <right style="hair"/>
      <top/>
      <bottom/>
    </border>
    <border>
      <left style="hair"/>
      <right style="medium"/>
      <top/>
      <bottom/>
    </border>
    <border>
      <left style="medium"/>
      <right style="hair"/>
      <top style="thin"/>
      <bottom style="medium"/>
    </border>
    <border>
      <left style="hair"/>
      <right style="hair"/>
      <top style="thin"/>
      <bottom style="medium"/>
    </border>
    <border>
      <left style="hair"/>
      <right style="medium"/>
      <top style="thin"/>
      <bottom style="medium"/>
    </border>
    <border>
      <left style="hair"/>
      <right style="medium"/>
      <top style="hair"/>
      <bottom style="medium"/>
    </border>
    <border>
      <left style="medium"/>
      <right style="hair"/>
      <top style="medium"/>
      <bottom/>
    </border>
    <border>
      <left style="medium"/>
      <right style="hair"/>
      <top/>
      <bottom style="medium"/>
    </border>
    <border>
      <left style="hair"/>
      <right style="medium"/>
      <top style="medium"/>
      <bottom/>
    </border>
    <border>
      <left style="hair"/>
      <right style="medium"/>
      <top/>
      <bottom style="medium"/>
    </border>
    <border>
      <left style="medium"/>
      <right style="hair"/>
      <top style="medium"/>
      <bottom style="hair"/>
    </border>
    <border>
      <left style="medium"/>
      <right style="hair"/>
      <top style="hair"/>
      <bottom style="hair"/>
    </border>
    <border>
      <left style="medium"/>
      <right style="hair"/>
      <top style="hair"/>
      <bottom style="medium"/>
    </border>
  </borders>
  <cellStyleXfs count="11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67" fillId="38" borderId="0" applyNumberFormat="0" applyBorder="0" applyAlignment="0" applyProtection="0"/>
    <xf numFmtId="0" fontId="6" fillId="39" borderId="1" applyNumberFormat="0" applyAlignment="0" applyProtection="0"/>
    <xf numFmtId="0" fontId="11" fillId="40" borderId="2" applyNumberFormat="0" applyAlignment="0" applyProtection="0"/>
    <xf numFmtId="0" fontId="14" fillId="0" borderId="0" applyNumberFormat="0" applyFill="0" applyBorder="0" applyAlignment="0" applyProtection="0"/>
    <xf numFmtId="0" fontId="17"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7" borderId="1" applyNumberFormat="0" applyAlignment="0" applyProtection="0"/>
    <xf numFmtId="0" fontId="15" fillId="0" borderId="6" applyNumberFormat="0" applyFill="0" applyAlignment="0" applyProtection="0"/>
    <xf numFmtId="0" fontId="13" fillId="41" borderId="0" applyNumberFormat="0" applyBorder="0" applyAlignment="0" applyProtection="0"/>
    <xf numFmtId="0" fontId="0" fillId="0" borderId="0">
      <alignment/>
      <protection/>
    </xf>
    <xf numFmtId="0" fontId="65" fillId="0" borderId="0">
      <alignment/>
      <protection/>
    </xf>
    <xf numFmtId="0" fontId="2" fillId="42" borderId="7" applyNumberFormat="0" applyFont="0" applyAlignment="0" applyProtection="0"/>
    <xf numFmtId="0" fontId="5" fillId="39" borderId="8" applyNumberFormat="0" applyAlignment="0" applyProtection="0"/>
    <xf numFmtId="0" fontId="12" fillId="0" borderId="0" applyNumberFormat="0" applyFill="0" applyBorder="0" applyAlignment="0" applyProtection="0"/>
    <xf numFmtId="0" fontId="10" fillId="0" borderId="9" applyNumberFormat="0" applyFill="0" applyAlignment="0" applyProtection="0"/>
    <xf numFmtId="0" fontId="16"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68" fillId="49" borderId="10" applyNumberFormat="0" applyAlignment="0" applyProtection="0"/>
    <xf numFmtId="0" fontId="69" fillId="50" borderId="11" applyNumberFormat="0" applyAlignment="0" applyProtection="0"/>
    <xf numFmtId="0" fontId="70" fillId="50" borderId="10" applyNumberFormat="0" applyAlignment="0" applyProtection="0"/>
    <xf numFmtId="165"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71" fillId="0" borderId="12" applyNumberFormat="0" applyFill="0" applyAlignment="0" applyProtection="0"/>
    <xf numFmtId="0" fontId="72" fillId="0" borderId="13" applyNumberFormat="0" applyFill="0" applyAlignment="0" applyProtection="0"/>
    <xf numFmtId="0" fontId="73" fillId="0" borderId="14" applyNumberFormat="0" applyFill="0" applyAlignment="0" applyProtection="0"/>
    <xf numFmtId="0" fontId="73" fillId="0" borderId="0" applyNumberFormat="0" applyFill="0" applyBorder="0" applyAlignment="0" applyProtection="0"/>
    <xf numFmtId="0" fontId="74" fillId="0" borderId="15" applyNumberFormat="0" applyFill="0" applyAlignment="0" applyProtection="0"/>
    <xf numFmtId="0" fontId="75" fillId="51" borderId="16" applyNumberFormat="0" applyAlignment="0" applyProtection="0"/>
    <xf numFmtId="0" fontId="76" fillId="0" borderId="0" applyNumberFormat="0" applyFill="0" applyBorder="0" applyAlignment="0" applyProtection="0"/>
    <xf numFmtId="0" fontId="77" fillId="52" borderId="0" applyNumberFormat="0" applyBorder="0" applyAlignment="0" applyProtection="0"/>
    <xf numFmtId="0" fontId="65" fillId="0" borderId="0">
      <alignment/>
      <protection/>
    </xf>
    <xf numFmtId="0" fontId="0" fillId="0" borderId="0">
      <alignment/>
      <protection/>
    </xf>
    <xf numFmtId="0" fontId="65" fillId="0" borderId="0">
      <alignment/>
      <protection/>
    </xf>
    <xf numFmtId="0" fontId="2" fillId="0" borderId="0">
      <alignment/>
      <protection/>
    </xf>
    <xf numFmtId="0" fontId="2" fillId="0" borderId="0">
      <alignment/>
      <protection/>
    </xf>
    <xf numFmtId="0" fontId="67" fillId="38" borderId="0" applyNumberFormat="0" applyBorder="0" applyAlignment="0" applyProtection="0"/>
    <xf numFmtId="0" fontId="78"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0" fontId="79" fillId="0" borderId="18" applyNumberFormat="0" applyFill="0" applyAlignment="0" applyProtection="0"/>
    <xf numFmtId="0" fontId="80" fillId="0" borderId="0" applyNumberForma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166" fontId="65" fillId="0" borderId="0" applyFont="0" applyFill="0" applyBorder="0" applyAlignment="0" applyProtection="0"/>
    <xf numFmtId="166" fontId="0" fillId="0" borderId="0" applyFont="0" applyFill="0" applyBorder="0" applyAlignment="0" applyProtection="0"/>
    <xf numFmtId="0" fontId="81" fillId="54" borderId="0" applyNumberFormat="0" applyBorder="0" applyAlignment="0" applyProtection="0"/>
  </cellStyleXfs>
  <cellXfs count="178">
    <xf numFmtId="0" fontId="0" fillId="0" borderId="0" xfId="0" applyAlignment="1">
      <alignment/>
    </xf>
    <xf numFmtId="0" fontId="20" fillId="55" borderId="0" xfId="99" applyFont="1" applyFill="1" applyBorder="1" applyAlignment="1">
      <alignment horizontal="left"/>
      <protection/>
    </xf>
    <xf numFmtId="0" fontId="21" fillId="55" borderId="0" xfId="99" applyFont="1" applyFill="1" applyBorder="1" applyAlignment="1">
      <alignment horizontal="left"/>
      <protection/>
    </xf>
    <xf numFmtId="0" fontId="10" fillId="55" borderId="0" xfId="99" applyFont="1" applyFill="1" applyBorder="1" applyAlignment="1">
      <alignment horizontal="left"/>
      <protection/>
    </xf>
    <xf numFmtId="0" fontId="10" fillId="56" borderId="0" xfId="99" applyFont="1" applyFill="1" applyBorder="1" applyAlignment="1">
      <alignment horizontal="left"/>
      <protection/>
    </xf>
    <xf numFmtId="0" fontId="10" fillId="56" borderId="0" xfId="100" applyFont="1" applyFill="1" applyBorder="1" applyAlignment="1">
      <alignment horizontal="left"/>
      <protection/>
    </xf>
    <xf numFmtId="0" fontId="10" fillId="56" borderId="0" xfId="100" applyFont="1" applyFill="1" applyBorder="1" applyAlignment="1">
      <alignment horizontal="center"/>
      <protection/>
    </xf>
    <xf numFmtId="0" fontId="18" fillId="56" borderId="0" xfId="100" applyFont="1" applyFill="1" applyBorder="1" applyAlignment="1">
      <alignment horizontal="left"/>
      <protection/>
    </xf>
    <xf numFmtId="0" fontId="18" fillId="56" borderId="0" xfId="100" applyFont="1" applyFill="1" applyBorder="1" applyAlignment="1">
      <alignment horizontal="center"/>
      <protection/>
    </xf>
    <xf numFmtId="0" fontId="10" fillId="56" borderId="0" xfId="100" applyFont="1" applyFill="1" applyBorder="1" applyAlignment="1">
      <alignment horizontal="left" wrapText="1"/>
      <protection/>
    </xf>
    <xf numFmtId="0" fontId="18" fillId="56" borderId="0" xfId="100" applyFont="1" applyFill="1" applyBorder="1" applyAlignment="1">
      <alignment horizontal="left" vertical="justify"/>
      <protection/>
    </xf>
    <xf numFmtId="0" fontId="18" fillId="56" borderId="0" xfId="100" applyFont="1" applyFill="1" applyBorder="1" applyAlignment="1">
      <alignment horizontal="center" vertical="justify"/>
      <protection/>
    </xf>
    <xf numFmtId="0" fontId="18" fillId="56" borderId="0" xfId="100" applyFont="1" applyFill="1" applyBorder="1" applyAlignment="1">
      <alignment horizontal="left" vertical="center"/>
      <protection/>
    </xf>
    <xf numFmtId="0" fontId="20" fillId="56" borderId="0" xfId="99" applyFont="1" applyFill="1" applyBorder="1" applyAlignment="1">
      <alignment horizontal="left"/>
      <protection/>
    </xf>
    <xf numFmtId="0" fontId="22" fillId="56" borderId="0" xfId="100" applyFont="1" applyFill="1" applyBorder="1" applyAlignment="1">
      <alignment horizontal="left"/>
      <protection/>
    </xf>
    <xf numFmtId="0" fontId="21" fillId="56" borderId="0" xfId="99" applyFont="1" applyFill="1" applyBorder="1" applyAlignment="1">
      <alignment horizontal="left"/>
      <protection/>
    </xf>
    <xf numFmtId="0" fontId="2" fillId="55" borderId="0" xfId="99" applyFont="1" applyFill="1" applyBorder="1" applyAlignment="1">
      <alignment horizontal="left"/>
      <protection/>
    </xf>
    <xf numFmtId="0" fontId="19" fillId="56" borderId="0" xfId="0" applyFont="1" applyFill="1" applyAlignment="1">
      <alignment/>
    </xf>
    <xf numFmtId="0" fontId="82" fillId="55" borderId="0" xfId="0" applyFont="1" applyFill="1" applyAlignment="1">
      <alignment/>
    </xf>
    <xf numFmtId="0" fontId="83" fillId="55" borderId="0" xfId="0" applyFont="1" applyFill="1" applyAlignment="1">
      <alignment/>
    </xf>
    <xf numFmtId="0" fontId="10" fillId="0" borderId="0" xfId="99" applyFont="1" applyFill="1" applyBorder="1" applyAlignment="1">
      <alignment horizontal="left"/>
      <protection/>
    </xf>
    <xf numFmtId="0" fontId="84" fillId="55" borderId="0" xfId="99" applyFont="1" applyFill="1" applyBorder="1" applyAlignment="1">
      <alignment horizontal="left"/>
      <protection/>
    </xf>
    <xf numFmtId="0" fontId="19" fillId="56" borderId="0" xfId="0" applyFont="1" applyFill="1" applyAlignment="1">
      <alignment horizontal="center"/>
    </xf>
    <xf numFmtId="0" fontId="19" fillId="56" borderId="0" xfId="0" applyFont="1" applyFill="1" applyBorder="1" applyAlignment="1">
      <alignment/>
    </xf>
    <xf numFmtId="170" fontId="0" fillId="0" borderId="0" xfId="113" applyNumberFormat="1" applyFont="1" applyAlignment="1">
      <alignment/>
    </xf>
    <xf numFmtId="170" fontId="0" fillId="57" borderId="0" xfId="113" applyNumberFormat="1" applyFont="1" applyFill="1" applyAlignment="1">
      <alignment/>
    </xf>
    <xf numFmtId="0" fontId="28" fillId="0" borderId="0" xfId="0" applyFont="1" applyAlignment="1">
      <alignment/>
    </xf>
    <xf numFmtId="0" fontId="19" fillId="0" borderId="19" xfId="0" applyFont="1" applyFill="1" applyBorder="1" applyAlignment="1">
      <alignment horizontal="center" vertical="center" wrapText="1"/>
    </xf>
    <xf numFmtId="0" fontId="25" fillId="12" borderId="19" xfId="100" applyFont="1" applyFill="1" applyBorder="1" applyAlignment="1">
      <alignment horizontal="center" vertical="center" wrapText="1"/>
      <protection/>
    </xf>
    <xf numFmtId="0" fontId="24" fillId="56" borderId="19" xfId="100" applyFont="1" applyFill="1" applyBorder="1" applyAlignment="1">
      <alignment horizontal="center" vertical="center" wrapText="1"/>
      <protection/>
    </xf>
    <xf numFmtId="0" fontId="19" fillId="56" borderId="19" xfId="100" applyFont="1" applyFill="1" applyBorder="1" applyAlignment="1">
      <alignment horizontal="center" vertical="center" wrapText="1"/>
      <protection/>
    </xf>
    <xf numFmtId="0" fontId="18" fillId="56" borderId="19" xfId="100" applyFont="1" applyFill="1" applyBorder="1" applyAlignment="1">
      <alignment horizontal="center" vertical="center" wrapText="1"/>
      <protection/>
    </xf>
    <xf numFmtId="167" fontId="18" fillId="56" borderId="19" xfId="100" applyNumberFormat="1" applyFont="1" applyFill="1" applyBorder="1" applyAlignment="1">
      <alignment horizontal="center" vertical="center" wrapText="1"/>
      <protection/>
    </xf>
    <xf numFmtId="0" fontId="85" fillId="12" borderId="19" xfId="100" applyFont="1" applyFill="1" applyBorder="1" applyAlignment="1">
      <alignment horizontal="center" vertical="center" wrapText="1"/>
      <protection/>
    </xf>
    <xf numFmtId="0" fontId="86" fillId="56" borderId="19" xfId="100" applyFont="1" applyFill="1" applyBorder="1" applyAlignment="1">
      <alignment horizontal="center" vertical="center" wrapText="1"/>
      <protection/>
    </xf>
    <xf numFmtId="20" fontId="86" fillId="56" borderId="19" xfId="100" applyNumberFormat="1" applyFont="1" applyFill="1" applyBorder="1" applyAlignment="1">
      <alignment horizontal="center" vertical="center" wrapText="1"/>
      <protection/>
    </xf>
    <xf numFmtId="0" fontId="86" fillId="0" borderId="19" xfId="100" applyFont="1" applyFill="1" applyBorder="1" applyAlignment="1">
      <alignment horizontal="center" vertical="center" wrapText="1"/>
      <protection/>
    </xf>
    <xf numFmtId="0" fontId="87" fillId="56" borderId="19" xfId="100" applyFont="1" applyFill="1" applyBorder="1" applyAlignment="1">
      <alignment horizontal="center" vertical="center" wrapText="1"/>
      <protection/>
    </xf>
    <xf numFmtId="167" fontId="18" fillId="0" borderId="19" xfId="0" applyNumberFormat="1" applyFont="1" applyFill="1" applyBorder="1" applyAlignment="1">
      <alignment horizontal="center" vertical="center" wrapText="1"/>
    </xf>
    <xf numFmtId="0" fontId="88" fillId="56" borderId="19" xfId="100" applyFont="1" applyFill="1" applyBorder="1" applyAlignment="1">
      <alignment horizontal="center" vertical="center" wrapText="1"/>
      <protection/>
    </xf>
    <xf numFmtId="20" fontId="88" fillId="56" borderId="19" xfId="100" applyNumberFormat="1" applyFont="1" applyFill="1" applyBorder="1" applyAlignment="1">
      <alignment horizontal="center" vertical="center" wrapText="1"/>
      <protection/>
    </xf>
    <xf numFmtId="0" fontId="89" fillId="56" borderId="19" xfId="100" applyFont="1" applyFill="1" applyBorder="1" applyAlignment="1">
      <alignment horizontal="center" vertical="center" wrapText="1"/>
      <protection/>
    </xf>
    <xf numFmtId="167" fontId="87" fillId="0" borderId="19" xfId="100" applyNumberFormat="1" applyFont="1" applyFill="1" applyBorder="1" applyAlignment="1" quotePrefix="1">
      <alignment horizontal="center" vertical="center" wrapText="1"/>
      <protection/>
    </xf>
    <xf numFmtId="167" fontId="87" fillId="0" borderId="19" xfId="100" applyNumberFormat="1" applyFont="1" applyFill="1" applyBorder="1" applyAlignment="1">
      <alignment horizontal="center" vertical="center" wrapText="1"/>
      <protection/>
    </xf>
    <xf numFmtId="0" fontId="2" fillId="0" borderId="19" xfId="99" applyFont="1" applyFill="1" applyBorder="1" applyAlignment="1">
      <alignment horizontal="center" vertical="center" wrapText="1"/>
      <protection/>
    </xf>
    <xf numFmtId="0" fontId="19" fillId="0" borderId="19" xfId="99" applyFont="1" applyFill="1" applyBorder="1" applyAlignment="1">
      <alignment horizontal="center" vertical="center" wrapText="1"/>
      <protection/>
    </xf>
    <xf numFmtId="0" fontId="10" fillId="0" borderId="19" xfId="99" applyFont="1" applyFill="1" applyBorder="1" applyAlignment="1">
      <alignment horizontal="center" vertical="center" wrapText="1"/>
      <protection/>
    </xf>
    <xf numFmtId="0" fontId="90" fillId="55" borderId="0" xfId="99" applyFont="1" applyFill="1" applyBorder="1" applyAlignment="1">
      <alignment horizontal="left"/>
      <protection/>
    </xf>
    <xf numFmtId="0" fontId="23" fillId="12" borderId="19" xfId="99" applyFont="1" applyFill="1" applyBorder="1" applyAlignment="1">
      <alignment horizontal="center" vertical="center" wrapText="1"/>
      <protection/>
    </xf>
    <xf numFmtId="0" fontId="27" fillId="12" borderId="19" xfId="99" applyFont="1" applyFill="1" applyBorder="1" applyAlignment="1">
      <alignment horizontal="center" vertical="center" wrapText="1"/>
      <protection/>
    </xf>
    <xf numFmtId="0" fontId="31" fillId="55" borderId="0" xfId="99" applyFont="1" applyFill="1" applyBorder="1" applyAlignment="1">
      <alignment horizontal="left"/>
      <protection/>
    </xf>
    <xf numFmtId="164" fontId="26" fillId="0" borderId="19" xfId="99" applyNumberFormat="1" applyFont="1" applyFill="1" applyBorder="1" applyAlignment="1">
      <alignment horizontal="center" vertical="center"/>
      <protection/>
    </xf>
    <xf numFmtId="0" fontId="91" fillId="55" borderId="0" xfId="0" applyFont="1" applyFill="1" applyAlignment="1">
      <alignment/>
    </xf>
    <xf numFmtId="164" fontId="18" fillId="12" borderId="19" xfId="99" applyNumberFormat="1" applyFont="1" applyFill="1" applyBorder="1" applyAlignment="1">
      <alignment horizontal="center" vertical="center"/>
      <protection/>
    </xf>
    <xf numFmtId="0" fontId="92" fillId="12" borderId="19" xfId="100" applyFont="1" applyFill="1" applyBorder="1" applyAlignment="1">
      <alignment horizontal="center" vertical="center" wrapText="1"/>
      <protection/>
    </xf>
    <xf numFmtId="0" fontId="26" fillId="56" borderId="19" xfId="0" applyFont="1" applyFill="1" applyBorder="1" applyAlignment="1">
      <alignment horizontal="center" vertical="center" wrapText="1"/>
    </xf>
    <xf numFmtId="0" fontId="26" fillId="56" borderId="19" xfId="0" applyFont="1" applyFill="1" applyBorder="1" applyAlignment="1" quotePrefix="1">
      <alignment horizontal="center" vertical="center" wrapText="1"/>
    </xf>
    <xf numFmtId="0" fontId="85" fillId="12" borderId="20" xfId="99" applyFont="1" applyFill="1" applyBorder="1" applyAlignment="1">
      <alignment horizontal="center" vertical="center" wrapText="1"/>
      <protection/>
    </xf>
    <xf numFmtId="0" fontId="93" fillId="0" borderId="21" xfId="99" applyFont="1" applyFill="1" applyBorder="1" applyAlignment="1">
      <alignment horizontal="center" vertical="center" wrapText="1"/>
      <protection/>
    </xf>
    <xf numFmtId="0" fontId="19" fillId="0" borderId="21" xfId="99" applyFont="1" applyFill="1" applyBorder="1" applyAlignment="1">
      <alignment horizontal="center" vertical="center" wrapText="1"/>
      <protection/>
    </xf>
    <xf numFmtId="0" fontId="18" fillId="0" borderId="21" xfId="99" applyFont="1" applyFill="1" applyBorder="1" applyAlignment="1">
      <alignment horizontal="center" vertical="center"/>
      <protection/>
    </xf>
    <xf numFmtId="164" fontId="18" fillId="12" borderId="21" xfId="99" applyNumberFormat="1" applyFont="1" applyFill="1" applyBorder="1" applyAlignment="1">
      <alignment horizontal="center" vertical="center"/>
      <protection/>
    </xf>
    <xf numFmtId="0" fontId="94" fillId="56" borderId="22" xfId="99" applyFont="1" applyFill="1" applyBorder="1" applyAlignment="1">
      <alignment horizontal="center" vertical="center" wrapText="1"/>
      <protection/>
    </xf>
    <xf numFmtId="0" fontId="2" fillId="0" borderId="23" xfId="99" applyFont="1" applyFill="1" applyBorder="1" applyAlignment="1">
      <alignment horizontal="center" vertical="center" wrapText="1"/>
      <protection/>
    </xf>
    <xf numFmtId="0" fontId="19" fillId="0" borderId="23" xfId="0" applyFont="1" applyFill="1" applyBorder="1" applyAlignment="1">
      <alignment horizontal="center" vertical="center" wrapText="1"/>
    </xf>
    <xf numFmtId="164" fontId="18" fillId="12" borderId="23" xfId="99" applyNumberFormat="1" applyFont="1" applyFill="1" applyBorder="1" applyAlignment="1">
      <alignment horizontal="center" vertical="center"/>
      <protection/>
    </xf>
    <xf numFmtId="0" fontId="19" fillId="0" borderId="24" xfId="99" applyFont="1" applyFill="1" applyBorder="1" applyAlignment="1">
      <alignment horizontal="center" vertical="center" wrapText="1"/>
      <protection/>
    </xf>
    <xf numFmtId="0" fontId="19" fillId="0" borderId="24" xfId="0" applyFont="1" applyFill="1" applyBorder="1" applyAlignment="1">
      <alignment horizontal="center" vertical="center" wrapText="1"/>
    </xf>
    <xf numFmtId="164" fontId="18" fillId="12" borderId="24" xfId="99" applyNumberFormat="1" applyFont="1" applyFill="1" applyBorder="1" applyAlignment="1">
      <alignment horizontal="center" vertical="center"/>
      <protection/>
    </xf>
    <xf numFmtId="0" fontId="19" fillId="0" borderId="23" xfId="99" applyFont="1" applyFill="1" applyBorder="1" applyAlignment="1">
      <alignment horizontal="center" vertical="center" wrapText="1"/>
      <protection/>
    </xf>
    <xf numFmtId="0" fontId="32" fillId="0" borderId="21" xfId="99" applyFont="1" applyFill="1" applyBorder="1" applyAlignment="1">
      <alignment horizontal="center" vertical="center" wrapText="1"/>
      <protection/>
    </xf>
    <xf numFmtId="0" fontId="19" fillId="0" borderId="21" xfId="0" applyFont="1" applyFill="1" applyBorder="1" applyAlignment="1">
      <alignment horizontal="center" vertical="center" wrapText="1"/>
    </xf>
    <xf numFmtId="0" fontId="31" fillId="0" borderId="22" xfId="99" applyFont="1" applyFill="1" applyBorder="1" applyAlignment="1">
      <alignment horizontal="center" vertical="center" wrapText="1"/>
      <protection/>
    </xf>
    <xf numFmtId="0" fontId="18" fillId="0" borderId="23" xfId="99" applyFont="1" applyFill="1" applyBorder="1" applyAlignment="1">
      <alignment horizontal="center" vertical="center"/>
      <protection/>
    </xf>
    <xf numFmtId="0" fontId="18" fillId="0" borderId="24" xfId="99" applyFont="1" applyFill="1" applyBorder="1" applyAlignment="1">
      <alignment horizontal="center" vertical="center"/>
      <protection/>
    </xf>
    <xf numFmtId="0" fontId="2" fillId="0" borderId="24"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26" xfId="99" applyFont="1" applyFill="1" applyBorder="1" applyAlignment="1">
      <alignment horizontal="center" vertical="center" wrapText="1"/>
      <protection/>
    </xf>
    <xf numFmtId="164" fontId="18" fillId="12" borderId="27" xfId="99" applyNumberFormat="1" applyFont="1" applyFill="1" applyBorder="1" applyAlignment="1">
      <alignment horizontal="center" vertical="center"/>
      <protection/>
    </xf>
    <xf numFmtId="20" fontId="18" fillId="56" borderId="19" xfId="100" applyNumberFormat="1" applyFont="1" applyFill="1" applyBorder="1" applyAlignment="1">
      <alignment horizontal="center" vertical="center" wrapText="1"/>
      <protection/>
    </xf>
    <xf numFmtId="164" fontId="18" fillId="58" borderId="19" xfId="100" applyNumberFormat="1" applyFont="1" applyFill="1" applyBorder="1" applyAlignment="1">
      <alignment horizontal="center" vertical="center" wrapText="1"/>
      <protection/>
    </xf>
    <xf numFmtId="164" fontId="87" fillId="58" borderId="19" xfId="100" applyNumberFormat="1" applyFont="1" applyFill="1" applyBorder="1" applyAlignment="1">
      <alignment horizontal="center" vertical="center" wrapText="1"/>
      <protection/>
    </xf>
    <xf numFmtId="164" fontId="89" fillId="58" borderId="19" xfId="100" applyNumberFormat="1" applyFont="1" applyFill="1" applyBorder="1" applyAlignment="1" quotePrefix="1">
      <alignment horizontal="center" vertical="center" wrapText="1"/>
      <protection/>
    </xf>
    <xf numFmtId="164" fontId="18" fillId="56" borderId="0" xfId="100" applyNumberFormat="1" applyFont="1" applyFill="1" applyBorder="1" applyAlignment="1">
      <alignment horizontal="center" vertical="center"/>
      <protection/>
    </xf>
    <xf numFmtId="0" fontId="18" fillId="0" borderId="19" xfId="99" applyFont="1" applyFill="1" applyBorder="1" applyAlignment="1">
      <alignment horizontal="center" vertical="center"/>
      <protection/>
    </xf>
    <xf numFmtId="0" fontId="19" fillId="0" borderId="28" xfId="99" applyFont="1" applyFill="1" applyBorder="1" applyAlignment="1">
      <alignment horizontal="center" vertical="center" wrapText="1"/>
      <protection/>
    </xf>
    <xf numFmtId="164" fontId="18" fillId="12" borderId="28" xfId="99" applyNumberFormat="1" applyFont="1" applyFill="1" applyBorder="1" applyAlignment="1">
      <alignment horizontal="center" vertical="center"/>
      <protection/>
    </xf>
    <xf numFmtId="0" fontId="18" fillId="0" borderId="28" xfId="99" applyFont="1" applyFill="1" applyBorder="1" applyAlignment="1">
      <alignment horizontal="center" vertical="center"/>
      <protection/>
    </xf>
    <xf numFmtId="0" fontId="19" fillId="0" borderId="29" xfId="0" applyFont="1" applyFill="1" applyBorder="1" applyAlignment="1">
      <alignment horizontal="center"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19" fillId="55" borderId="21" xfId="0" applyFont="1" applyFill="1" applyBorder="1" applyAlignment="1">
      <alignment horizontal="center" vertical="center" wrapText="1"/>
    </xf>
    <xf numFmtId="9" fontId="0" fillId="0" borderId="0" xfId="0" applyNumberFormat="1" applyAlignment="1">
      <alignment/>
    </xf>
    <xf numFmtId="0" fontId="86" fillId="0" borderId="23" xfId="99" applyFont="1" applyFill="1" applyBorder="1" applyAlignment="1">
      <alignment horizontal="center" vertical="center" wrapText="1"/>
      <protection/>
    </xf>
    <xf numFmtId="0" fontId="36" fillId="55" borderId="0" xfId="99" applyFont="1" applyFill="1" applyBorder="1" applyAlignment="1">
      <alignment horizontal="left"/>
      <protection/>
    </xf>
    <xf numFmtId="0" fontId="36" fillId="56" borderId="0" xfId="99" applyFont="1" applyFill="1" applyBorder="1" applyAlignment="1">
      <alignment horizontal="left"/>
      <protection/>
    </xf>
    <xf numFmtId="0" fontId="95" fillId="0" borderId="23" xfId="99" applyFont="1" applyFill="1" applyBorder="1" applyAlignment="1">
      <alignment horizontal="center" vertical="center" wrapText="1"/>
      <protection/>
    </xf>
    <xf numFmtId="164" fontId="18" fillId="12" borderId="31" xfId="99" applyNumberFormat="1" applyFont="1" applyFill="1" applyBorder="1" applyAlignment="1">
      <alignment horizontal="center" vertical="center"/>
      <protection/>
    </xf>
    <xf numFmtId="0" fontId="31" fillId="0" borderId="32" xfId="99" applyFont="1" applyFill="1" applyBorder="1" applyAlignment="1">
      <alignment horizontal="center" vertical="center" wrapText="1"/>
      <protection/>
    </xf>
    <xf numFmtId="0" fontId="2" fillId="0" borderId="33" xfId="99" applyFont="1" applyFill="1" applyBorder="1" applyAlignment="1">
      <alignment horizontal="center" vertical="center" wrapText="1"/>
      <protection/>
    </xf>
    <xf numFmtId="0" fontId="2" fillId="0" borderId="21" xfId="99" applyFont="1" applyFill="1" applyBorder="1" applyAlignment="1">
      <alignment horizontal="center" vertical="center" wrapText="1"/>
      <protection/>
    </xf>
    <xf numFmtId="0" fontId="19" fillId="55" borderId="19" xfId="0" applyFont="1" applyFill="1" applyBorder="1" applyAlignment="1">
      <alignment horizontal="center" vertical="center" wrapText="1"/>
    </xf>
    <xf numFmtId="0" fontId="19" fillId="0" borderId="28" xfId="0" applyFont="1" applyFill="1" applyBorder="1" applyAlignment="1">
      <alignment horizontal="center" vertical="center" wrapText="1"/>
    </xf>
    <xf numFmtId="164" fontId="18" fillId="12" borderId="34" xfId="99" applyNumberFormat="1" applyFont="1" applyFill="1" applyBorder="1" applyAlignment="1">
      <alignment horizontal="center" vertical="center"/>
      <protection/>
    </xf>
    <xf numFmtId="0" fontId="19" fillId="55" borderId="27" xfId="0" applyFont="1" applyFill="1" applyBorder="1" applyAlignment="1">
      <alignment horizontal="center" vertical="center" wrapText="1"/>
    </xf>
    <xf numFmtId="0" fontId="86" fillId="0" borderId="21" xfId="99" applyFont="1" applyFill="1" applyBorder="1" applyAlignment="1">
      <alignment horizontal="center" vertical="center" wrapText="1"/>
      <protection/>
    </xf>
    <xf numFmtId="0" fontId="19" fillId="0" borderId="27" xfId="99" applyFont="1" applyFill="1" applyBorder="1" applyAlignment="1">
      <alignment horizontal="center" vertical="center" wrapText="1"/>
      <protection/>
    </xf>
    <xf numFmtId="0" fontId="19" fillId="55" borderId="29" xfId="0" applyFont="1" applyFill="1" applyBorder="1" applyAlignment="1">
      <alignment horizontal="center" vertical="center" wrapText="1"/>
    </xf>
    <xf numFmtId="0" fontId="18" fillId="0" borderId="27" xfId="99" applyFont="1" applyFill="1" applyBorder="1" applyAlignment="1">
      <alignment horizontal="center" vertical="center"/>
      <protection/>
    </xf>
    <xf numFmtId="0" fontId="19" fillId="0" borderId="35" xfId="0" applyFont="1" applyFill="1" applyBorder="1" applyAlignment="1">
      <alignment horizontal="center" vertical="center" wrapText="1"/>
    </xf>
    <xf numFmtId="0" fontId="19" fillId="55" borderId="28" xfId="0" applyFont="1" applyFill="1" applyBorder="1" applyAlignment="1">
      <alignment horizontal="center" vertical="center" wrapText="1"/>
    </xf>
    <xf numFmtId="0" fontId="18" fillId="0" borderId="35" xfId="99" applyFont="1" applyFill="1" applyBorder="1" applyAlignment="1">
      <alignment horizontal="center" vertical="center"/>
      <protection/>
    </xf>
    <xf numFmtId="0" fontId="18" fillId="0" borderId="30" xfId="99" applyFont="1" applyFill="1" applyBorder="1" applyAlignment="1">
      <alignment horizontal="center" vertical="center"/>
      <protection/>
    </xf>
    <xf numFmtId="0" fontId="18" fillId="0" borderId="29" xfId="99" applyFont="1" applyFill="1" applyBorder="1" applyAlignment="1">
      <alignment horizontal="center" vertical="center"/>
      <protection/>
    </xf>
    <xf numFmtId="164" fontId="18" fillId="12" borderId="35" xfId="99" applyNumberFormat="1" applyFont="1" applyFill="1" applyBorder="1" applyAlignment="1">
      <alignment horizontal="center" vertical="center"/>
      <protection/>
    </xf>
    <xf numFmtId="164" fontId="18" fillId="12" borderId="29" xfId="99" applyNumberFormat="1" applyFont="1" applyFill="1" applyBorder="1" applyAlignment="1">
      <alignment horizontal="center" vertical="center"/>
      <protection/>
    </xf>
    <xf numFmtId="0" fontId="85" fillId="12" borderId="36" xfId="99" applyFont="1" applyFill="1" applyBorder="1" applyAlignment="1">
      <alignment horizontal="center" vertical="center" wrapText="1"/>
      <protection/>
    </xf>
    <xf numFmtId="0" fontId="19" fillId="0" borderId="35" xfId="99" applyFont="1" applyFill="1" applyBorder="1" applyAlignment="1">
      <alignment horizontal="center" vertical="center" wrapText="1"/>
      <protection/>
    </xf>
    <xf numFmtId="0" fontId="19" fillId="0" borderId="30" xfId="99" applyFont="1" applyFill="1" applyBorder="1" applyAlignment="1">
      <alignment horizontal="center" vertical="center" wrapText="1"/>
      <protection/>
    </xf>
    <xf numFmtId="0" fontId="19" fillId="0" borderId="29" xfId="99" applyFont="1" applyFill="1" applyBorder="1" applyAlignment="1">
      <alignment horizontal="center" vertical="center" wrapText="1"/>
      <protection/>
    </xf>
    <xf numFmtId="0" fontId="32" fillId="0" borderId="30" xfId="99" applyFont="1" applyFill="1" applyBorder="1" applyAlignment="1">
      <alignment horizontal="center" vertical="center" wrapText="1"/>
      <protection/>
    </xf>
    <xf numFmtId="0" fontId="31" fillId="0" borderId="37" xfId="99" applyFont="1" applyFill="1" applyBorder="1" applyAlignment="1">
      <alignment horizontal="center" vertical="center" wrapText="1"/>
      <protection/>
    </xf>
    <xf numFmtId="0" fontId="96" fillId="59" borderId="24" xfId="99" applyFont="1" applyFill="1" applyBorder="1" applyAlignment="1">
      <alignment horizontal="center" vertical="center" wrapText="1"/>
      <protection/>
    </xf>
    <xf numFmtId="0" fontId="18" fillId="0" borderId="19" xfId="99" applyFont="1" applyFill="1" applyBorder="1" applyAlignment="1">
      <alignment horizontal="center" vertical="center" wrapText="1"/>
      <protection/>
    </xf>
    <xf numFmtId="0" fontId="2" fillId="0" borderId="28" xfId="99" applyFont="1" applyFill="1" applyBorder="1" applyAlignment="1">
      <alignment horizontal="center" vertical="center" wrapText="1"/>
      <protection/>
    </xf>
    <xf numFmtId="0" fontId="10" fillId="0" borderId="28" xfId="99" applyFont="1" applyFill="1" applyBorder="1" applyAlignment="1">
      <alignment horizontal="center" vertical="center"/>
      <protection/>
    </xf>
    <xf numFmtId="0" fontId="85" fillId="12" borderId="38" xfId="99" applyFont="1" applyFill="1" applyBorder="1" applyAlignment="1">
      <alignment horizontal="center" vertical="center" wrapText="1"/>
      <protection/>
    </xf>
    <xf numFmtId="0" fontId="32" fillId="0" borderId="39" xfId="99" applyFont="1" applyFill="1" applyBorder="1" applyAlignment="1">
      <alignment horizontal="center" vertical="center" wrapText="1"/>
      <protection/>
    </xf>
    <xf numFmtId="0" fontId="19" fillId="0" borderId="39" xfId="99" applyFont="1" applyFill="1" applyBorder="1" applyAlignment="1">
      <alignment horizontal="center" vertical="center" wrapText="1"/>
      <protection/>
    </xf>
    <xf numFmtId="0" fontId="19" fillId="55" borderId="39" xfId="0" applyFont="1" applyFill="1" applyBorder="1" applyAlignment="1">
      <alignment horizontal="center" vertical="center" wrapText="1"/>
    </xf>
    <xf numFmtId="0" fontId="18" fillId="0" borderId="39" xfId="99" applyFont="1" applyFill="1" applyBorder="1" applyAlignment="1">
      <alignment horizontal="center" vertical="center"/>
      <protection/>
    </xf>
    <xf numFmtId="164" fontId="18" fillId="12" borderId="39" xfId="99" applyNumberFormat="1" applyFont="1" applyFill="1" applyBorder="1" applyAlignment="1">
      <alignment horizontal="center" vertical="center"/>
      <protection/>
    </xf>
    <xf numFmtId="0" fontId="31" fillId="0" borderId="40" xfId="99" applyFont="1" applyFill="1" applyBorder="1" applyAlignment="1">
      <alignment horizontal="center" vertical="center" wrapText="1"/>
      <protection/>
    </xf>
    <xf numFmtId="0" fontId="97" fillId="59" borderId="19" xfId="99" applyFont="1" applyFill="1" applyBorder="1" applyAlignment="1">
      <alignment horizontal="center" vertical="center" wrapText="1"/>
      <protection/>
    </xf>
    <xf numFmtId="0" fontId="98" fillId="59" borderId="19" xfId="99" applyFont="1" applyFill="1" applyBorder="1" applyAlignment="1">
      <alignment horizontal="center" vertical="center" wrapText="1"/>
      <protection/>
    </xf>
    <xf numFmtId="0" fontId="96" fillId="59" borderId="19" xfId="100" applyFont="1" applyFill="1" applyBorder="1" applyAlignment="1">
      <alignment horizontal="center" vertical="center" wrapText="1"/>
      <protection/>
    </xf>
    <xf numFmtId="0" fontId="96" fillId="59" borderId="19" xfId="99" applyFont="1" applyFill="1" applyBorder="1" applyAlignment="1">
      <alignment horizontal="center" vertical="center" wrapText="1"/>
      <protection/>
    </xf>
    <xf numFmtId="0" fontId="99" fillId="59" borderId="19" xfId="100" applyFont="1" applyFill="1" applyBorder="1" applyAlignment="1">
      <alignment horizontal="center" vertical="center" wrapText="1"/>
      <protection/>
    </xf>
    <xf numFmtId="0" fontId="19" fillId="0" borderId="19" xfId="99" applyFont="1" applyFill="1" applyBorder="1" applyAlignment="1">
      <alignment horizontal="center" vertical="center" wrapText="1"/>
      <protection/>
    </xf>
    <xf numFmtId="0" fontId="96" fillId="59" borderId="19" xfId="99" applyFont="1" applyFill="1" applyBorder="1" applyAlignment="1">
      <alignment horizontal="center" vertical="center"/>
      <protection/>
    </xf>
    <xf numFmtId="0" fontId="96" fillId="59" borderId="19" xfId="99" applyFont="1" applyFill="1" applyBorder="1" applyAlignment="1">
      <alignment/>
      <protection/>
    </xf>
    <xf numFmtId="0" fontId="100" fillId="59" borderId="28" xfId="99" applyFont="1" applyFill="1" applyBorder="1" applyAlignment="1">
      <alignment horizontal="center" vertical="center" wrapText="1"/>
      <protection/>
    </xf>
    <xf numFmtId="0" fontId="100" fillId="59" borderId="27" xfId="99" applyFont="1" applyFill="1" applyBorder="1" applyAlignment="1">
      <alignment horizontal="center" vertical="center" wrapText="1"/>
      <protection/>
    </xf>
    <xf numFmtId="0" fontId="100" fillId="59" borderId="23" xfId="0" applyFont="1" applyFill="1" applyBorder="1" applyAlignment="1">
      <alignment horizontal="center" vertical="center" wrapText="1"/>
    </xf>
    <xf numFmtId="0" fontId="100" fillId="59" borderId="19" xfId="0" applyFont="1" applyFill="1" applyBorder="1" applyAlignment="1">
      <alignment/>
    </xf>
    <xf numFmtId="0" fontId="101" fillId="59" borderId="19" xfId="0" applyFont="1" applyFill="1" applyBorder="1" applyAlignment="1">
      <alignment horizontal="center"/>
    </xf>
    <xf numFmtId="0" fontId="96" fillId="59" borderId="23" xfId="99" applyFont="1" applyFill="1" applyBorder="1" applyAlignment="1">
      <alignment horizontal="center" vertical="center"/>
      <protection/>
    </xf>
    <xf numFmtId="0" fontId="96" fillId="59" borderId="25" xfId="99" applyFont="1" applyFill="1" applyBorder="1" applyAlignment="1">
      <alignment horizontal="center" vertical="center" wrapText="1"/>
      <protection/>
    </xf>
    <xf numFmtId="0" fontId="96" fillId="59" borderId="41" xfId="99" applyFont="1" applyFill="1" applyBorder="1" applyAlignment="1">
      <alignment horizontal="center" vertical="center" wrapText="1"/>
      <protection/>
    </xf>
    <xf numFmtId="0" fontId="85" fillId="12" borderId="42" xfId="99" applyFont="1" applyFill="1" applyBorder="1" applyAlignment="1">
      <alignment horizontal="center" vertical="center" wrapText="1"/>
      <protection/>
    </xf>
    <xf numFmtId="0" fontId="85" fillId="12" borderId="36" xfId="99" applyFont="1" applyFill="1" applyBorder="1" applyAlignment="1">
      <alignment horizontal="center" vertical="center" wrapText="1"/>
      <protection/>
    </xf>
    <xf numFmtId="0" fontId="85" fillId="12" borderId="43" xfId="99" applyFont="1" applyFill="1" applyBorder="1" applyAlignment="1">
      <alignment horizontal="center" vertical="center" wrapText="1"/>
      <protection/>
    </xf>
    <xf numFmtId="0" fontId="32" fillId="0" borderId="35" xfId="99" applyFont="1" applyFill="1" applyBorder="1" applyAlignment="1">
      <alignment horizontal="center" vertical="center" wrapText="1"/>
      <protection/>
    </xf>
    <xf numFmtId="0" fontId="32" fillId="0" borderId="30" xfId="99" applyFont="1" applyFill="1" applyBorder="1" applyAlignment="1">
      <alignment horizontal="center" vertical="center" wrapText="1"/>
      <protection/>
    </xf>
    <xf numFmtId="0" fontId="32" fillId="0" borderId="29" xfId="99" applyFont="1" applyFill="1" applyBorder="1" applyAlignment="1">
      <alignment horizontal="center" vertical="center" wrapText="1"/>
      <protection/>
    </xf>
    <xf numFmtId="0" fontId="31" fillId="0" borderId="44" xfId="99" applyFont="1" applyFill="1" applyBorder="1" applyAlignment="1">
      <alignment horizontal="center" vertical="center" wrapText="1"/>
      <protection/>
    </xf>
    <xf numFmtId="0" fontId="31" fillId="0" borderId="37" xfId="99" applyFont="1" applyFill="1" applyBorder="1" applyAlignment="1">
      <alignment horizontal="center" vertical="center" wrapText="1"/>
      <protection/>
    </xf>
    <xf numFmtId="0" fontId="31" fillId="0" borderId="45" xfId="99" applyFont="1" applyFill="1" applyBorder="1" applyAlignment="1">
      <alignment horizontal="center" vertical="center" wrapText="1"/>
      <protection/>
    </xf>
    <xf numFmtId="0" fontId="19" fillId="0" borderId="35" xfId="99" applyFont="1" applyFill="1" applyBorder="1" applyAlignment="1">
      <alignment horizontal="center" vertical="center" wrapText="1"/>
      <protection/>
    </xf>
    <xf numFmtId="0" fontId="19" fillId="0" borderId="30" xfId="99" applyFont="1" applyFill="1" applyBorder="1" applyAlignment="1">
      <alignment horizontal="center" vertical="center" wrapText="1"/>
      <protection/>
    </xf>
    <xf numFmtId="0" fontId="19" fillId="0" borderId="29" xfId="99" applyFont="1" applyFill="1" applyBorder="1" applyAlignment="1">
      <alignment horizontal="center" vertical="center" wrapText="1"/>
      <protection/>
    </xf>
    <xf numFmtId="0" fontId="18" fillId="0" borderId="35" xfId="99" applyFont="1" applyFill="1" applyBorder="1" applyAlignment="1">
      <alignment horizontal="center" vertical="center"/>
      <protection/>
    </xf>
    <xf numFmtId="0" fontId="18" fillId="0" borderId="30" xfId="99" applyFont="1" applyFill="1" applyBorder="1" applyAlignment="1">
      <alignment horizontal="center" vertical="center"/>
      <protection/>
    </xf>
    <xf numFmtId="0" fontId="18" fillId="0" borderId="29" xfId="99" applyFont="1" applyFill="1" applyBorder="1" applyAlignment="1">
      <alignment horizontal="center" vertical="center"/>
      <protection/>
    </xf>
    <xf numFmtId="0" fontId="100" fillId="59" borderId="46" xfId="0" applyFont="1" applyFill="1" applyBorder="1" applyAlignment="1">
      <alignment horizontal="center" vertical="center" wrapText="1"/>
    </xf>
    <xf numFmtId="0" fontId="100" fillId="59" borderId="47" xfId="0" applyFont="1" applyFill="1" applyBorder="1" applyAlignment="1">
      <alignment/>
    </xf>
    <xf numFmtId="0" fontId="2" fillId="0" borderId="35" xfId="99" applyFont="1" applyFill="1" applyBorder="1" applyAlignment="1">
      <alignment horizontal="center" vertical="center" wrapText="1"/>
      <protection/>
    </xf>
    <xf numFmtId="0" fontId="2" fillId="0" borderId="30" xfId="99" applyFont="1" applyFill="1" applyBorder="1" applyAlignment="1">
      <alignment horizontal="center" vertical="center" wrapText="1"/>
      <protection/>
    </xf>
    <xf numFmtId="164" fontId="18" fillId="12" borderId="35" xfId="99" applyNumberFormat="1" applyFont="1" applyFill="1" applyBorder="1" applyAlignment="1">
      <alignment horizontal="center" vertical="center"/>
      <protection/>
    </xf>
    <xf numFmtId="164" fontId="18" fillId="12" borderId="30" xfId="99" applyNumberFormat="1" applyFont="1" applyFill="1" applyBorder="1" applyAlignment="1">
      <alignment horizontal="center" vertical="center"/>
      <protection/>
    </xf>
    <xf numFmtId="0" fontId="85" fillId="57" borderId="0" xfId="99" applyFont="1" applyFill="1" applyBorder="1" applyAlignment="1">
      <alignment horizontal="center" vertical="center" wrapText="1"/>
      <protection/>
    </xf>
    <xf numFmtId="0" fontId="96" fillId="59" borderId="46" xfId="99" applyFont="1" applyFill="1" applyBorder="1" applyAlignment="1">
      <alignment horizontal="center" vertical="center"/>
      <protection/>
    </xf>
    <xf numFmtId="0" fontId="96" fillId="59" borderId="48" xfId="99" applyFont="1" applyFill="1" applyBorder="1" applyAlignment="1">
      <alignment/>
      <protection/>
    </xf>
    <xf numFmtId="0" fontId="96" fillId="59" borderId="23" xfId="99" applyFont="1" applyFill="1" applyBorder="1" applyAlignment="1">
      <alignment horizontal="center" vertical="center" wrapText="1"/>
      <protection/>
    </xf>
    <xf numFmtId="0" fontId="96" fillId="59" borderId="24" xfId="99" applyFont="1" applyFill="1" applyBorder="1" applyAlignment="1">
      <alignment horizontal="center" vertical="center" wrapText="1"/>
      <protection/>
    </xf>
    <xf numFmtId="0" fontId="96" fillId="59" borderId="35" xfId="99" applyFont="1" applyFill="1" applyBorder="1" applyAlignment="1">
      <alignment horizontal="center" vertical="center" wrapText="1"/>
      <protection/>
    </xf>
    <xf numFmtId="0" fontId="96" fillId="59" borderId="29" xfId="99" applyFont="1" applyFill="1" applyBorder="1" applyAlignment="1">
      <alignment horizontal="center" vertical="center" wrapText="1"/>
      <protection/>
    </xf>
    <xf numFmtId="0" fontId="96" fillId="59" borderId="24" xfId="99" applyFont="1" applyFill="1" applyBorder="1" applyAlignment="1">
      <alignment/>
      <protection/>
    </xf>
  </cellXfs>
  <cellStyles count="104">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rmal 3" xfId="70"/>
    <cellStyle name="Note"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Currency" xfId="85"/>
    <cellStyle name="Currency [0]" xfId="86"/>
    <cellStyle name="Денежный 2"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3" xfId="98"/>
    <cellStyle name="Обычный_Кекс FM_спонсорство (Июнь 09)" xfId="99"/>
    <cellStyle name="Обычный_Свежее радио_Спонсорство (Май 2009)" xfId="100"/>
    <cellStyle name="Плохой" xfId="101"/>
    <cellStyle name="Пояснение" xfId="102"/>
    <cellStyle name="Примечание" xfId="103"/>
    <cellStyle name="Percent" xfId="104"/>
    <cellStyle name="Процентный 2" xfId="105"/>
    <cellStyle name="Процентный 2 2" xfId="106"/>
    <cellStyle name="Процентный 2 3" xfId="107"/>
    <cellStyle name="Процентный 3" xfId="108"/>
    <cellStyle name="Процентный 4" xfId="109"/>
    <cellStyle name="Процентный 4 2" xfId="110"/>
    <cellStyle name="Связанная ячейка" xfId="111"/>
    <cellStyle name="Текст предупреждения" xfId="112"/>
    <cellStyle name="Comma" xfId="113"/>
    <cellStyle name="Comma [0]" xfId="114"/>
    <cellStyle name="Финансовый 2" xfId="115"/>
    <cellStyle name="Финансовый 2 2"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1524000</xdr:colOff>
      <xdr:row>0</xdr:row>
      <xdr:rowOff>28575</xdr:rowOff>
    </xdr:from>
    <xdr:to>
      <xdr:col>9</xdr:col>
      <xdr:colOff>2819400</xdr:colOff>
      <xdr:row>3</xdr:row>
      <xdr:rowOff>161925</xdr:rowOff>
    </xdr:to>
    <xdr:pic>
      <xdr:nvPicPr>
        <xdr:cNvPr id="1" name="Рисунок 1" descr="Дорожное_радио_ЛОГО_FM.jpg"/>
        <xdr:cNvPicPr preferRelativeResize="1">
          <a:picLocks noChangeAspect="1"/>
        </xdr:cNvPicPr>
      </xdr:nvPicPr>
      <xdr:blipFill>
        <a:blip r:embed="rId1"/>
        <a:srcRect l="8593" t="14062" b="12504"/>
        <a:stretch>
          <a:fillRect/>
        </a:stretch>
      </xdr:blipFill>
      <xdr:spPr>
        <a:xfrm>
          <a:off x="22860000" y="28575"/>
          <a:ext cx="129540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3"/>
  <sheetViews>
    <sheetView zoomScalePageLayoutView="0" workbookViewId="0" topLeftCell="A1">
      <selection activeCell="G7" sqref="G1:N16384"/>
    </sheetView>
  </sheetViews>
  <sheetFormatPr defaultColWidth="9.00390625" defaultRowHeight="12.75"/>
  <cols>
    <col min="2" max="2" width="16.875" style="0" customWidth="1"/>
    <col min="3" max="3" width="10.875" style="24" bestFit="1" customWidth="1"/>
    <col min="4" max="4" width="11.00390625" style="24" bestFit="1" customWidth="1"/>
    <col min="5" max="5" width="12.00390625" style="24" bestFit="1" customWidth="1"/>
    <col min="6" max="6" width="12.25390625" style="0" customWidth="1"/>
  </cols>
  <sheetData>
    <row r="1" ht="12.75">
      <c r="A1" t="s">
        <v>36</v>
      </c>
    </row>
    <row r="2" ht="12.75">
      <c r="A2" t="s">
        <v>37</v>
      </c>
    </row>
    <row r="3" ht="12.75">
      <c r="A3" t="s">
        <v>38</v>
      </c>
    </row>
    <row r="4" ht="12.75">
      <c r="A4" t="s">
        <v>39</v>
      </c>
    </row>
    <row r="5" ht="12.75">
      <c r="A5" t="s">
        <v>40</v>
      </c>
    </row>
    <row r="6" ht="12.75">
      <c r="A6" t="s">
        <v>41</v>
      </c>
    </row>
    <row r="7" ht="12.75">
      <c r="A7" t="s">
        <v>42</v>
      </c>
    </row>
    <row r="8" ht="12.75">
      <c r="A8" t="s">
        <v>43</v>
      </c>
    </row>
    <row r="10" ht="12.75">
      <c r="C10" s="24" t="s">
        <v>44</v>
      </c>
    </row>
    <row r="11" spans="3:5" ht="12.75">
      <c r="C11" s="24" t="s">
        <v>45</v>
      </c>
      <c r="D11" s="24" t="s">
        <v>46</v>
      </c>
      <c r="E11" s="24" t="s">
        <v>47</v>
      </c>
    </row>
    <row r="12" spans="1:5" ht="12.75">
      <c r="A12" t="s">
        <v>17</v>
      </c>
      <c r="B12" t="s">
        <v>48</v>
      </c>
      <c r="C12" s="24">
        <v>722.61</v>
      </c>
      <c r="D12" s="24">
        <v>2458.83</v>
      </c>
      <c r="E12" s="24">
        <v>2458.83</v>
      </c>
    </row>
    <row r="13" spans="2:6" ht="12.75">
      <c r="B13" t="s">
        <v>49</v>
      </c>
      <c r="C13" s="25">
        <v>1086.99</v>
      </c>
      <c r="D13" s="24">
        <v>3318.35</v>
      </c>
      <c r="E13" s="24">
        <v>3318.35</v>
      </c>
      <c r="F13" s="26" t="s">
        <v>56</v>
      </c>
    </row>
    <row r="14" spans="2:6" ht="12.75">
      <c r="B14" t="s">
        <v>50</v>
      </c>
      <c r="C14" s="24">
        <v>228.88</v>
      </c>
      <c r="D14" s="24">
        <v>607.93</v>
      </c>
      <c r="E14" s="24">
        <v>607.93</v>
      </c>
      <c r="F14" s="26"/>
    </row>
    <row r="15" spans="2:6" ht="12.75">
      <c r="B15" t="s">
        <v>51</v>
      </c>
      <c r="C15" s="24">
        <v>1122.8</v>
      </c>
      <c r="D15" s="24">
        <v>3323.01</v>
      </c>
      <c r="E15" s="24">
        <v>3323.01</v>
      </c>
      <c r="F15" s="26"/>
    </row>
    <row r="16" spans="1:6" ht="12.75">
      <c r="A16" t="s">
        <v>18</v>
      </c>
      <c r="B16" t="s">
        <v>48</v>
      </c>
      <c r="C16" s="24">
        <v>620.16</v>
      </c>
      <c r="D16" s="24">
        <v>2123.65</v>
      </c>
      <c r="E16" s="24">
        <v>2123.65</v>
      </c>
      <c r="F16" s="26"/>
    </row>
    <row r="17" spans="2:6" ht="12.75">
      <c r="B17" t="s">
        <v>49</v>
      </c>
      <c r="C17" s="24">
        <v>1002.54</v>
      </c>
      <c r="D17" s="24">
        <v>3286.24</v>
      </c>
      <c r="E17" s="24">
        <v>3286.24</v>
      </c>
      <c r="F17" s="26"/>
    </row>
    <row r="18" spans="2:6" ht="12.75">
      <c r="B18" t="s">
        <v>50</v>
      </c>
      <c r="C18" s="25">
        <v>82.86</v>
      </c>
      <c r="D18" s="24">
        <v>312.38</v>
      </c>
      <c r="E18" s="24">
        <v>312.38</v>
      </c>
      <c r="F18" s="26" t="s">
        <v>54</v>
      </c>
    </row>
    <row r="19" spans="2:6" ht="12.75">
      <c r="B19" t="s">
        <v>51</v>
      </c>
      <c r="C19" s="25">
        <v>922.13</v>
      </c>
      <c r="D19" s="24">
        <v>3363.21</v>
      </c>
      <c r="E19" s="24">
        <v>3363.21</v>
      </c>
      <c r="F19" s="26" t="s">
        <v>53</v>
      </c>
    </row>
    <row r="20" spans="1:6" ht="12.75">
      <c r="A20" t="s">
        <v>52</v>
      </c>
      <c r="B20" t="s">
        <v>48</v>
      </c>
      <c r="C20" s="25">
        <v>623.43</v>
      </c>
      <c r="D20" s="24">
        <v>2306.51</v>
      </c>
      <c r="E20" s="24">
        <v>9628.6</v>
      </c>
      <c r="F20" s="26" t="s">
        <v>55</v>
      </c>
    </row>
    <row r="21" spans="2:6" ht="12.75">
      <c r="B21" t="s">
        <v>49</v>
      </c>
      <c r="C21" s="24">
        <v>1082.54</v>
      </c>
      <c r="D21" s="24">
        <v>3715.75</v>
      </c>
      <c r="E21" s="24">
        <v>13895.98</v>
      </c>
      <c r="F21" s="26"/>
    </row>
    <row r="22" spans="2:5" ht="12.75">
      <c r="B22" t="s">
        <v>50</v>
      </c>
      <c r="C22" s="24">
        <v>127.69</v>
      </c>
      <c r="D22" s="24">
        <v>413.91</v>
      </c>
      <c r="E22" s="24">
        <v>2004.52</v>
      </c>
    </row>
    <row r="23" spans="2:5" ht="12.75">
      <c r="B23" t="s">
        <v>51</v>
      </c>
      <c r="C23" s="24">
        <v>1039.98</v>
      </c>
      <c r="D23" s="24">
        <v>3870.68</v>
      </c>
      <c r="E23" s="24">
        <v>14302.65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B2:Q32"/>
  <sheetViews>
    <sheetView zoomScale="70" zoomScaleNormal="70" zoomScaleSheetLayoutView="70" zoomScalePageLayoutView="0" workbookViewId="0" topLeftCell="A1">
      <selection activeCell="E9" sqref="E9"/>
    </sheetView>
  </sheetViews>
  <sheetFormatPr defaultColWidth="9.00390625" defaultRowHeight="12.75"/>
  <cols>
    <col min="1" max="1" width="2.375" style="17" customWidth="1"/>
    <col min="2" max="2" width="34.00390625" style="17" customWidth="1"/>
    <col min="3" max="3" width="39.00390625" style="17" customWidth="1"/>
    <col min="4" max="4" width="24.875" style="17" customWidth="1"/>
    <col min="5" max="5" width="47.375" style="17" customWidth="1"/>
    <col min="6" max="6" width="3.875" style="17" customWidth="1"/>
    <col min="7" max="7" width="3.125" style="17" bestFit="1" customWidth="1"/>
    <col min="8" max="8" width="3.625" style="17" bestFit="1" customWidth="1"/>
    <col min="9" max="10" width="3.00390625" style="17" bestFit="1" customWidth="1"/>
    <col min="11" max="11" width="3.625" style="17" bestFit="1" customWidth="1"/>
    <col min="12" max="12" width="3.375" style="17" bestFit="1" customWidth="1"/>
    <col min="13" max="13" width="14.125" style="17" customWidth="1"/>
    <col min="14" max="14" width="16.00390625" style="17" customWidth="1"/>
    <col min="15" max="15" width="29.00390625" style="22" customWidth="1"/>
    <col min="16" max="16" width="26.625" style="17" customWidth="1"/>
    <col min="17" max="17" width="43.00390625" style="17" customWidth="1"/>
    <col min="18" max="16384" width="9.125" style="17" customWidth="1"/>
  </cols>
  <sheetData>
    <row r="2" spans="2:16" ht="30">
      <c r="B2" s="19" t="s">
        <v>29</v>
      </c>
      <c r="C2" s="4"/>
      <c r="D2" s="5"/>
      <c r="E2" s="5"/>
      <c r="F2" s="6"/>
      <c r="G2" s="6"/>
      <c r="H2" s="6"/>
      <c r="I2" s="6"/>
      <c r="J2" s="6"/>
      <c r="K2" s="6"/>
      <c r="L2" s="6"/>
      <c r="M2" s="5"/>
      <c r="N2" s="5"/>
      <c r="O2" s="6"/>
      <c r="P2" s="5"/>
    </row>
    <row r="3" spans="2:16" ht="18">
      <c r="B3" s="52" t="s">
        <v>166</v>
      </c>
      <c r="C3" s="4"/>
      <c r="D3" s="5"/>
      <c r="E3" s="5"/>
      <c r="F3" s="6"/>
      <c r="G3" s="6"/>
      <c r="H3" s="6"/>
      <c r="I3" s="6"/>
      <c r="J3" s="6"/>
      <c r="K3" s="6"/>
      <c r="L3" s="6"/>
      <c r="M3" s="5"/>
      <c r="N3" s="5"/>
      <c r="O3" s="6"/>
      <c r="P3" s="5"/>
    </row>
    <row r="4" spans="2:17" ht="18">
      <c r="B4" s="21" t="s">
        <v>30</v>
      </c>
      <c r="C4" s="4"/>
      <c r="D4" s="5"/>
      <c r="E4" s="7"/>
      <c r="F4" s="8"/>
      <c r="G4" s="8"/>
      <c r="H4" s="8"/>
      <c r="I4" s="8"/>
      <c r="J4" s="8"/>
      <c r="K4" s="8"/>
      <c r="L4" s="8"/>
      <c r="M4" s="7"/>
      <c r="N4" s="8"/>
      <c r="O4" s="6"/>
      <c r="P4" s="5"/>
      <c r="Q4" s="23"/>
    </row>
    <row r="5" spans="2:17" ht="12.75">
      <c r="B5" s="4"/>
      <c r="C5" s="4"/>
      <c r="D5" s="5"/>
      <c r="E5" s="7"/>
      <c r="F5" s="8"/>
      <c r="G5" s="8"/>
      <c r="H5" s="8"/>
      <c r="I5" s="8"/>
      <c r="J5" s="8"/>
      <c r="K5" s="8"/>
      <c r="L5" s="8"/>
      <c r="M5" s="7"/>
      <c r="N5" s="8"/>
      <c r="O5" s="6"/>
      <c r="P5" s="5"/>
      <c r="Q5" s="23"/>
    </row>
    <row r="6" spans="2:17" ht="38.25" customHeight="1">
      <c r="B6" s="135" t="s">
        <v>9</v>
      </c>
      <c r="C6" s="135" t="s">
        <v>23</v>
      </c>
      <c r="D6" s="135" t="s">
        <v>10</v>
      </c>
      <c r="E6" s="135" t="s">
        <v>64</v>
      </c>
      <c r="F6" s="134" t="s">
        <v>12</v>
      </c>
      <c r="G6" s="133" t="s">
        <v>13</v>
      </c>
      <c r="H6" s="134" t="s">
        <v>14</v>
      </c>
      <c r="I6" s="134" t="s">
        <v>15</v>
      </c>
      <c r="J6" s="134" t="s">
        <v>16</v>
      </c>
      <c r="K6" s="134" t="s">
        <v>17</v>
      </c>
      <c r="L6" s="134" t="s">
        <v>18</v>
      </c>
      <c r="M6" s="135" t="s">
        <v>26</v>
      </c>
      <c r="N6" s="135" t="s">
        <v>22</v>
      </c>
      <c r="O6" s="137" t="s">
        <v>20</v>
      </c>
      <c r="P6" s="136" t="s">
        <v>27</v>
      </c>
      <c r="Q6" s="136" t="s">
        <v>90</v>
      </c>
    </row>
    <row r="7" spans="2:17" ht="12.75" customHeight="1">
      <c r="B7" s="135"/>
      <c r="C7" s="135"/>
      <c r="D7" s="135"/>
      <c r="E7" s="135"/>
      <c r="F7" s="134"/>
      <c r="G7" s="133"/>
      <c r="H7" s="134"/>
      <c r="I7" s="134"/>
      <c r="J7" s="134"/>
      <c r="K7" s="134"/>
      <c r="L7" s="134"/>
      <c r="M7" s="135"/>
      <c r="N7" s="135"/>
      <c r="O7" s="137"/>
      <c r="P7" s="136"/>
      <c r="Q7" s="136"/>
    </row>
    <row r="8" spans="2:17" ht="154.5" customHeight="1">
      <c r="B8" s="28" t="s">
        <v>57</v>
      </c>
      <c r="C8" s="29" t="s">
        <v>58</v>
      </c>
      <c r="D8" s="30" t="s">
        <v>167</v>
      </c>
      <c r="E8" s="30" t="s">
        <v>168</v>
      </c>
      <c r="F8" s="31">
        <v>12</v>
      </c>
      <c r="G8" s="31">
        <v>12</v>
      </c>
      <c r="H8" s="31">
        <v>12</v>
      </c>
      <c r="I8" s="31">
        <v>12</v>
      </c>
      <c r="J8" s="31">
        <v>12</v>
      </c>
      <c r="K8" s="31"/>
      <c r="L8" s="31"/>
      <c r="M8" s="32">
        <f aca="true" t="shared" si="0" ref="M8:M15">O8/N8</f>
        <v>31666.666666666668</v>
      </c>
      <c r="N8" s="31">
        <f aca="true" t="shared" si="1" ref="N8:N18">SUM(F8:L8)</f>
        <v>60</v>
      </c>
      <c r="O8" s="80">
        <v>1900000</v>
      </c>
      <c r="P8" s="27" t="s">
        <v>0</v>
      </c>
      <c r="Q8" s="55" t="s">
        <v>87</v>
      </c>
    </row>
    <row r="9" spans="2:17" ht="93.75" customHeight="1">
      <c r="B9" s="33" t="s">
        <v>59</v>
      </c>
      <c r="C9" s="34" t="s">
        <v>60</v>
      </c>
      <c r="D9" s="35" t="s">
        <v>169</v>
      </c>
      <c r="E9" s="36" t="s">
        <v>61</v>
      </c>
      <c r="F9" s="37"/>
      <c r="G9" s="37"/>
      <c r="H9" s="37"/>
      <c r="I9" s="37"/>
      <c r="J9" s="37"/>
      <c r="K9" s="37">
        <v>1</v>
      </c>
      <c r="L9" s="37"/>
      <c r="M9" s="32">
        <f t="shared" si="0"/>
        <v>630000</v>
      </c>
      <c r="N9" s="31">
        <f t="shared" si="1"/>
        <v>1</v>
      </c>
      <c r="O9" s="81">
        <v>630000</v>
      </c>
      <c r="P9" s="27" t="s">
        <v>0</v>
      </c>
      <c r="Q9" s="55" t="s">
        <v>89</v>
      </c>
    </row>
    <row r="10" spans="2:17" ht="112.5" customHeight="1">
      <c r="B10" s="33" t="s">
        <v>62</v>
      </c>
      <c r="C10" s="34" t="s">
        <v>63</v>
      </c>
      <c r="D10" s="35" t="s">
        <v>170</v>
      </c>
      <c r="E10" s="36" t="s">
        <v>65</v>
      </c>
      <c r="F10" s="37">
        <v>14</v>
      </c>
      <c r="G10" s="37">
        <v>14</v>
      </c>
      <c r="H10" s="37">
        <v>14</v>
      </c>
      <c r="I10" s="37">
        <v>14</v>
      </c>
      <c r="J10" s="37">
        <v>14</v>
      </c>
      <c r="K10" s="37"/>
      <c r="L10" s="37"/>
      <c r="M10" s="32">
        <f t="shared" si="0"/>
        <v>18428.571428571428</v>
      </c>
      <c r="N10" s="31">
        <f t="shared" si="1"/>
        <v>70</v>
      </c>
      <c r="O10" s="81">
        <v>1290000</v>
      </c>
      <c r="P10" s="27" t="s">
        <v>0</v>
      </c>
      <c r="Q10" s="55" t="s">
        <v>87</v>
      </c>
    </row>
    <row r="11" spans="2:17" ht="102.75" customHeight="1">
      <c r="B11" s="33" t="s">
        <v>66</v>
      </c>
      <c r="C11" s="34" t="s">
        <v>67</v>
      </c>
      <c r="D11" s="36" t="s">
        <v>73</v>
      </c>
      <c r="E11" s="36" t="s">
        <v>68</v>
      </c>
      <c r="F11" s="37">
        <v>1</v>
      </c>
      <c r="G11" s="37">
        <v>1</v>
      </c>
      <c r="H11" s="37">
        <v>1</v>
      </c>
      <c r="I11" s="37">
        <v>1</v>
      </c>
      <c r="J11" s="37">
        <v>1</v>
      </c>
      <c r="K11" s="37"/>
      <c r="L11" s="37"/>
      <c r="M11" s="32">
        <f t="shared" si="0"/>
        <v>33000</v>
      </c>
      <c r="N11" s="31">
        <f t="shared" si="1"/>
        <v>5</v>
      </c>
      <c r="O11" s="81">
        <v>165000</v>
      </c>
      <c r="P11" s="27" t="s">
        <v>0</v>
      </c>
      <c r="Q11" s="55" t="s">
        <v>87</v>
      </c>
    </row>
    <row r="12" spans="2:17" ht="78.75" customHeight="1">
      <c r="B12" s="33" t="s">
        <v>171</v>
      </c>
      <c r="C12" s="30" t="s">
        <v>172</v>
      </c>
      <c r="D12" s="79" t="s">
        <v>173</v>
      </c>
      <c r="E12" s="36" t="s">
        <v>174</v>
      </c>
      <c r="F12" s="37"/>
      <c r="G12" s="37"/>
      <c r="H12" s="37"/>
      <c r="I12" s="37"/>
      <c r="J12" s="37"/>
      <c r="K12" s="37">
        <v>1</v>
      </c>
      <c r="L12" s="37">
        <v>1</v>
      </c>
      <c r="M12" s="32">
        <f t="shared" si="0"/>
        <v>255000</v>
      </c>
      <c r="N12" s="31">
        <f t="shared" si="1"/>
        <v>2</v>
      </c>
      <c r="O12" s="81">
        <v>510000</v>
      </c>
      <c r="P12" s="27" t="s">
        <v>0</v>
      </c>
      <c r="Q12" s="55" t="s">
        <v>89</v>
      </c>
    </row>
    <row r="13" spans="2:17" ht="96.75" customHeight="1">
      <c r="B13" s="33" t="s">
        <v>69</v>
      </c>
      <c r="C13" s="34" t="s">
        <v>81</v>
      </c>
      <c r="D13" s="35" t="s">
        <v>74</v>
      </c>
      <c r="E13" s="36" t="s">
        <v>70</v>
      </c>
      <c r="F13" s="37">
        <v>1</v>
      </c>
      <c r="G13" s="37">
        <v>1</v>
      </c>
      <c r="H13" s="37">
        <v>1</v>
      </c>
      <c r="I13" s="37">
        <v>1</v>
      </c>
      <c r="J13" s="37">
        <v>1</v>
      </c>
      <c r="K13" s="37"/>
      <c r="L13" s="37"/>
      <c r="M13" s="32">
        <f t="shared" si="0"/>
        <v>198000</v>
      </c>
      <c r="N13" s="31">
        <f t="shared" si="1"/>
        <v>5</v>
      </c>
      <c r="O13" s="81">
        <v>990000</v>
      </c>
      <c r="P13" s="27" t="s">
        <v>0</v>
      </c>
      <c r="Q13" s="55" t="s">
        <v>88</v>
      </c>
    </row>
    <row r="14" spans="2:17" ht="93.75" customHeight="1">
      <c r="B14" s="33" t="s">
        <v>71</v>
      </c>
      <c r="C14" s="34" t="s">
        <v>80</v>
      </c>
      <c r="D14" s="35" t="s">
        <v>75</v>
      </c>
      <c r="E14" s="36" t="s">
        <v>72</v>
      </c>
      <c r="F14" s="37">
        <v>1</v>
      </c>
      <c r="G14" s="37">
        <v>1</v>
      </c>
      <c r="H14" s="37">
        <v>1</v>
      </c>
      <c r="I14" s="37">
        <v>1</v>
      </c>
      <c r="J14" s="37">
        <v>1</v>
      </c>
      <c r="K14" s="37"/>
      <c r="L14" s="37"/>
      <c r="M14" s="43">
        <f t="shared" si="0"/>
        <v>130000</v>
      </c>
      <c r="N14" s="37">
        <f t="shared" si="1"/>
        <v>5</v>
      </c>
      <c r="O14" s="81">
        <v>650000</v>
      </c>
      <c r="P14" s="27" t="s">
        <v>0</v>
      </c>
      <c r="Q14" s="55" t="s">
        <v>89</v>
      </c>
    </row>
    <row r="15" spans="2:17" ht="103.5" customHeight="1">
      <c r="B15" s="33" t="s">
        <v>76</v>
      </c>
      <c r="C15" s="34" t="s">
        <v>79</v>
      </c>
      <c r="D15" s="35" t="s">
        <v>78</v>
      </c>
      <c r="E15" s="36" t="s">
        <v>77</v>
      </c>
      <c r="F15" s="37">
        <v>1</v>
      </c>
      <c r="G15" s="37">
        <v>1</v>
      </c>
      <c r="H15" s="37">
        <v>1</v>
      </c>
      <c r="I15" s="37">
        <v>1</v>
      </c>
      <c r="J15" s="37">
        <v>1</v>
      </c>
      <c r="K15" s="37"/>
      <c r="L15" s="37"/>
      <c r="M15" s="43">
        <f t="shared" si="0"/>
        <v>138000</v>
      </c>
      <c r="N15" s="37">
        <f t="shared" si="1"/>
        <v>5</v>
      </c>
      <c r="O15" s="81">
        <v>690000</v>
      </c>
      <c r="P15" s="27" t="s">
        <v>0</v>
      </c>
      <c r="Q15" s="55" t="s">
        <v>89</v>
      </c>
    </row>
    <row r="16" spans="2:17" ht="150.75" customHeight="1">
      <c r="B16" s="54" t="s">
        <v>82</v>
      </c>
      <c r="C16" s="39" t="s">
        <v>83</v>
      </c>
      <c r="D16" s="40" t="s">
        <v>139</v>
      </c>
      <c r="E16" s="42" t="s">
        <v>33</v>
      </c>
      <c r="F16" s="41"/>
      <c r="G16" s="41"/>
      <c r="H16" s="41"/>
      <c r="I16" s="41"/>
      <c r="J16" s="41">
        <v>1</v>
      </c>
      <c r="K16" s="41"/>
      <c r="L16" s="41"/>
      <c r="M16" s="42" t="s">
        <v>33</v>
      </c>
      <c r="N16" s="37">
        <f t="shared" si="1"/>
        <v>1</v>
      </c>
      <c r="O16" s="82" t="s">
        <v>84</v>
      </c>
      <c r="P16" s="27" t="s">
        <v>0</v>
      </c>
      <c r="Q16" s="56" t="s">
        <v>33</v>
      </c>
    </row>
    <row r="17" spans="2:17" ht="112.5" customHeight="1">
      <c r="B17" s="33" t="s">
        <v>85</v>
      </c>
      <c r="C17" s="34" t="s">
        <v>175</v>
      </c>
      <c r="D17" s="35" t="s">
        <v>176</v>
      </c>
      <c r="E17" s="36" t="s">
        <v>178</v>
      </c>
      <c r="F17" s="37">
        <v>1</v>
      </c>
      <c r="G17" s="37">
        <v>1</v>
      </c>
      <c r="H17" s="37">
        <v>1</v>
      </c>
      <c r="I17" s="37">
        <v>1</v>
      </c>
      <c r="J17" s="37">
        <v>1</v>
      </c>
      <c r="K17" s="37"/>
      <c r="L17" s="37"/>
      <c r="M17" s="43">
        <f>O17/N17</f>
        <v>100000</v>
      </c>
      <c r="N17" s="37">
        <f t="shared" si="1"/>
        <v>5</v>
      </c>
      <c r="O17" s="81">
        <v>500000</v>
      </c>
      <c r="P17" s="27" t="s">
        <v>0</v>
      </c>
      <c r="Q17" s="55" t="s">
        <v>89</v>
      </c>
    </row>
    <row r="18" spans="2:17" ht="90" customHeight="1">
      <c r="B18" s="33" t="s">
        <v>179</v>
      </c>
      <c r="C18" s="34" t="s">
        <v>175</v>
      </c>
      <c r="D18" s="35" t="s">
        <v>177</v>
      </c>
      <c r="E18" s="36" t="s">
        <v>86</v>
      </c>
      <c r="F18" s="37">
        <v>1</v>
      </c>
      <c r="G18" s="37">
        <v>1</v>
      </c>
      <c r="H18" s="37">
        <v>1</v>
      </c>
      <c r="I18" s="37">
        <v>1</v>
      </c>
      <c r="J18" s="37">
        <v>1</v>
      </c>
      <c r="K18" s="37">
        <v>1</v>
      </c>
      <c r="L18" s="37"/>
      <c r="M18" s="43">
        <f>O18/N18</f>
        <v>115000</v>
      </c>
      <c r="N18" s="37">
        <f t="shared" si="1"/>
        <v>6</v>
      </c>
      <c r="O18" s="81">
        <v>690000</v>
      </c>
      <c r="P18" s="27" t="s">
        <v>0</v>
      </c>
      <c r="Q18" s="55" t="s">
        <v>89</v>
      </c>
    </row>
    <row r="19" spans="2:16" ht="12.75">
      <c r="B19" s="5"/>
      <c r="C19" s="5"/>
      <c r="D19" s="9"/>
      <c r="E19" s="10"/>
      <c r="F19" s="11"/>
      <c r="G19" s="11"/>
      <c r="H19" s="11"/>
      <c r="I19" s="11"/>
      <c r="J19" s="11"/>
      <c r="K19" s="6"/>
      <c r="L19" s="6"/>
      <c r="M19" s="10"/>
      <c r="N19" s="12"/>
      <c r="O19" s="83"/>
      <c r="P19" s="5"/>
    </row>
    <row r="20" spans="2:16" ht="12.75">
      <c r="B20" s="1" t="s">
        <v>35</v>
      </c>
      <c r="C20" s="13"/>
      <c r="D20" s="5"/>
      <c r="E20" s="5"/>
      <c r="F20" s="6"/>
      <c r="G20" s="6"/>
      <c r="H20" s="6"/>
      <c r="I20" s="6"/>
      <c r="J20" s="6"/>
      <c r="K20" s="6"/>
      <c r="L20" s="6"/>
      <c r="M20" s="5"/>
      <c r="N20" s="5"/>
      <c r="O20" s="6"/>
      <c r="P20" s="5"/>
    </row>
    <row r="21" spans="2:16" ht="12.75">
      <c r="B21" s="1" t="s">
        <v>34</v>
      </c>
      <c r="C21" s="13"/>
      <c r="D21" s="5"/>
      <c r="E21" s="5"/>
      <c r="F21" s="6"/>
      <c r="G21" s="6"/>
      <c r="H21" s="6"/>
      <c r="I21" s="6"/>
      <c r="J21" s="6"/>
      <c r="K21" s="6"/>
      <c r="L21" s="6"/>
      <c r="M21" s="5"/>
      <c r="N21" s="5"/>
      <c r="O21" s="6"/>
      <c r="P21" s="5"/>
    </row>
    <row r="22" spans="2:16" ht="12.75">
      <c r="B22" s="1"/>
      <c r="C22" s="13"/>
      <c r="D22" s="14"/>
      <c r="E22" s="14"/>
      <c r="F22" s="6"/>
      <c r="G22" s="6"/>
      <c r="H22" s="6"/>
      <c r="I22" s="6"/>
      <c r="J22" s="6"/>
      <c r="K22" s="6"/>
      <c r="L22" s="6"/>
      <c r="M22" s="14"/>
      <c r="N22" s="5"/>
      <c r="O22" s="6"/>
      <c r="P22" s="5"/>
    </row>
    <row r="23" spans="2:16" ht="12.75">
      <c r="B23" s="1"/>
      <c r="C23" s="15"/>
      <c r="D23" s="14"/>
      <c r="E23" s="14"/>
      <c r="F23" s="6"/>
      <c r="G23" s="6"/>
      <c r="H23" s="6"/>
      <c r="I23" s="6"/>
      <c r="J23" s="6"/>
      <c r="K23" s="6"/>
      <c r="L23" s="6"/>
      <c r="M23" s="14"/>
      <c r="N23" s="5"/>
      <c r="O23" s="6"/>
      <c r="P23" s="5"/>
    </row>
    <row r="24" spans="2:16" ht="12.75">
      <c r="B24" s="1" t="s">
        <v>24</v>
      </c>
      <c r="C24" s="15"/>
      <c r="D24" s="14"/>
      <c r="E24" s="14"/>
      <c r="F24" s="6"/>
      <c r="G24" s="6"/>
      <c r="H24" s="6"/>
      <c r="I24" s="6"/>
      <c r="J24" s="6"/>
      <c r="K24" s="6"/>
      <c r="L24" s="6"/>
      <c r="M24" s="14"/>
      <c r="N24" s="5"/>
      <c r="O24" s="6"/>
      <c r="P24" s="5"/>
    </row>
    <row r="25" spans="2:16" ht="12.75">
      <c r="B25" s="2"/>
      <c r="C25" s="15"/>
      <c r="D25" s="14"/>
      <c r="E25" s="14"/>
      <c r="F25" s="6"/>
      <c r="G25" s="6"/>
      <c r="H25" s="6"/>
      <c r="I25" s="6"/>
      <c r="J25" s="6"/>
      <c r="K25" s="6"/>
      <c r="L25" s="6"/>
      <c r="M25" s="14"/>
      <c r="N25" s="5"/>
      <c r="O25" s="6"/>
      <c r="P25" s="5"/>
    </row>
    <row r="26" spans="2:16" ht="12.75">
      <c r="B26" s="2" t="s">
        <v>2</v>
      </c>
      <c r="C26" s="13"/>
      <c r="D26" s="14"/>
      <c r="E26" s="14"/>
      <c r="F26" s="6"/>
      <c r="G26" s="6"/>
      <c r="H26" s="6"/>
      <c r="I26" s="6"/>
      <c r="J26" s="6"/>
      <c r="K26" s="6"/>
      <c r="L26" s="6"/>
      <c r="M26" s="14"/>
      <c r="N26" s="5"/>
      <c r="O26" s="6"/>
      <c r="P26" s="5"/>
    </row>
    <row r="27" spans="2:16" ht="12.75">
      <c r="B27" s="2" t="s">
        <v>3</v>
      </c>
      <c r="C27" s="13"/>
      <c r="D27" s="14"/>
      <c r="E27" s="14"/>
      <c r="F27" s="6"/>
      <c r="G27" s="6"/>
      <c r="H27" s="6"/>
      <c r="I27" s="6"/>
      <c r="J27" s="6"/>
      <c r="K27" s="6"/>
      <c r="L27" s="6"/>
      <c r="M27" s="14"/>
      <c r="N27" s="5"/>
      <c r="O27" s="6"/>
      <c r="P27" s="5"/>
    </row>
    <row r="28" spans="2:16" ht="12.75">
      <c r="B28" s="1" t="s">
        <v>4</v>
      </c>
      <c r="C28" s="13"/>
      <c r="D28" s="14"/>
      <c r="E28" s="5"/>
      <c r="F28" s="6"/>
      <c r="G28" s="6"/>
      <c r="H28" s="6"/>
      <c r="I28" s="6"/>
      <c r="J28" s="6"/>
      <c r="K28" s="6"/>
      <c r="L28" s="6"/>
      <c r="M28" s="5"/>
      <c r="N28" s="5"/>
      <c r="O28" s="6"/>
      <c r="P28" s="5"/>
    </row>
    <row r="29" spans="2:16" ht="12.75">
      <c r="B29" s="1" t="s">
        <v>5</v>
      </c>
      <c r="C29" s="15"/>
      <c r="D29" s="14"/>
      <c r="E29" s="5"/>
      <c r="F29" s="6"/>
      <c r="G29" s="6"/>
      <c r="H29" s="6"/>
      <c r="I29" s="6"/>
      <c r="J29" s="6"/>
      <c r="K29" s="6"/>
      <c r="L29" s="6"/>
      <c r="M29" s="5"/>
      <c r="N29" s="5"/>
      <c r="O29" s="6"/>
      <c r="P29" s="5"/>
    </row>
    <row r="30" spans="2:16" ht="12.75">
      <c r="B30" s="1" t="s">
        <v>6</v>
      </c>
      <c r="C30" s="13"/>
      <c r="D30" s="14"/>
      <c r="E30" s="5"/>
      <c r="F30" s="6"/>
      <c r="G30" s="6"/>
      <c r="H30" s="6"/>
      <c r="I30" s="6"/>
      <c r="J30" s="6"/>
      <c r="K30" s="6"/>
      <c r="L30" s="6"/>
      <c r="M30" s="5"/>
      <c r="N30" s="5"/>
      <c r="O30" s="6"/>
      <c r="P30" s="5"/>
    </row>
    <row r="31" ht="12.75">
      <c r="B31" s="1"/>
    </row>
    <row r="32" ht="12.75">
      <c r="B32" s="1" t="s">
        <v>25</v>
      </c>
    </row>
  </sheetData>
  <sheetProtection/>
  <mergeCells count="16">
    <mergeCell ref="L6:L7"/>
    <mergeCell ref="H6:H7"/>
    <mergeCell ref="I6:I7"/>
    <mergeCell ref="J6:J7"/>
    <mergeCell ref="Q6:Q7"/>
    <mergeCell ref="N6:N7"/>
    <mergeCell ref="O6:O7"/>
    <mergeCell ref="P6:P7"/>
    <mergeCell ref="M6:M7"/>
    <mergeCell ref="G6:G7"/>
    <mergeCell ref="K6:K7"/>
    <mergeCell ref="B6:B7"/>
    <mergeCell ref="C6:C7"/>
    <mergeCell ref="D6:D7"/>
    <mergeCell ref="F6:F7"/>
    <mergeCell ref="E6:E7"/>
  </mergeCells>
  <printOptions/>
  <pageMargins left="0.7086614173228347" right="0.7086614173228347" top="0.7480314960629921" bottom="0.7480314960629921" header="0.31496062992125984" footer="0.31496062992125984"/>
  <pageSetup horizontalDpi="600" verticalDpi="600" orientation="landscape" paperSize="9" scale="28" r:id="rId2"/>
  <headerFooter>
    <oddFooter>&amp;L&amp;G&amp;CЗА ДОПОЛНИТЕЛЬНОЙ ИНФОРМАЦИЕЙ, ПОЖАЛУЙСТА, ОБРАЩАЙТЕСЬ: 
ЗАО «МЕДИА ПЛЮС». 
Москва, ул. Станиславского, 21/5 
Тел. (495) 620-4664 Факс 627-1144</oddFooter>
  </headerFooter>
  <legacyDrawingHF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B2:BB40"/>
  <sheetViews>
    <sheetView zoomScale="70" zoomScaleNormal="70" zoomScalePageLayoutView="0" workbookViewId="0" topLeftCell="A1">
      <selection activeCell="B22" sqref="B22"/>
    </sheetView>
  </sheetViews>
  <sheetFormatPr defaultColWidth="24.375" defaultRowHeight="12.75"/>
  <cols>
    <col min="1" max="1" width="3.00390625" style="3" customWidth="1"/>
    <col min="2" max="2" width="35.00390625" style="3" customWidth="1"/>
    <col min="3" max="3" width="44.00390625" style="16" customWidth="1"/>
    <col min="4" max="4" width="55.125" style="16" customWidth="1"/>
    <col min="5" max="5" width="43.75390625" style="16" customWidth="1"/>
    <col min="6" max="6" width="23.625" style="50" customWidth="1"/>
    <col min="7" max="7" width="23.625" style="3" customWidth="1"/>
    <col min="8" max="8" width="26.875" style="3" hidden="1" customWidth="1"/>
    <col min="9" max="54" width="24.375" style="4" customWidth="1"/>
    <col min="55" max="16384" width="24.375" style="3" customWidth="1"/>
  </cols>
  <sheetData>
    <row r="2" ht="30">
      <c r="B2" s="19" t="s">
        <v>137</v>
      </c>
    </row>
    <row r="3" ht="18">
      <c r="B3" s="52" t="s">
        <v>183</v>
      </c>
    </row>
    <row r="4" ht="15.75">
      <c r="B4" s="47" t="s">
        <v>8</v>
      </c>
    </row>
    <row r="6" spans="2:8" ht="24" customHeight="1">
      <c r="B6" s="139" t="s">
        <v>9</v>
      </c>
      <c r="C6" s="136" t="s">
        <v>32</v>
      </c>
      <c r="D6" s="139" t="s">
        <v>10</v>
      </c>
      <c r="E6" s="139" t="s">
        <v>11</v>
      </c>
      <c r="F6" s="141" t="s">
        <v>19</v>
      </c>
      <c r="G6" s="136" t="s">
        <v>140</v>
      </c>
      <c r="H6" s="136" t="s">
        <v>136</v>
      </c>
    </row>
    <row r="7" spans="2:8" ht="42" customHeight="1">
      <c r="B7" s="140"/>
      <c r="C7" s="136"/>
      <c r="D7" s="140"/>
      <c r="E7" s="140"/>
      <c r="F7" s="142"/>
      <c r="G7" s="136"/>
      <c r="H7" s="136"/>
    </row>
    <row r="8" spans="2:54" s="20" customFormat="1" ht="96" customHeight="1">
      <c r="B8" s="48" t="s">
        <v>31</v>
      </c>
      <c r="C8" s="44" t="s">
        <v>135</v>
      </c>
      <c r="D8" s="138" t="s">
        <v>181</v>
      </c>
      <c r="E8" s="27" t="s">
        <v>91</v>
      </c>
      <c r="F8" s="51">
        <v>7000</v>
      </c>
      <c r="G8" s="38" t="s">
        <v>28</v>
      </c>
      <c r="H8" s="46"/>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row>
    <row r="9" spans="2:54" s="20" customFormat="1" ht="96" customHeight="1">
      <c r="B9" s="48" t="s">
        <v>7</v>
      </c>
      <c r="C9" s="44" t="s">
        <v>134</v>
      </c>
      <c r="D9" s="138"/>
      <c r="E9" s="27" t="s">
        <v>91</v>
      </c>
      <c r="F9" s="51">
        <v>6600</v>
      </c>
      <c r="G9" s="38" t="s">
        <v>28</v>
      </c>
      <c r="H9" s="46"/>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row>
    <row r="10" spans="2:54" s="20" customFormat="1" ht="198" customHeight="1">
      <c r="B10" s="48" t="s">
        <v>133</v>
      </c>
      <c r="C10" s="44" t="s">
        <v>132</v>
      </c>
      <c r="D10" s="45" t="s">
        <v>182</v>
      </c>
      <c r="E10" s="27" t="s">
        <v>91</v>
      </c>
      <c r="F10" s="51">
        <v>8600</v>
      </c>
      <c r="G10" s="38" t="s">
        <v>28</v>
      </c>
      <c r="H10" s="46"/>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2:54" s="20" customFormat="1" ht="58.5" customHeight="1">
      <c r="B11" s="48" t="s">
        <v>131</v>
      </c>
      <c r="C11" s="45" t="s">
        <v>130</v>
      </c>
      <c r="D11" s="45" t="s">
        <v>138</v>
      </c>
      <c r="E11" s="27" t="s">
        <v>91</v>
      </c>
      <c r="F11" s="51">
        <v>3300</v>
      </c>
      <c r="G11" s="38" t="s">
        <v>28</v>
      </c>
      <c r="H11" s="46"/>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row>
    <row r="12" spans="2:54" s="20" customFormat="1" ht="87" customHeight="1">
      <c r="B12" s="49" t="s">
        <v>129</v>
      </c>
      <c r="C12" s="44" t="s">
        <v>128</v>
      </c>
      <c r="D12" s="45" t="s">
        <v>138</v>
      </c>
      <c r="E12" s="27" t="s">
        <v>91</v>
      </c>
      <c r="F12" s="51">
        <v>3300</v>
      </c>
      <c r="G12" s="38" t="s">
        <v>28</v>
      </c>
      <c r="H12" s="46"/>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row>
    <row r="13" spans="2:54" s="20" customFormat="1" ht="69" customHeight="1" hidden="1">
      <c r="B13" s="49" t="s">
        <v>127</v>
      </c>
      <c r="C13" s="44" t="s">
        <v>126</v>
      </c>
      <c r="D13" s="45" t="s">
        <v>138</v>
      </c>
      <c r="E13" s="27" t="s">
        <v>91</v>
      </c>
      <c r="F13" s="51">
        <v>3300</v>
      </c>
      <c r="G13" s="38" t="s">
        <v>28</v>
      </c>
      <c r="H13" s="46"/>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2:54" s="20" customFormat="1" ht="85.5" customHeight="1">
      <c r="B14" s="49" t="s">
        <v>125</v>
      </c>
      <c r="C14" s="44" t="s">
        <v>124</v>
      </c>
      <c r="D14" s="45" t="s">
        <v>138</v>
      </c>
      <c r="E14" s="27" t="s">
        <v>91</v>
      </c>
      <c r="F14" s="51">
        <v>3300</v>
      </c>
      <c r="G14" s="38" t="s">
        <v>28</v>
      </c>
      <c r="H14" s="46"/>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row>
    <row r="15" spans="2:54" s="20" customFormat="1" ht="85.5" customHeight="1">
      <c r="B15" s="49" t="s">
        <v>123</v>
      </c>
      <c r="C15" s="44" t="s">
        <v>122</v>
      </c>
      <c r="D15" s="45" t="s">
        <v>138</v>
      </c>
      <c r="E15" s="27" t="s">
        <v>91</v>
      </c>
      <c r="F15" s="51">
        <v>4600</v>
      </c>
      <c r="G15" s="38" t="s">
        <v>28</v>
      </c>
      <c r="H15" s="46"/>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2:54" s="20" customFormat="1" ht="85.5" customHeight="1">
      <c r="B16" s="49" t="s">
        <v>121</v>
      </c>
      <c r="C16" s="44" t="s">
        <v>120</v>
      </c>
      <c r="D16" s="45" t="s">
        <v>138</v>
      </c>
      <c r="E16" s="27" t="s">
        <v>91</v>
      </c>
      <c r="F16" s="51">
        <v>4600</v>
      </c>
      <c r="G16" s="38" t="s">
        <v>28</v>
      </c>
      <c r="H16" s="46"/>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row>
    <row r="17" spans="2:54" s="20" customFormat="1" ht="88.5" customHeight="1">
      <c r="B17" s="49" t="s">
        <v>119</v>
      </c>
      <c r="C17" s="44" t="s">
        <v>118</v>
      </c>
      <c r="D17" s="45" t="s">
        <v>138</v>
      </c>
      <c r="E17" s="27" t="s">
        <v>91</v>
      </c>
      <c r="F17" s="51">
        <v>4600</v>
      </c>
      <c r="G17" s="38" t="s">
        <v>28</v>
      </c>
      <c r="H17" s="46"/>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2:54" s="20" customFormat="1" ht="88.5" customHeight="1">
      <c r="B18" s="49" t="s">
        <v>117</v>
      </c>
      <c r="C18" s="44" t="s">
        <v>116</v>
      </c>
      <c r="D18" s="45" t="s">
        <v>138</v>
      </c>
      <c r="E18" s="27" t="s">
        <v>91</v>
      </c>
      <c r="F18" s="51">
        <v>4600</v>
      </c>
      <c r="G18" s="38" t="s">
        <v>28</v>
      </c>
      <c r="H18" s="46"/>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row>
    <row r="19" spans="2:54" s="20" customFormat="1" ht="88.5" customHeight="1">
      <c r="B19" s="49" t="s">
        <v>115</v>
      </c>
      <c r="C19" s="44" t="s">
        <v>114</v>
      </c>
      <c r="D19" s="45" t="s">
        <v>138</v>
      </c>
      <c r="E19" s="27" t="s">
        <v>91</v>
      </c>
      <c r="F19" s="51">
        <v>3300</v>
      </c>
      <c r="G19" s="38" t="s">
        <v>28</v>
      </c>
      <c r="H19" s="46"/>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2:54" s="20" customFormat="1" ht="81.75" customHeight="1">
      <c r="B20" s="49" t="s">
        <v>113</v>
      </c>
      <c r="C20" s="44" t="s">
        <v>112</v>
      </c>
      <c r="D20" s="45" t="s">
        <v>138</v>
      </c>
      <c r="E20" s="27" t="s">
        <v>91</v>
      </c>
      <c r="F20" s="51">
        <v>3300</v>
      </c>
      <c r="G20" s="38" t="s">
        <v>28</v>
      </c>
      <c r="H20" s="46"/>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row>
    <row r="21" spans="2:54" s="20" customFormat="1" ht="81.75" customHeight="1">
      <c r="B21" s="49" t="s">
        <v>111</v>
      </c>
      <c r="C21" s="44" t="s">
        <v>110</v>
      </c>
      <c r="D21" s="45" t="s">
        <v>138</v>
      </c>
      <c r="E21" s="27" t="s">
        <v>91</v>
      </c>
      <c r="F21" s="51">
        <v>3300</v>
      </c>
      <c r="G21" s="38" t="s">
        <v>28</v>
      </c>
      <c r="H21" s="46"/>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2:54" s="20" customFormat="1" ht="81" customHeight="1">
      <c r="B22" s="49" t="s">
        <v>109</v>
      </c>
      <c r="C22" s="44" t="s">
        <v>108</v>
      </c>
      <c r="D22" s="45" t="s">
        <v>138</v>
      </c>
      <c r="E22" s="27" t="s">
        <v>91</v>
      </c>
      <c r="F22" s="51">
        <v>4600</v>
      </c>
      <c r="G22" s="38" t="s">
        <v>28</v>
      </c>
      <c r="H22" s="46"/>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row>
    <row r="23" spans="2:54" s="20" customFormat="1" ht="81" customHeight="1">
      <c r="B23" s="49" t="s">
        <v>107</v>
      </c>
      <c r="C23" s="44" t="s">
        <v>106</v>
      </c>
      <c r="D23" s="45" t="s">
        <v>138</v>
      </c>
      <c r="E23" s="27" t="s">
        <v>91</v>
      </c>
      <c r="F23" s="51">
        <v>4600</v>
      </c>
      <c r="G23" s="38" t="s">
        <v>28</v>
      </c>
      <c r="H23" s="46"/>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2:54" s="20" customFormat="1" ht="81" customHeight="1">
      <c r="B24" s="49" t="s">
        <v>105</v>
      </c>
      <c r="C24" s="44" t="s">
        <v>104</v>
      </c>
      <c r="D24" s="45" t="s">
        <v>138</v>
      </c>
      <c r="E24" s="27" t="s">
        <v>91</v>
      </c>
      <c r="F24" s="51">
        <v>3300</v>
      </c>
      <c r="G24" s="38" t="s">
        <v>28</v>
      </c>
      <c r="H24" s="46"/>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row>
    <row r="25" spans="2:54" s="20" customFormat="1" ht="104.25" customHeight="1">
      <c r="B25" s="49" t="s">
        <v>103</v>
      </c>
      <c r="C25" s="44" t="s">
        <v>102</v>
      </c>
      <c r="D25" s="45" t="s">
        <v>138</v>
      </c>
      <c r="E25" s="27" t="s">
        <v>91</v>
      </c>
      <c r="F25" s="51">
        <v>3300</v>
      </c>
      <c r="G25" s="38" t="s">
        <v>28</v>
      </c>
      <c r="H25" s="46"/>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2:54" s="20" customFormat="1" ht="104.25" customHeight="1">
      <c r="B26" s="49" t="s">
        <v>101</v>
      </c>
      <c r="C26" s="44" t="s">
        <v>100</v>
      </c>
      <c r="D26" s="45" t="s">
        <v>180</v>
      </c>
      <c r="E26" s="27" t="s">
        <v>91</v>
      </c>
      <c r="F26" s="51">
        <v>3300</v>
      </c>
      <c r="G26" s="38" t="s">
        <v>28</v>
      </c>
      <c r="H26" s="46"/>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2:54" s="20" customFormat="1" ht="104.25" customHeight="1">
      <c r="B27" s="49" t="s">
        <v>99</v>
      </c>
      <c r="C27" s="44" t="s">
        <v>98</v>
      </c>
      <c r="D27" s="45" t="s">
        <v>138</v>
      </c>
      <c r="E27" s="27" t="s">
        <v>91</v>
      </c>
      <c r="F27" s="51">
        <v>3300</v>
      </c>
      <c r="G27" s="38" t="s">
        <v>28</v>
      </c>
      <c r="H27" s="46"/>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2:54" s="20" customFormat="1" ht="99" customHeight="1">
      <c r="B28" s="49" t="s">
        <v>97</v>
      </c>
      <c r="C28" s="44" t="s">
        <v>96</v>
      </c>
      <c r="D28" s="45" t="s">
        <v>138</v>
      </c>
      <c r="E28" s="27" t="s">
        <v>91</v>
      </c>
      <c r="F28" s="51">
        <v>3300</v>
      </c>
      <c r="G28" s="38" t="s">
        <v>28</v>
      </c>
      <c r="H28" s="46"/>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2:54" s="20" customFormat="1" ht="99" customHeight="1">
      <c r="B29" s="49" t="s">
        <v>95</v>
      </c>
      <c r="C29" s="44" t="s">
        <v>94</v>
      </c>
      <c r="D29" s="45" t="s">
        <v>138</v>
      </c>
      <c r="E29" s="27" t="s">
        <v>91</v>
      </c>
      <c r="F29" s="51">
        <v>3300</v>
      </c>
      <c r="G29" s="38" t="s">
        <v>28</v>
      </c>
      <c r="H29" s="46"/>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2:54" s="20" customFormat="1" ht="98.25" customHeight="1">
      <c r="B30" s="49" t="s">
        <v>93</v>
      </c>
      <c r="C30" s="44" t="s">
        <v>92</v>
      </c>
      <c r="D30" s="45" t="s">
        <v>138</v>
      </c>
      <c r="E30" s="27" t="s">
        <v>91</v>
      </c>
      <c r="F30" s="51">
        <v>3300</v>
      </c>
      <c r="G30" s="38" t="s">
        <v>28</v>
      </c>
      <c r="H30" s="46"/>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row>
    <row r="32" ht="15">
      <c r="B32" s="1" t="s">
        <v>21</v>
      </c>
    </row>
    <row r="33" ht="15">
      <c r="B33" s="1"/>
    </row>
    <row r="34" spans="2:54" ht="15">
      <c r="B34" s="2" t="s">
        <v>2</v>
      </c>
      <c r="C34" s="3"/>
      <c r="D34" s="3"/>
      <c r="E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row>
    <row r="35" spans="2:54" ht="15">
      <c r="B35" s="2" t="s">
        <v>3</v>
      </c>
      <c r="C35" s="3"/>
      <c r="D35" s="3"/>
      <c r="E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row>
    <row r="36" spans="2:54" ht="15">
      <c r="B36" s="1" t="s">
        <v>4</v>
      </c>
      <c r="C36" s="3"/>
      <c r="D36" s="3"/>
      <c r="E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row>
    <row r="37" ht="15">
      <c r="B37" s="1" t="s">
        <v>5</v>
      </c>
    </row>
    <row r="38" ht="15">
      <c r="B38" s="1" t="s">
        <v>6</v>
      </c>
    </row>
    <row r="39" ht="15">
      <c r="B39" s="1"/>
    </row>
    <row r="40" ht="15">
      <c r="B40" s="1" t="s">
        <v>25</v>
      </c>
    </row>
  </sheetData>
  <sheetProtection/>
  <mergeCells count="8">
    <mergeCell ref="D8:D9"/>
    <mergeCell ref="G6:G7"/>
    <mergeCell ref="H6:H7"/>
    <mergeCell ref="B6:B7"/>
    <mergeCell ref="C6:C7"/>
    <mergeCell ref="D6:D7"/>
    <mergeCell ref="E6:E7"/>
    <mergeCell ref="F6:F7"/>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34" r:id="rId2"/>
  <headerFooter alignWithMargins="0">
    <oddHeader>&amp;R&amp;G</oddHeader>
    <oddFooter>&amp;C&amp;"Calibri,обычный"ЗА ДОПОЛНИТЕЛЬНОЙ ИНФОРМАЦИЕЙ, ПОЖАЛУЙСТА, ОБРАЩАЙТЕСЬ: 
&amp;8ЗАО «МЕДИА ПЛЮС». 
Москва, ул. Станиславского, 21/5 
Тел. (495) 620-4664 Факс 627-1144</oddFooter>
  </headerFooter>
  <legacyDrawingHF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AD53"/>
  <sheetViews>
    <sheetView tabSelected="1" zoomScale="65" zoomScaleNormal="65" zoomScaleSheetLayoutView="55" zoomScalePageLayoutView="0" workbookViewId="0" topLeftCell="A1">
      <selection activeCell="H2" sqref="H2"/>
    </sheetView>
  </sheetViews>
  <sheetFormatPr defaultColWidth="24.375" defaultRowHeight="12.75"/>
  <cols>
    <col min="1" max="1" width="2.75390625" style="0" customWidth="1"/>
    <col min="2" max="2" width="52.125" style="0" customWidth="1"/>
    <col min="3" max="3" width="51.00390625" style="0" customWidth="1"/>
    <col min="4" max="4" width="14.75390625" style="0" customWidth="1"/>
    <col min="5" max="5" width="51.75390625" style="0" customWidth="1"/>
    <col min="6" max="6" width="45.25390625" style="0" customWidth="1"/>
    <col min="7" max="7" width="24.875" style="0" customWidth="1"/>
    <col min="8" max="9" width="18.75390625" style="0" customWidth="1"/>
    <col min="10" max="10" width="40.25390625" style="0" customWidth="1"/>
    <col min="11" max="229" width="24.375" style="0" customWidth="1"/>
    <col min="230" max="230" width="2.75390625" style="0" customWidth="1"/>
    <col min="231" max="231" width="43.125" style="0" customWidth="1"/>
    <col min="232" max="232" width="54.125" style="0" customWidth="1"/>
    <col min="233" max="233" width="22.125" style="0" customWidth="1"/>
    <col min="234" max="234" width="57.00390625" style="0" customWidth="1"/>
    <col min="235" max="235" width="74.75390625" style="0" customWidth="1"/>
    <col min="236" max="236" width="40.125" style="0" customWidth="1"/>
    <col min="237" max="239" width="18.75390625" style="0" customWidth="1"/>
    <col min="240" max="240" width="51.375" style="0" customWidth="1"/>
  </cols>
  <sheetData>
    <row r="2" spans="2:30" ht="30">
      <c r="B2" s="19" t="s">
        <v>238</v>
      </c>
      <c r="C2" s="16"/>
      <c r="D2" s="16"/>
      <c r="E2" s="16"/>
      <c r="F2" s="16"/>
      <c r="G2" s="3"/>
      <c r="H2" s="3"/>
      <c r="I2" s="3"/>
      <c r="J2" s="50"/>
      <c r="K2" s="4"/>
      <c r="L2" s="4"/>
      <c r="M2" s="4"/>
      <c r="N2" s="4"/>
      <c r="O2" s="4"/>
      <c r="P2" s="4"/>
      <c r="Q2" s="4"/>
      <c r="R2" s="4"/>
      <c r="S2" s="4"/>
      <c r="T2" s="4"/>
      <c r="U2" s="4"/>
      <c r="V2" s="4"/>
      <c r="W2" s="4"/>
      <c r="X2" s="4"/>
      <c r="Y2" s="4"/>
      <c r="Z2" s="4"/>
      <c r="AA2" s="4"/>
      <c r="AB2" s="4"/>
      <c r="AC2" s="4"/>
      <c r="AD2" s="4"/>
    </row>
    <row r="3" spans="2:30" ht="18">
      <c r="B3" s="18" t="s">
        <v>255</v>
      </c>
      <c r="C3" s="16"/>
      <c r="D3" s="16"/>
      <c r="E3" s="16"/>
      <c r="F3" s="16"/>
      <c r="G3" s="3"/>
      <c r="H3" s="3"/>
      <c r="I3" s="3"/>
      <c r="J3" s="50"/>
      <c r="K3" s="4"/>
      <c r="L3" s="4"/>
      <c r="M3" s="4"/>
      <c r="N3" s="4"/>
      <c r="O3" s="4"/>
      <c r="P3" s="4"/>
      <c r="Q3" s="4"/>
      <c r="R3" s="4"/>
      <c r="S3" s="4"/>
      <c r="T3" s="4"/>
      <c r="U3" s="4"/>
      <c r="V3" s="4"/>
      <c r="W3" s="4"/>
      <c r="X3" s="4"/>
      <c r="Y3" s="4"/>
      <c r="Z3" s="4"/>
      <c r="AA3" s="4"/>
      <c r="AB3" s="4"/>
      <c r="AC3" s="4"/>
      <c r="AD3" s="4"/>
    </row>
    <row r="4" spans="2:30" ht="18">
      <c r="B4" s="52"/>
      <c r="C4" s="16"/>
      <c r="D4" s="16"/>
      <c r="E4" s="16"/>
      <c r="F4" s="16"/>
      <c r="G4" s="3"/>
      <c r="H4" s="3"/>
      <c r="I4" s="3"/>
      <c r="J4" s="50"/>
      <c r="K4" s="4"/>
      <c r="L4" s="4"/>
      <c r="M4" s="4"/>
      <c r="N4" s="4"/>
      <c r="O4" s="4"/>
      <c r="P4" s="4"/>
      <c r="Q4" s="4"/>
      <c r="R4" s="4"/>
      <c r="S4" s="4"/>
      <c r="T4" s="4"/>
      <c r="U4" s="4"/>
      <c r="V4" s="4"/>
      <c r="W4" s="4"/>
      <c r="X4" s="4"/>
      <c r="Y4" s="4"/>
      <c r="Z4" s="4"/>
      <c r="AA4" s="4"/>
      <c r="AB4" s="4"/>
      <c r="AC4" s="4"/>
      <c r="AD4" s="4"/>
    </row>
    <row r="5" spans="2:30" ht="15.75" thickBot="1">
      <c r="B5" s="3"/>
      <c r="C5" s="16"/>
      <c r="D5" s="16"/>
      <c r="E5" s="16"/>
      <c r="F5" s="16"/>
      <c r="G5" s="3"/>
      <c r="H5" s="3"/>
      <c r="I5" s="3"/>
      <c r="J5" s="50"/>
      <c r="K5" s="4"/>
      <c r="L5" s="4"/>
      <c r="M5" s="4"/>
      <c r="N5" s="4"/>
      <c r="O5" s="4"/>
      <c r="P5" s="4"/>
      <c r="Q5" s="4"/>
      <c r="R5" s="4"/>
      <c r="S5" s="4"/>
      <c r="T5" s="4"/>
      <c r="U5" s="4"/>
      <c r="V5" s="4"/>
      <c r="W5" s="4"/>
      <c r="X5" s="4"/>
      <c r="Y5" s="4"/>
      <c r="Z5" s="4"/>
      <c r="AA5" s="4"/>
      <c r="AB5" s="4"/>
      <c r="AC5" s="4"/>
      <c r="AD5" s="4"/>
    </row>
    <row r="6" spans="2:30" ht="24" customHeight="1">
      <c r="B6" s="164" t="s">
        <v>232</v>
      </c>
      <c r="C6" s="143" t="s">
        <v>23</v>
      </c>
      <c r="D6" s="143" t="s">
        <v>1</v>
      </c>
      <c r="E6" s="143" t="s">
        <v>10</v>
      </c>
      <c r="F6" s="143" t="s">
        <v>240</v>
      </c>
      <c r="G6" s="146" t="s">
        <v>250</v>
      </c>
      <c r="H6" s="146"/>
      <c r="I6" s="146"/>
      <c r="J6" s="147" t="s">
        <v>247</v>
      </c>
      <c r="K6" s="4"/>
      <c r="L6" s="4"/>
      <c r="M6" s="4"/>
      <c r="N6" s="4"/>
      <c r="O6" s="4"/>
      <c r="P6" s="4"/>
      <c r="Q6" s="4"/>
      <c r="R6" s="4"/>
      <c r="S6" s="4"/>
      <c r="T6" s="4"/>
      <c r="U6" s="4"/>
      <c r="V6" s="4"/>
      <c r="W6" s="4"/>
      <c r="X6" s="4"/>
      <c r="Y6" s="4"/>
      <c r="Z6" s="4"/>
      <c r="AA6" s="4"/>
      <c r="AB6" s="4"/>
      <c r="AC6" s="4"/>
      <c r="AD6" s="4"/>
    </row>
    <row r="7" spans="2:30" ht="63.75" customHeight="1" thickBot="1">
      <c r="B7" s="165"/>
      <c r="C7" s="144"/>
      <c r="D7" s="144"/>
      <c r="E7" s="145"/>
      <c r="F7" s="145"/>
      <c r="G7" s="122" t="s">
        <v>239</v>
      </c>
      <c r="H7" s="122" t="s">
        <v>245</v>
      </c>
      <c r="I7" s="122" t="s">
        <v>246</v>
      </c>
      <c r="J7" s="148"/>
      <c r="K7" s="4"/>
      <c r="L7" s="4"/>
      <c r="M7" s="4"/>
      <c r="N7" s="4"/>
      <c r="O7" s="4"/>
      <c r="P7" s="4"/>
      <c r="Q7" s="4"/>
      <c r="R7" s="4"/>
      <c r="S7" s="4"/>
      <c r="T7" s="4"/>
      <c r="U7" s="4"/>
      <c r="V7" s="4"/>
      <c r="W7" s="4"/>
      <c r="X7" s="4"/>
      <c r="Y7" s="4"/>
      <c r="Z7" s="4"/>
      <c r="AA7" s="4"/>
      <c r="AB7" s="4"/>
      <c r="AC7" s="4"/>
      <c r="AD7" s="4"/>
    </row>
    <row r="8" spans="2:10" s="4" customFormat="1" ht="213.75" customHeight="1" thickBot="1">
      <c r="B8" s="57" t="s">
        <v>194</v>
      </c>
      <c r="C8" s="58" t="s">
        <v>256</v>
      </c>
      <c r="D8" s="59" t="s">
        <v>144</v>
      </c>
      <c r="E8" s="58" t="s">
        <v>257</v>
      </c>
      <c r="F8" s="105" t="s">
        <v>258</v>
      </c>
      <c r="G8" s="60">
        <v>5</v>
      </c>
      <c r="H8" s="61">
        <v>123200</v>
      </c>
      <c r="I8" s="61">
        <f>H8*G8</f>
        <v>616000</v>
      </c>
      <c r="J8" s="62" t="s">
        <v>196</v>
      </c>
    </row>
    <row r="9" spans="2:30" s="20" customFormat="1" ht="132" customHeight="1">
      <c r="B9" s="149" t="s">
        <v>259</v>
      </c>
      <c r="C9" s="152" t="s">
        <v>219</v>
      </c>
      <c r="D9" s="63" t="s">
        <v>144</v>
      </c>
      <c r="E9" s="69" t="s">
        <v>254</v>
      </c>
      <c r="F9" s="64" t="s">
        <v>197</v>
      </c>
      <c r="G9" s="73">
        <v>78</v>
      </c>
      <c r="H9" s="65">
        <v>10033</v>
      </c>
      <c r="I9" s="65">
        <f>G9*H9</f>
        <v>782574</v>
      </c>
      <c r="J9" s="155" t="s">
        <v>201</v>
      </c>
      <c r="K9" s="4"/>
      <c r="L9" s="4"/>
      <c r="M9" s="4"/>
      <c r="N9" s="4"/>
      <c r="O9" s="4"/>
      <c r="P9" s="4"/>
      <c r="Q9" s="4"/>
      <c r="R9" s="4"/>
      <c r="S9" s="4"/>
      <c r="T9" s="4"/>
      <c r="U9" s="4"/>
      <c r="V9" s="4"/>
      <c r="W9" s="4"/>
      <c r="X9" s="4"/>
      <c r="Y9" s="4"/>
      <c r="Z9" s="4"/>
      <c r="AA9" s="4"/>
      <c r="AB9" s="4"/>
      <c r="AC9" s="4"/>
      <c r="AD9" s="4"/>
    </row>
    <row r="10" spans="2:30" s="20" customFormat="1" ht="76.5">
      <c r="B10" s="150"/>
      <c r="C10" s="153"/>
      <c r="D10" s="44" t="s">
        <v>145</v>
      </c>
      <c r="E10" s="102" t="s">
        <v>187</v>
      </c>
      <c r="F10" s="27" t="s">
        <v>198</v>
      </c>
      <c r="G10" s="84">
        <v>74</v>
      </c>
      <c r="H10" s="78">
        <v>2992</v>
      </c>
      <c r="I10" s="53">
        <f>G10*H10</f>
        <v>221408</v>
      </c>
      <c r="J10" s="156"/>
      <c r="K10" s="4"/>
      <c r="L10" s="4"/>
      <c r="M10" s="4"/>
      <c r="N10" s="4"/>
      <c r="O10" s="4"/>
      <c r="P10" s="4"/>
      <c r="Q10" s="4"/>
      <c r="R10" s="4"/>
      <c r="S10" s="4"/>
      <c r="T10" s="4"/>
      <c r="U10" s="4"/>
      <c r="V10" s="4"/>
      <c r="W10" s="4"/>
      <c r="X10" s="4"/>
      <c r="Y10" s="4"/>
      <c r="Z10" s="4"/>
      <c r="AA10" s="4"/>
      <c r="AB10" s="4"/>
      <c r="AC10" s="4"/>
      <c r="AD10" s="4"/>
    </row>
    <row r="11" spans="2:30" s="20" customFormat="1" ht="89.25" customHeight="1">
      <c r="B11" s="150"/>
      <c r="C11" s="153"/>
      <c r="D11" s="85" t="s">
        <v>143</v>
      </c>
      <c r="E11" s="85" t="s">
        <v>188</v>
      </c>
      <c r="F11" s="102" t="s">
        <v>199</v>
      </c>
      <c r="G11" s="112">
        <v>69</v>
      </c>
      <c r="H11" s="86">
        <v>10826</v>
      </c>
      <c r="I11" s="86">
        <f>G11*H11</f>
        <v>746994</v>
      </c>
      <c r="J11" s="156"/>
      <c r="K11" s="4"/>
      <c r="L11" s="4"/>
      <c r="M11" s="4"/>
      <c r="N11" s="4"/>
      <c r="O11" s="4"/>
      <c r="P11" s="4"/>
      <c r="Q11" s="4"/>
      <c r="R11" s="4"/>
      <c r="S11" s="4"/>
      <c r="T11" s="4"/>
      <c r="U11" s="4"/>
      <c r="V11" s="4"/>
      <c r="W11" s="4"/>
      <c r="X11" s="4"/>
      <c r="Y11" s="4"/>
      <c r="Z11" s="4"/>
      <c r="AA11" s="4"/>
      <c r="AB11" s="4"/>
      <c r="AC11" s="4"/>
      <c r="AD11" s="4"/>
    </row>
    <row r="12" spans="2:30" s="20" customFormat="1" ht="87.75" customHeight="1" thickBot="1">
      <c r="B12" s="151"/>
      <c r="C12" s="154"/>
      <c r="D12" s="75" t="s">
        <v>184</v>
      </c>
      <c r="E12" s="66" t="s">
        <v>189</v>
      </c>
      <c r="F12" s="67" t="s">
        <v>200</v>
      </c>
      <c r="G12" s="74">
        <v>36</v>
      </c>
      <c r="H12" s="68">
        <v>12600</v>
      </c>
      <c r="I12" s="68">
        <f>G12*H12</f>
        <v>453600</v>
      </c>
      <c r="J12" s="157"/>
      <c r="K12" s="4"/>
      <c r="L12" s="4"/>
      <c r="M12" s="4"/>
      <c r="N12" s="4"/>
      <c r="O12" s="4"/>
      <c r="P12" s="4"/>
      <c r="Q12" s="4"/>
      <c r="R12" s="4"/>
      <c r="S12" s="4"/>
      <c r="T12" s="4"/>
      <c r="U12" s="4"/>
      <c r="V12" s="4"/>
      <c r="W12" s="4"/>
      <c r="X12" s="4"/>
      <c r="Y12" s="4"/>
      <c r="Z12" s="4"/>
      <c r="AA12" s="4"/>
      <c r="AB12" s="4"/>
      <c r="AC12" s="4"/>
      <c r="AD12" s="4"/>
    </row>
    <row r="13" spans="2:30" s="20" customFormat="1" ht="55.5" customHeight="1">
      <c r="B13" s="149" t="s">
        <v>260</v>
      </c>
      <c r="C13" s="152" t="s">
        <v>146</v>
      </c>
      <c r="D13" s="69" t="s">
        <v>144</v>
      </c>
      <c r="E13" s="158" t="s">
        <v>261</v>
      </c>
      <c r="F13" s="64" t="s">
        <v>202</v>
      </c>
      <c r="G13" s="161">
        <v>83</v>
      </c>
      <c r="H13" s="65">
        <v>7678</v>
      </c>
      <c r="I13" s="65">
        <f>G13*H13</f>
        <v>637274</v>
      </c>
      <c r="J13" s="155" t="s">
        <v>201</v>
      </c>
      <c r="K13" s="4"/>
      <c r="L13" s="4"/>
      <c r="M13" s="4"/>
      <c r="N13" s="4"/>
      <c r="O13" s="4"/>
      <c r="P13" s="4"/>
      <c r="Q13" s="4"/>
      <c r="R13" s="4"/>
      <c r="S13" s="4"/>
      <c r="T13" s="4"/>
      <c r="U13" s="4"/>
      <c r="V13" s="4"/>
      <c r="W13" s="4"/>
      <c r="X13" s="4"/>
      <c r="Y13" s="4"/>
      <c r="Z13" s="4"/>
      <c r="AA13" s="4"/>
      <c r="AB13" s="4"/>
      <c r="AC13" s="4"/>
      <c r="AD13" s="4"/>
    </row>
    <row r="14" spans="2:30" s="20" customFormat="1" ht="40.5" customHeight="1">
      <c r="B14" s="150"/>
      <c r="C14" s="153"/>
      <c r="D14" s="44" t="s">
        <v>147</v>
      </c>
      <c r="E14" s="159"/>
      <c r="F14" s="27" t="s">
        <v>198</v>
      </c>
      <c r="G14" s="162"/>
      <c r="H14" s="53">
        <v>2303</v>
      </c>
      <c r="I14" s="53">
        <f>G13*H14</f>
        <v>191149</v>
      </c>
      <c r="J14" s="156"/>
      <c r="K14" s="4"/>
      <c r="L14" s="4"/>
      <c r="M14" s="4"/>
      <c r="N14" s="4"/>
      <c r="O14" s="4"/>
      <c r="P14" s="4"/>
      <c r="Q14" s="4"/>
      <c r="R14" s="4"/>
      <c r="S14" s="4"/>
      <c r="T14" s="4"/>
      <c r="U14" s="4"/>
      <c r="V14" s="4"/>
      <c r="W14" s="4"/>
      <c r="X14" s="4"/>
      <c r="Y14" s="4"/>
      <c r="Z14" s="4"/>
      <c r="AA14" s="4"/>
      <c r="AB14" s="4"/>
      <c r="AC14" s="4"/>
      <c r="AD14" s="4"/>
    </row>
    <row r="15" spans="2:30" s="20" customFormat="1" ht="45" customHeight="1" thickBot="1">
      <c r="B15" s="151"/>
      <c r="C15" s="154"/>
      <c r="D15" s="66" t="s">
        <v>143</v>
      </c>
      <c r="E15" s="160"/>
      <c r="F15" s="67" t="s">
        <v>203</v>
      </c>
      <c r="G15" s="163"/>
      <c r="H15" s="68">
        <v>8276</v>
      </c>
      <c r="I15" s="68">
        <f>G13*H15</f>
        <v>686908</v>
      </c>
      <c r="J15" s="157"/>
      <c r="K15" s="4"/>
      <c r="L15" s="4"/>
      <c r="M15" s="4"/>
      <c r="N15" s="4"/>
      <c r="O15" s="4"/>
      <c r="P15" s="4"/>
      <c r="Q15" s="4"/>
      <c r="R15" s="4"/>
      <c r="S15" s="4"/>
      <c r="T15" s="4"/>
      <c r="U15" s="4"/>
      <c r="V15" s="4"/>
      <c r="W15" s="4"/>
      <c r="X15" s="4"/>
      <c r="Y15" s="4"/>
      <c r="Z15" s="4"/>
      <c r="AA15" s="4"/>
      <c r="AB15" s="4"/>
      <c r="AC15" s="4"/>
      <c r="AD15" s="4"/>
    </row>
    <row r="16" spans="2:30" s="20" customFormat="1" ht="63.75">
      <c r="B16" s="149" t="s">
        <v>262</v>
      </c>
      <c r="C16" s="152" t="s">
        <v>148</v>
      </c>
      <c r="D16" s="69" t="s">
        <v>144</v>
      </c>
      <c r="E16" s="110" t="s">
        <v>263</v>
      </c>
      <c r="F16" s="64" t="s">
        <v>204</v>
      </c>
      <c r="G16" s="111">
        <v>60</v>
      </c>
      <c r="H16" s="65">
        <v>9485</v>
      </c>
      <c r="I16" s="65">
        <f>G16*H16</f>
        <v>569100</v>
      </c>
      <c r="J16" s="155" t="s">
        <v>201</v>
      </c>
      <c r="K16" s="4"/>
      <c r="L16" s="4"/>
      <c r="M16" s="4"/>
      <c r="N16" s="4"/>
      <c r="O16" s="4"/>
      <c r="P16" s="4"/>
      <c r="Q16" s="4"/>
      <c r="R16" s="4"/>
      <c r="S16" s="4"/>
      <c r="T16" s="4"/>
      <c r="U16" s="4"/>
      <c r="V16" s="4"/>
      <c r="W16" s="4"/>
      <c r="X16" s="4"/>
      <c r="Y16" s="4"/>
      <c r="Z16" s="4"/>
      <c r="AA16" s="4"/>
      <c r="AB16" s="4"/>
      <c r="AC16" s="4"/>
      <c r="AD16" s="4"/>
    </row>
    <row r="17" spans="2:30" s="20" customFormat="1" ht="63.75">
      <c r="B17" s="150"/>
      <c r="C17" s="153"/>
      <c r="D17" s="44" t="s">
        <v>145</v>
      </c>
      <c r="E17" s="45" t="s">
        <v>264</v>
      </c>
      <c r="F17" s="27" t="s">
        <v>205</v>
      </c>
      <c r="G17" s="90">
        <v>60</v>
      </c>
      <c r="H17" s="78">
        <v>2276</v>
      </c>
      <c r="I17" s="78">
        <f>H17*G17</f>
        <v>136560</v>
      </c>
      <c r="J17" s="156"/>
      <c r="K17" s="4"/>
      <c r="L17" s="4"/>
      <c r="M17" s="4"/>
      <c r="N17" s="4"/>
      <c r="O17" s="4"/>
      <c r="P17" s="4"/>
      <c r="Q17" s="4"/>
      <c r="R17" s="4"/>
      <c r="S17" s="4"/>
      <c r="T17" s="4"/>
      <c r="U17" s="4"/>
      <c r="V17" s="4"/>
      <c r="W17" s="4"/>
      <c r="X17" s="4"/>
      <c r="Y17" s="4"/>
      <c r="Z17" s="4"/>
      <c r="AA17" s="4"/>
      <c r="AB17" s="4"/>
      <c r="AC17" s="4"/>
      <c r="AD17" s="4"/>
    </row>
    <row r="18" spans="2:30" s="20" customFormat="1" ht="55.5" customHeight="1" thickBot="1">
      <c r="B18" s="150"/>
      <c r="C18" s="153"/>
      <c r="D18" s="85" t="s">
        <v>143</v>
      </c>
      <c r="E18" s="118" t="s">
        <v>265</v>
      </c>
      <c r="F18" s="102" t="s">
        <v>206</v>
      </c>
      <c r="G18" s="89">
        <v>20</v>
      </c>
      <c r="H18" s="86">
        <v>10108</v>
      </c>
      <c r="I18" s="86">
        <f aca="true" t="shared" si="0" ref="I18:I36">G18*H18</f>
        <v>202160</v>
      </c>
      <c r="J18" s="156"/>
      <c r="K18" s="4"/>
      <c r="L18" s="4"/>
      <c r="M18" s="4"/>
      <c r="N18" s="4"/>
      <c r="O18" s="4"/>
      <c r="P18" s="4"/>
      <c r="Q18" s="4"/>
      <c r="R18" s="4"/>
      <c r="S18" s="4"/>
      <c r="T18" s="4"/>
      <c r="U18" s="4"/>
      <c r="V18" s="4"/>
      <c r="W18" s="4"/>
      <c r="X18" s="4"/>
      <c r="Y18" s="4"/>
      <c r="Z18" s="4"/>
      <c r="AA18" s="4"/>
      <c r="AB18" s="4"/>
      <c r="AC18" s="4"/>
      <c r="AD18" s="4"/>
    </row>
    <row r="19" spans="2:30" s="20" customFormat="1" ht="166.5" thickBot="1">
      <c r="B19" s="57" t="s">
        <v>253</v>
      </c>
      <c r="C19" s="70" t="s">
        <v>149</v>
      </c>
      <c r="D19" s="59" t="s">
        <v>150</v>
      </c>
      <c r="E19" s="59" t="s">
        <v>195</v>
      </c>
      <c r="F19" s="71" t="s">
        <v>237</v>
      </c>
      <c r="G19" s="60">
        <v>35</v>
      </c>
      <c r="H19" s="61">
        <v>31949</v>
      </c>
      <c r="I19" s="61">
        <f t="shared" si="0"/>
        <v>1118215</v>
      </c>
      <c r="J19" s="72" t="s">
        <v>218</v>
      </c>
      <c r="K19" s="4"/>
      <c r="L19" s="4"/>
      <c r="M19" s="4"/>
      <c r="N19" s="4"/>
      <c r="O19" s="4"/>
      <c r="P19" s="4"/>
      <c r="Q19" s="4"/>
      <c r="R19" s="4"/>
      <c r="S19" s="4"/>
      <c r="T19" s="4"/>
      <c r="U19" s="4"/>
      <c r="V19" s="4"/>
      <c r="W19" s="4"/>
      <c r="X19" s="4"/>
      <c r="Y19" s="4"/>
      <c r="Z19" s="4"/>
      <c r="AA19" s="4"/>
      <c r="AB19" s="4"/>
      <c r="AC19" s="4"/>
      <c r="AD19" s="4"/>
    </row>
    <row r="20" spans="2:30" s="20" customFormat="1" ht="55.5" customHeight="1">
      <c r="B20" s="149" t="s">
        <v>151</v>
      </c>
      <c r="C20" s="152" t="s">
        <v>152</v>
      </c>
      <c r="D20" s="69" t="s">
        <v>143</v>
      </c>
      <c r="E20" s="64" t="s">
        <v>185</v>
      </c>
      <c r="F20" s="64" t="s">
        <v>207</v>
      </c>
      <c r="G20" s="73">
        <v>15</v>
      </c>
      <c r="H20" s="65">
        <v>34860</v>
      </c>
      <c r="I20" s="65">
        <f t="shared" si="0"/>
        <v>522900</v>
      </c>
      <c r="J20" s="155" t="s">
        <v>234</v>
      </c>
      <c r="K20" s="4"/>
      <c r="L20" s="4"/>
      <c r="M20" s="4"/>
      <c r="N20" s="4"/>
      <c r="O20" s="4"/>
      <c r="P20" s="4"/>
      <c r="Q20" s="4"/>
      <c r="R20" s="4"/>
      <c r="S20" s="4"/>
      <c r="T20" s="4"/>
      <c r="U20" s="4"/>
      <c r="V20" s="4"/>
      <c r="W20" s="4"/>
      <c r="X20" s="4"/>
      <c r="Y20" s="4"/>
      <c r="Z20" s="4"/>
      <c r="AA20" s="4"/>
      <c r="AB20" s="4"/>
      <c r="AC20" s="4"/>
      <c r="AD20" s="4"/>
    </row>
    <row r="21" spans="2:30" s="20" customFormat="1" ht="55.5" customHeight="1" thickBot="1">
      <c r="B21" s="151"/>
      <c r="C21" s="154"/>
      <c r="D21" s="66" t="s">
        <v>150</v>
      </c>
      <c r="E21" s="67" t="s">
        <v>186</v>
      </c>
      <c r="F21" s="67" t="s">
        <v>208</v>
      </c>
      <c r="G21" s="74">
        <v>15</v>
      </c>
      <c r="H21" s="68">
        <v>61903</v>
      </c>
      <c r="I21" s="68">
        <f t="shared" si="0"/>
        <v>928545</v>
      </c>
      <c r="J21" s="157"/>
      <c r="K21" s="4"/>
      <c r="L21" s="4"/>
      <c r="M21" s="4"/>
      <c r="N21" s="4"/>
      <c r="O21" s="4"/>
      <c r="P21" s="4"/>
      <c r="Q21" s="4"/>
      <c r="R21" s="4"/>
      <c r="S21" s="4"/>
      <c r="T21" s="4"/>
      <c r="U21" s="4"/>
      <c r="V21" s="4"/>
      <c r="W21" s="4"/>
      <c r="X21" s="4"/>
      <c r="Y21" s="4"/>
      <c r="Z21" s="4"/>
      <c r="AA21" s="4"/>
      <c r="AB21" s="4"/>
      <c r="AC21" s="4"/>
      <c r="AD21" s="4"/>
    </row>
    <row r="22" spans="2:30" s="20" customFormat="1" ht="101.25" customHeight="1">
      <c r="B22" s="149" t="s">
        <v>153</v>
      </c>
      <c r="C22" s="152" t="s">
        <v>154</v>
      </c>
      <c r="D22" s="69" t="s">
        <v>143</v>
      </c>
      <c r="E22" s="158" t="s">
        <v>266</v>
      </c>
      <c r="F22" s="64" t="s">
        <v>209</v>
      </c>
      <c r="G22" s="73">
        <v>5</v>
      </c>
      <c r="H22" s="65">
        <v>58800</v>
      </c>
      <c r="I22" s="65">
        <f t="shared" si="0"/>
        <v>294000</v>
      </c>
      <c r="J22" s="155" t="s">
        <v>201</v>
      </c>
      <c r="K22" s="4"/>
      <c r="L22" s="4"/>
      <c r="M22" s="4"/>
      <c r="N22" s="4"/>
      <c r="O22" s="4"/>
      <c r="P22" s="4"/>
      <c r="Q22" s="4"/>
      <c r="R22" s="4"/>
      <c r="S22" s="4"/>
      <c r="T22" s="4"/>
      <c r="U22" s="4"/>
      <c r="V22" s="4"/>
      <c r="W22" s="4"/>
      <c r="X22" s="4"/>
      <c r="Y22" s="4"/>
      <c r="Z22" s="4"/>
      <c r="AA22" s="4"/>
      <c r="AB22" s="4"/>
      <c r="AC22" s="4"/>
      <c r="AD22" s="4"/>
    </row>
    <row r="23" spans="2:30" s="20" customFormat="1" ht="101.25" customHeight="1" thickBot="1">
      <c r="B23" s="151"/>
      <c r="C23" s="154"/>
      <c r="D23" s="66" t="s">
        <v>150</v>
      </c>
      <c r="E23" s="160"/>
      <c r="F23" s="67" t="s">
        <v>210</v>
      </c>
      <c r="G23" s="74">
        <v>5</v>
      </c>
      <c r="H23" s="68">
        <v>95200</v>
      </c>
      <c r="I23" s="68">
        <f t="shared" si="0"/>
        <v>476000</v>
      </c>
      <c r="J23" s="157"/>
      <c r="K23" s="4"/>
      <c r="L23" s="4"/>
      <c r="M23" s="4"/>
      <c r="N23" s="4"/>
      <c r="O23" s="4"/>
      <c r="P23" s="4"/>
      <c r="Q23" s="4"/>
      <c r="R23" s="4"/>
      <c r="S23" s="4"/>
      <c r="T23" s="4"/>
      <c r="U23" s="4"/>
      <c r="V23" s="4"/>
      <c r="W23" s="4"/>
      <c r="X23" s="4"/>
      <c r="Y23" s="4"/>
      <c r="Z23" s="4"/>
      <c r="AA23" s="4"/>
      <c r="AB23" s="4"/>
      <c r="AC23" s="4"/>
      <c r="AD23" s="4"/>
    </row>
    <row r="24" spans="2:30" s="20" customFormat="1" ht="105" customHeight="1">
      <c r="B24" s="149" t="s">
        <v>155</v>
      </c>
      <c r="C24" s="152" t="s">
        <v>156</v>
      </c>
      <c r="D24" s="69" t="s">
        <v>143</v>
      </c>
      <c r="E24" s="158" t="s">
        <v>157</v>
      </c>
      <c r="F24" s="64" t="s">
        <v>211</v>
      </c>
      <c r="G24" s="73">
        <v>7</v>
      </c>
      <c r="H24" s="65">
        <v>28000</v>
      </c>
      <c r="I24" s="65">
        <f t="shared" si="0"/>
        <v>196000</v>
      </c>
      <c r="J24" s="155" t="s">
        <v>201</v>
      </c>
      <c r="K24" s="4"/>
      <c r="L24" s="4"/>
      <c r="M24" s="4"/>
      <c r="N24" s="4"/>
      <c r="O24" s="4"/>
      <c r="P24" s="4"/>
      <c r="Q24" s="4"/>
      <c r="R24" s="4"/>
      <c r="S24" s="4"/>
      <c r="T24" s="4"/>
      <c r="U24" s="4"/>
      <c r="V24" s="4"/>
      <c r="W24" s="4"/>
      <c r="X24" s="4"/>
      <c r="Y24" s="4"/>
      <c r="Z24" s="4"/>
      <c r="AA24" s="4"/>
      <c r="AB24" s="4"/>
      <c r="AC24" s="4"/>
      <c r="AD24" s="4"/>
    </row>
    <row r="25" spans="2:30" s="20" customFormat="1" ht="105" customHeight="1" thickBot="1">
      <c r="B25" s="151"/>
      <c r="C25" s="154"/>
      <c r="D25" s="66" t="s">
        <v>150</v>
      </c>
      <c r="E25" s="160"/>
      <c r="F25" s="67" t="s">
        <v>212</v>
      </c>
      <c r="G25" s="74">
        <v>7</v>
      </c>
      <c r="H25" s="68">
        <v>52000</v>
      </c>
      <c r="I25" s="68">
        <f t="shared" si="0"/>
        <v>364000</v>
      </c>
      <c r="J25" s="157"/>
      <c r="K25" s="4"/>
      <c r="L25" s="4"/>
      <c r="M25" s="4"/>
      <c r="N25" s="4"/>
      <c r="O25" s="4"/>
      <c r="P25" s="4"/>
      <c r="Q25" s="4"/>
      <c r="R25" s="4"/>
      <c r="S25" s="4"/>
      <c r="T25" s="4"/>
      <c r="U25" s="4"/>
      <c r="V25" s="4"/>
      <c r="W25" s="4"/>
      <c r="X25" s="4"/>
      <c r="Y25" s="4"/>
      <c r="Z25" s="4"/>
      <c r="AA25" s="4"/>
      <c r="AB25" s="4"/>
      <c r="AC25" s="4"/>
      <c r="AD25" s="4"/>
    </row>
    <row r="26" spans="2:30" s="20" customFormat="1" ht="104.25" customHeight="1" hidden="1">
      <c r="B26" s="149" t="s">
        <v>158</v>
      </c>
      <c r="C26" s="152" t="s">
        <v>159</v>
      </c>
      <c r="D26" s="69" t="s">
        <v>143</v>
      </c>
      <c r="E26" s="158" t="s">
        <v>160</v>
      </c>
      <c r="F26" s="64" t="s">
        <v>213</v>
      </c>
      <c r="G26" s="73">
        <v>3</v>
      </c>
      <c r="H26" s="65">
        <v>56000</v>
      </c>
      <c r="I26" s="65">
        <f t="shared" si="0"/>
        <v>168000</v>
      </c>
      <c r="J26" s="155" t="s">
        <v>201</v>
      </c>
      <c r="K26" s="4"/>
      <c r="L26" s="4"/>
      <c r="M26" s="4"/>
      <c r="N26" s="4"/>
      <c r="O26" s="4"/>
      <c r="P26" s="4"/>
      <c r="Q26" s="4"/>
      <c r="R26" s="4"/>
      <c r="S26" s="4"/>
      <c r="T26" s="4"/>
      <c r="U26" s="4"/>
      <c r="V26" s="4"/>
      <c r="W26" s="4"/>
      <c r="X26" s="4"/>
      <c r="Y26" s="4"/>
      <c r="Z26" s="4"/>
      <c r="AA26" s="4"/>
      <c r="AB26" s="4"/>
      <c r="AC26" s="4"/>
      <c r="AD26" s="4"/>
    </row>
    <row r="27" spans="2:30" s="20" customFormat="1" ht="104.25" customHeight="1" hidden="1" thickBot="1">
      <c r="B27" s="151"/>
      <c r="C27" s="154"/>
      <c r="D27" s="66" t="s">
        <v>150</v>
      </c>
      <c r="E27" s="160"/>
      <c r="F27" s="67" t="s">
        <v>214</v>
      </c>
      <c r="G27" s="74">
        <v>3</v>
      </c>
      <c r="H27" s="68">
        <v>126000</v>
      </c>
      <c r="I27" s="68">
        <f t="shared" si="0"/>
        <v>378000</v>
      </c>
      <c r="J27" s="157"/>
      <c r="K27" s="4"/>
      <c r="L27" s="4"/>
      <c r="M27" s="4"/>
      <c r="N27" s="4"/>
      <c r="O27" s="4"/>
      <c r="P27" s="4"/>
      <c r="Q27" s="4"/>
      <c r="R27" s="4"/>
      <c r="S27" s="4"/>
      <c r="T27" s="4"/>
      <c r="U27" s="4"/>
      <c r="V27" s="4"/>
      <c r="W27" s="4"/>
      <c r="X27" s="4"/>
      <c r="Y27" s="4"/>
      <c r="Z27" s="4"/>
      <c r="AA27" s="4"/>
      <c r="AB27" s="4"/>
      <c r="AC27" s="4"/>
      <c r="AD27" s="4"/>
    </row>
    <row r="28" spans="2:30" s="20" customFormat="1" ht="154.5" customHeight="1" thickBot="1">
      <c r="B28" s="57" t="s">
        <v>161</v>
      </c>
      <c r="C28" s="70" t="s">
        <v>267</v>
      </c>
      <c r="D28" s="59" t="s">
        <v>144</v>
      </c>
      <c r="E28" s="59" t="s">
        <v>162</v>
      </c>
      <c r="F28" s="71" t="s">
        <v>236</v>
      </c>
      <c r="G28" s="60">
        <v>5</v>
      </c>
      <c r="H28" s="61">
        <v>27300</v>
      </c>
      <c r="I28" s="61">
        <f t="shared" si="0"/>
        <v>136500</v>
      </c>
      <c r="J28" s="72" t="s">
        <v>235</v>
      </c>
      <c r="K28" s="4"/>
      <c r="L28" s="4"/>
      <c r="M28" s="4"/>
      <c r="N28" s="4"/>
      <c r="O28" s="4"/>
      <c r="P28" s="4"/>
      <c r="Q28" s="4"/>
      <c r="R28" s="4"/>
      <c r="S28" s="4"/>
      <c r="T28" s="4"/>
      <c r="U28" s="4"/>
      <c r="V28" s="4"/>
      <c r="W28" s="4"/>
      <c r="X28" s="4"/>
      <c r="Y28" s="4"/>
      <c r="Z28" s="4"/>
      <c r="AA28" s="4"/>
      <c r="AB28" s="4"/>
      <c r="AC28" s="4"/>
      <c r="AD28" s="4"/>
    </row>
    <row r="29" spans="2:30" s="20" customFormat="1" ht="40.5" customHeight="1">
      <c r="B29" s="149" t="s">
        <v>163</v>
      </c>
      <c r="C29" s="152" t="s">
        <v>268</v>
      </c>
      <c r="D29" s="85" t="s">
        <v>144</v>
      </c>
      <c r="E29" s="85" t="s">
        <v>269</v>
      </c>
      <c r="F29" s="102" t="s">
        <v>212</v>
      </c>
      <c r="G29" s="87">
        <v>2</v>
      </c>
      <c r="H29" s="86">
        <v>36400</v>
      </c>
      <c r="I29" s="86">
        <f t="shared" si="0"/>
        <v>72800</v>
      </c>
      <c r="J29" s="155" t="s">
        <v>234</v>
      </c>
      <c r="K29" s="4"/>
      <c r="L29" s="4"/>
      <c r="M29" s="4"/>
      <c r="N29" s="4"/>
      <c r="O29" s="4"/>
      <c r="P29" s="4"/>
      <c r="Q29" s="4"/>
      <c r="R29" s="4"/>
      <c r="S29" s="4"/>
      <c r="T29" s="4"/>
      <c r="U29" s="4"/>
      <c r="V29" s="4"/>
      <c r="W29" s="4"/>
      <c r="X29" s="4"/>
      <c r="Y29" s="4"/>
      <c r="Z29" s="4"/>
      <c r="AA29" s="4"/>
      <c r="AB29" s="4"/>
      <c r="AC29" s="4"/>
      <c r="AD29" s="4"/>
    </row>
    <row r="30" spans="2:30" s="20" customFormat="1" ht="40.5" customHeight="1">
      <c r="B30" s="150"/>
      <c r="C30" s="153"/>
      <c r="D30" s="45" t="s">
        <v>143</v>
      </c>
      <c r="E30" s="45" t="s">
        <v>269</v>
      </c>
      <c r="F30" s="27" t="s">
        <v>207</v>
      </c>
      <c r="G30" s="84">
        <v>2</v>
      </c>
      <c r="H30" s="53">
        <v>56000</v>
      </c>
      <c r="I30" s="53">
        <f t="shared" si="0"/>
        <v>112000</v>
      </c>
      <c r="J30" s="156"/>
      <c r="K30" s="4"/>
      <c r="L30" s="4"/>
      <c r="M30" s="4"/>
      <c r="N30" s="4"/>
      <c r="O30" s="4"/>
      <c r="P30" s="4"/>
      <c r="Q30" s="4"/>
      <c r="R30" s="4"/>
      <c r="S30" s="4"/>
      <c r="T30" s="4"/>
      <c r="U30" s="4"/>
      <c r="V30" s="4"/>
      <c r="W30" s="4"/>
      <c r="X30" s="4"/>
      <c r="Y30" s="4"/>
      <c r="Z30" s="4"/>
      <c r="AA30" s="4"/>
      <c r="AB30" s="4"/>
      <c r="AC30" s="4"/>
      <c r="AD30" s="4"/>
    </row>
    <row r="31" spans="2:30" s="20" customFormat="1" ht="40.5" customHeight="1" thickBot="1">
      <c r="B31" s="151"/>
      <c r="C31" s="154"/>
      <c r="D31" s="119" t="s">
        <v>150</v>
      </c>
      <c r="E31" s="119" t="s">
        <v>269</v>
      </c>
      <c r="F31" s="88" t="s">
        <v>215</v>
      </c>
      <c r="G31" s="113">
        <v>2</v>
      </c>
      <c r="H31" s="68">
        <v>157500</v>
      </c>
      <c r="I31" s="68">
        <f t="shared" si="0"/>
        <v>315000</v>
      </c>
      <c r="J31" s="157"/>
      <c r="K31" s="4"/>
      <c r="L31" s="4"/>
      <c r="M31" s="4"/>
      <c r="N31" s="4"/>
      <c r="O31" s="4"/>
      <c r="P31" s="4"/>
      <c r="Q31" s="4"/>
      <c r="R31" s="4"/>
      <c r="S31" s="4"/>
      <c r="T31" s="4"/>
      <c r="U31" s="4"/>
      <c r="V31" s="4"/>
      <c r="W31" s="4"/>
      <c r="X31" s="4"/>
      <c r="Y31" s="4"/>
      <c r="Z31" s="4"/>
      <c r="AA31" s="4"/>
      <c r="AB31" s="4"/>
      <c r="AC31" s="4"/>
      <c r="AD31" s="4"/>
    </row>
    <row r="32" spans="2:30" s="20" customFormat="1" ht="25.5" hidden="1">
      <c r="B32" s="149" t="s">
        <v>241</v>
      </c>
      <c r="C32" s="152" t="s">
        <v>243</v>
      </c>
      <c r="D32" s="117" t="s">
        <v>144</v>
      </c>
      <c r="E32" s="117" t="s">
        <v>244</v>
      </c>
      <c r="F32" s="109" t="s">
        <v>242</v>
      </c>
      <c r="G32" s="111">
        <v>35</v>
      </c>
      <c r="H32" s="114">
        <v>4433</v>
      </c>
      <c r="I32" s="114">
        <f t="shared" si="0"/>
        <v>155155</v>
      </c>
      <c r="J32" s="155" t="s">
        <v>234</v>
      </c>
      <c r="K32" s="4"/>
      <c r="L32" s="4"/>
      <c r="M32" s="4"/>
      <c r="N32" s="4"/>
      <c r="O32" s="4"/>
      <c r="P32" s="4"/>
      <c r="Q32" s="4"/>
      <c r="R32" s="4"/>
      <c r="S32" s="4"/>
      <c r="T32" s="4"/>
      <c r="U32" s="4"/>
      <c r="V32" s="4"/>
      <c r="W32" s="4"/>
      <c r="X32" s="4"/>
      <c r="Y32" s="4"/>
      <c r="Z32" s="4"/>
      <c r="AA32" s="4"/>
      <c r="AB32" s="4"/>
      <c r="AC32" s="4"/>
      <c r="AD32" s="4"/>
    </row>
    <row r="33" spans="2:30" s="20" customFormat="1" ht="25.5" hidden="1">
      <c r="B33" s="150"/>
      <c r="C33" s="153"/>
      <c r="D33" s="45" t="s">
        <v>145</v>
      </c>
      <c r="E33" s="85" t="s">
        <v>244</v>
      </c>
      <c r="F33" s="27" t="s">
        <v>242</v>
      </c>
      <c r="G33" s="84">
        <v>35</v>
      </c>
      <c r="H33" s="53">
        <v>1330</v>
      </c>
      <c r="I33" s="53">
        <f t="shared" si="0"/>
        <v>46550</v>
      </c>
      <c r="J33" s="156"/>
      <c r="K33" s="4"/>
      <c r="L33" s="4"/>
      <c r="M33" s="4"/>
      <c r="N33" s="4"/>
      <c r="O33" s="4"/>
      <c r="P33" s="4"/>
      <c r="Q33" s="4"/>
      <c r="R33" s="4"/>
      <c r="S33" s="4"/>
      <c r="T33" s="4"/>
      <c r="U33" s="4"/>
      <c r="V33" s="4"/>
      <c r="W33" s="4"/>
      <c r="X33" s="4"/>
      <c r="Y33" s="4"/>
      <c r="Z33" s="4"/>
      <c r="AA33" s="4"/>
      <c r="AB33" s="4"/>
      <c r="AC33" s="4"/>
      <c r="AD33" s="4"/>
    </row>
    <row r="34" spans="2:30" s="20" customFormat="1" ht="26.25" hidden="1" thickBot="1">
      <c r="B34" s="151"/>
      <c r="C34" s="154"/>
      <c r="D34" s="119" t="s">
        <v>150</v>
      </c>
      <c r="E34" s="66" t="s">
        <v>244</v>
      </c>
      <c r="F34" s="88" t="s">
        <v>242</v>
      </c>
      <c r="G34" s="113">
        <v>35</v>
      </c>
      <c r="H34" s="68">
        <v>19786</v>
      </c>
      <c r="I34" s="68">
        <f t="shared" si="0"/>
        <v>692510</v>
      </c>
      <c r="J34" s="157"/>
      <c r="K34" s="4"/>
      <c r="L34" s="4"/>
      <c r="M34" s="4"/>
      <c r="N34" s="4"/>
      <c r="O34" s="4"/>
      <c r="P34" s="4"/>
      <c r="Q34" s="4"/>
      <c r="R34" s="4"/>
      <c r="S34" s="4"/>
      <c r="T34" s="4"/>
      <c r="U34" s="4"/>
      <c r="V34" s="4"/>
      <c r="W34" s="4"/>
      <c r="X34" s="4"/>
      <c r="Y34" s="4"/>
      <c r="Z34" s="4"/>
      <c r="AA34" s="4"/>
      <c r="AB34" s="4"/>
      <c r="AC34" s="4"/>
      <c r="AD34" s="4"/>
    </row>
    <row r="35" spans="2:30" s="20" customFormat="1" ht="195" customHeight="1" thickBot="1">
      <c r="B35" s="116" t="s">
        <v>191</v>
      </c>
      <c r="C35" s="120" t="s">
        <v>192</v>
      </c>
      <c r="D35" s="106" t="s">
        <v>150</v>
      </c>
      <c r="E35" s="104" t="s">
        <v>193</v>
      </c>
      <c r="F35" s="107" t="s">
        <v>216</v>
      </c>
      <c r="G35" s="108">
        <v>2</v>
      </c>
      <c r="H35" s="115">
        <v>160650</v>
      </c>
      <c r="I35" s="115">
        <f t="shared" si="0"/>
        <v>321300</v>
      </c>
      <c r="J35" s="121" t="s">
        <v>201</v>
      </c>
      <c r="K35" s="4"/>
      <c r="L35" s="4"/>
      <c r="M35" s="4"/>
      <c r="N35" s="4"/>
      <c r="O35" s="4"/>
      <c r="P35" s="4"/>
      <c r="Q35" s="4"/>
      <c r="R35" s="4"/>
      <c r="S35" s="4"/>
      <c r="T35" s="4"/>
      <c r="U35" s="4"/>
      <c r="V35" s="4"/>
      <c r="W35" s="4"/>
      <c r="X35" s="4"/>
      <c r="Y35" s="4"/>
      <c r="Z35" s="4"/>
      <c r="AA35" s="4"/>
      <c r="AB35" s="4"/>
      <c r="AC35" s="4"/>
      <c r="AD35" s="4"/>
    </row>
    <row r="36" spans="2:30" s="20" customFormat="1" ht="38.25">
      <c r="B36" s="149" t="s">
        <v>164</v>
      </c>
      <c r="C36" s="166" t="s">
        <v>270</v>
      </c>
      <c r="D36" s="158" t="s">
        <v>150</v>
      </c>
      <c r="E36" s="69" t="s">
        <v>165</v>
      </c>
      <c r="F36" s="64" t="s">
        <v>200</v>
      </c>
      <c r="G36" s="161">
        <v>27</v>
      </c>
      <c r="H36" s="168">
        <v>65588</v>
      </c>
      <c r="I36" s="168">
        <f t="shared" si="0"/>
        <v>1770876</v>
      </c>
      <c r="J36" s="76" t="s">
        <v>234</v>
      </c>
      <c r="K36" s="4"/>
      <c r="L36" s="4"/>
      <c r="M36" s="4"/>
      <c r="N36" s="4"/>
      <c r="O36" s="4"/>
      <c r="P36" s="4"/>
      <c r="Q36" s="4"/>
      <c r="R36" s="4"/>
      <c r="S36" s="4"/>
      <c r="T36" s="4"/>
      <c r="U36" s="4"/>
      <c r="V36" s="4"/>
      <c r="W36" s="4"/>
      <c r="X36" s="4"/>
      <c r="Y36" s="4"/>
      <c r="Z36" s="4"/>
      <c r="AA36" s="4"/>
      <c r="AB36" s="4"/>
      <c r="AC36" s="4"/>
      <c r="AD36" s="4"/>
    </row>
    <row r="37" spans="2:30" s="20" customFormat="1" ht="30">
      <c r="B37" s="150"/>
      <c r="C37" s="167"/>
      <c r="D37" s="159"/>
      <c r="E37" s="123" t="s">
        <v>271</v>
      </c>
      <c r="F37" s="27" t="s">
        <v>200</v>
      </c>
      <c r="G37" s="162"/>
      <c r="H37" s="169"/>
      <c r="I37" s="169"/>
      <c r="J37" s="77" t="s">
        <v>234</v>
      </c>
      <c r="K37" s="4"/>
      <c r="L37" s="4"/>
      <c r="M37" s="4"/>
      <c r="N37" s="4"/>
      <c r="O37" s="4"/>
      <c r="P37" s="4"/>
      <c r="Q37" s="4"/>
      <c r="R37" s="4"/>
      <c r="S37" s="4"/>
      <c r="T37" s="4"/>
      <c r="U37" s="4"/>
      <c r="V37" s="4"/>
      <c r="W37" s="4"/>
      <c r="X37" s="4"/>
      <c r="Y37" s="4"/>
      <c r="Z37" s="4"/>
      <c r="AA37" s="4"/>
      <c r="AB37" s="4"/>
      <c r="AC37" s="4"/>
      <c r="AD37" s="4"/>
    </row>
    <row r="38" spans="2:30" s="20" customFormat="1" ht="30.75" thickBot="1">
      <c r="B38" s="150"/>
      <c r="C38" s="167"/>
      <c r="D38" s="159"/>
      <c r="E38" s="123" t="s">
        <v>272</v>
      </c>
      <c r="F38" s="101" t="s">
        <v>217</v>
      </c>
      <c r="G38" s="162"/>
      <c r="H38" s="169"/>
      <c r="I38" s="169"/>
      <c r="J38" s="77" t="s">
        <v>234</v>
      </c>
      <c r="K38" s="4"/>
      <c r="L38" s="4"/>
      <c r="M38" s="4"/>
      <c r="N38" s="4"/>
      <c r="O38" s="4"/>
      <c r="P38" s="4"/>
      <c r="Q38" s="4"/>
      <c r="R38" s="4"/>
      <c r="S38" s="4"/>
      <c r="T38" s="4"/>
      <c r="U38" s="4"/>
      <c r="V38" s="4"/>
      <c r="W38" s="4"/>
      <c r="X38" s="4"/>
      <c r="Y38" s="4"/>
      <c r="Z38" s="4"/>
      <c r="AA38" s="4"/>
      <c r="AB38" s="4"/>
      <c r="AC38" s="4"/>
      <c r="AD38" s="4"/>
    </row>
    <row r="39" spans="2:25" s="20" customFormat="1" ht="38.25" customHeight="1">
      <c r="B39" s="149" t="s">
        <v>228</v>
      </c>
      <c r="C39" s="166" t="s">
        <v>226</v>
      </c>
      <c r="D39" s="69" t="s">
        <v>143</v>
      </c>
      <c r="E39" s="69" t="s">
        <v>227</v>
      </c>
      <c r="F39" s="64" t="s">
        <v>208</v>
      </c>
      <c r="G39" s="73">
        <v>2</v>
      </c>
      <c r="H39" s="65">
        <v>132300</v>
      </c>
      <c r="I39" s="65">
        <f>G39*H39</f>
        <v>264600</v>
      </c>
      <c r="J39" s="155" t="s">
        <v>201</v>
      </c>
      <c r="K39" s="4"/>
      <c r="L39" s="4"/>
      <c r="M39" s="4"/>
      <c r="N39" s="4"/>
      <c r="O39" s="4"/>
      <c r="P39" s="4"/>
      <c r="Q39" s="4"/>
      <c r="R39" s="4"/>
      <c r="S39" s="4"/>
      <c r="T39" s="4"/>
      <c r="U39" s="4"/>
      <c r="V39" s="4"/>
      <c r="W39" s="4"/>
      <c r="X39" s="4"/>
      <c r="Y39" s="4"/>
    </row>
    <row r="40" spans="2:25" s="20" customFormat="1" ht="38.25">
      <c r="B40" s="150"/>
      <c r="C40" s="167"/>
      <c r="D40" s="124" t="s">
        <v>150</v>
      </c>
      <c r="E40" s="85" t="s">
        <v>227</v>
      </c>
      <c r="F40" s="102" t="s">
        <v>206</v>
      </c>
      <c r="G40" s="125">
        <v>2</v>
      </c>
      <c r="H40" s="86">
        <v>355250</v>
      </c>
      <c r="I40" s="86">
        <f>G40*H40</f>
        <v>710500</v>
      </c>
      <c r="J40" s="156"/>
      <c r="K40" s="4"/>
      <c r="L40" s="4"/>
      <c r="M40" s="4"/>
      <c r="N40" s="4"/>
      <c r="O40" s="4"/>
      <c r="P40" s="4"/>
      <c r="Q40" s="4"/>
      <c r="R40" s="4"/>
      <c r="S40" s="4"/>
      <c r="T40" s="4"/>
      <c r="U40" s="4"/>
      <c r="V40" s="4"/>
      <c r="W40" s="4"/>
      <c r="X40" s="4"/>
      <c r="Y40" s="4"/>
    </row>
    <row r="41" spans="2:30" s="20" customFormat="1" ht="113.25" customHeight="1" thickBot="1">
      <c r="B41" s="126" t="s">
        <v>273</v>
      </c>
      <c r="C41" s="127" t="s">
        <v>274</v>
      </c>
      <c r="D41" s="128" t="s">
        <v>150</v>
      </c>
      <c r="E41" s="129" t="s">
        <v>275</v>
      </c>
      <c r="F41" s="129" t="s">
        <v>216</v>
      </c>
      <c r="G41" s="130">
        <v>1</v>
      </c>
      <c r="H41" s="131">
        <v>135500</v>
      </c>
      <c r="I41" s="131">
        <f>G41*H41</f>
        <v>135500</v>
      </c>
      <c r="J41" s="132" t="s">
        <v>201</v>
      </c>
      <c r="K41" s="4"/>
      <c r="L41" s="4"/>
      <c r="M41" s="4"/>
      <c r="N41" s="4"/>
      <c r="O41" s="4"/>
      <c r="P41" s="4"/>
      <c r="Q41" s="4"/>
      <c r="R41" s="4"/>
      <c r="S41" s="4"/>
      <c r="T41" s="4"/>
      <c r="U41" s="4"/>
      <c r="V41" s="4"/>
      <c r="W41" s="4"/>
      <c r="X41" s="4"/>
      <c r="Y41" s="4"/>
      <c r="Z41" s="4"/>
      <c r="AA41" s="4"/>
      <c r="AB41" s="4"/>
      <c r="AC41" s="4"/>
      <c r="AD41" s="4"/>
    </row>
    <row r="42" spans="2:25" s="20" customFormat="1" ht="153.75" hidden="1" thickBot="1">
      <c r="B42" s="57" t="s">
        <v>230</v>
      </c>
      <c r="C42" s="99" t="s">
        <v>229</v>
      </c>
      <c r="D42" s="100" t="s">
        <v>150</v>
      </c>
      <c r="E42" s="59" t="s">
        <v>231</v>
      </c>
      <c r="F42" s="71" t="s">
        <v>208</v>
      </c>
      <c r="G42" s="60">
        <v>2</v>
      </c>
      <c r="H42" s="97">
        <v>113400</v>
      </c>
      <c r="I42" s="68">
        <f>G42*H42</f>
        <v>226800</v>
      </c>
      <c r="J42" s="98" t="s">
        <v>201</v>
      </c>
      <c r="K42" s="4"/>
      <c r="L42" s="4"/>
      <c r="M42" s="4"/>
      <c r="N42" s="4"/>
      <c r="O42" s="4"/>
      <c r="P42" s="4"/>
      <c r="Q42" s="4"/>
      <c r="R42" s="4"/>
      <c r="S42" s="4"/>
      <c r="T42" s="4"/>
      <c r="U42" s="4"/>
      <c r="V42" s="4"/>
      <c r="W42" s="4"/>
      <c r="X42" s="4"/>
      <c r="Y42" s="4"/>
    </row>
    <row r="43" spans="1:30" ht="15.75" customHeight="1">
      <c r="A43" s="3"/>
      <c r="B43" s="1" t="s">
        <v>21</v>
      </c>
      <c r="C43" s="16"/>
      <c r="D43" s="16"/>
      <c r="E43" s="16"/>
      <c r="F43" s="16"/>
      <c r="G43" s="3"/>
      <c r="H43" s="3"/>
      <c r="I43" s="3"/>
      <c r="J43" s="50"/>
      <c r="K43" s="4"/>
      <c r="L43" s="4"/>
      <c r="M43" s="4"/>
      <c r="N43" s="4"/>
      <c r="O43" s="4"/>
      <c r="P43" s="4"/>
      <c r="Q43" s="4"/>
      <c r="R43" s="4"/>
      <c r="S43" s="4"/>
      <c r="T43" s="4"/>
      <c r="U43" s="4"/>
      <c r="V43" s="4"/>
      <c r="W43" s="4"/>
      <c r="X43" s="4"/>
      <c r="Y43" s="4"/>
      <c r="Z43" s="4"/>
      <c r="AA43" s="4"/>
      <c r="AB43" s="4"/>
      <c r="AC43" s="4"/>
      <c r="AD43" s="4"/>
    </row>
    <row r="44" spans="1:30" s="16" customFormat="1" ht="15">
      <c r="A44" s="3"/>
      <c r="B44" s="1"/>
      <c r="G44" s="3"/>
      <c r="H44" s="3"/>
      <c r="I44" s="3"/>
      <c r="J44" s="50"/>
      <c r="K44" s="4"/>
      <c r="L44" s="4"/>
      <c r="M44" s="4"/>
      <c r="N44" s="4"/>
      <c r="O44" s="4"/>
      <c r="P44" s="4"/>
      <c r="Q44" s="4"/>
      <c r="R44" s="4"/>
      <c r="S44" s="4"/>
      <c r="T44" s="4"/>
      <c r="U44" s="4"/>
      <c r="V44" s="4"/>
      <c r="W44" s="4"/>
      <c r="X44" s="4"/>
      <c r="Y44" s="4"/>
      <c r="Z44" s="4"/>
      <c r="AA44" s="4"/>
      <c r="AB44" s="4"/>
      <c r="AC44" s="4"/>
      <c r="AD44" s="4"/>
    </row>
    <row r="45" spans="1:30" s="16" customFormat="1" ht="46.5" customHeight="1" hidden="1">
      <c r="A45" s="3"/>
      <c r="B45" s="170" t="s">
        <v>225</v>
      </c>
      <c r="C45" s="170"/>
      <c r="D45" s="170"/>
      <c r="E45" s="170"/>
      <c r="F45" s="170"/>
      <c r="G45" s="170"/>
      <c r="H45" s="170"/>
      <c r="I45" s="170"/>
      <c r="J45" s="170"/>
      <c r="K45" s="4"/>
      <c r="L45" s="4"/>
      <c r="M45" s="4"/>
      <c r="N45" s="4"/>
      <c r="O45" s="4"/>
      <c r="P45" s="4"/>
      <c r="Q45" s="4"/>
      <c r="R45" s="4"/>
      <c r="S45" s="4"/>
      <c r="T45" s="4"/>
      <c r="U45" s="4"/>
      <c r="V45" s="4"/>
      <c r="W45" s="4"/>
      <c r="X45" s="4"/>
      <c r="Y45" s="4"/>
      <c r="Z45" s="4"/>
      <c r="AA45" s="4"/>
      <c r="AB45" s="4"/>
      <c r="AC45" s="4"/>
      <c r="AD45" s="4"/>
    </row>
    <row r="46" spans="1:30" s="16" customFormat="1" ht="15" hidden="1">
      <c r="A46" s="3"/>
      <c r="B46" s="1"/>
      <c r="G46" s="3"/>
      <c r="H46" s="3"/>
      <c r="I46" s="3"/>
      <c r="J46" s="50"/>
      <c r="K46" s="4"/>
      <c r="L46" s="4"/>
      <c r="M46" s="4"/>
      <c r="N46" s="4"/>
      <c r="O46" s="4"/>
      <c r="P46" s="4"/>
      <c r="Q46" s="4"/>
      <c r="R46" s="4"/>
      <c r="S46" s="4"/>
      <c r="T46" s="4"/>
      <c r="U46" s="4"/>
      <c r="V46" s="4"/>
      <c r="W46" s="4"/>
      <c r="X46" s="4"/>
      <c r="Y46" s="4"/>
      <c r="Z46" s="4"/>
      <c r="AA46" s="4"/>
      <c r="AB46" s="4"/>
      <c r="AC46" s="4"/>
      <c r="AD46" s="4"/>
    </row>
    <row r="47" spans="2:30" s="94" customFormat="1" ht="15.75" customHeight="1" hidden="1">
      <c r="B47" s="171" t="s">
        <v>9</v>
      </c>
      <c r="C47" s="173" t="s">
        <v>32</v>
      </c>
      <c r="D47" s="175" t="s">
        <v>142</v>
      </c>
      <c r="E47" s="146" t="s">
        <v>10</v>
      </c>
      <c r="F47" s="143" t="s">
        <v>240</v>
      </c>
      <c r="G47" s="146" t="s">
        <v>249</v>
      </c>
      <c r="H47" s="146"/>
      <c r="I47" s="146"/>
      <c r="J47" s="147" t="s">
        <v>247</v>
      </c>
      <c r="K47" s="95"/>
      <c r="L47" s="95"/>
      <c r="M47" s="95"/>
      <c r="N47" s="95"/>
      <c r="O47" s="95"/>
      <c r="P47" s="95"/>
      <c r="Q47" s="95"/>
      <c r="R47" s="95"/>
      <c r="S47" s="95"/>
      <c r="T47" s="95"/>
      <c r="U47" s="95"/>
      <c r="V47" s="95"/>
      <c r="W47" s="95"/>
      <c r="X47" s="95"/>
      <c r="Y47" s="95"/>
      <c r="Z47" s="95"/>
      <c r="AA47" s="95"/>
      <c r="AB47" s="95"/>
      <c r="AC47" s="95"/>
      <c r="AD47" s="95"/>
    </row>
    <row r="48" spans="2:30" s="94" customFormat="1" ht="48" hidden="1" thickBot="1">
      <c r="B48" s="172"/>
      <c r="C48" s="174"/>
      <c r="D48" s="176"/>
      <c r="E48" s="177"/>
      <c r="F48" s="145"/>
      <c r="G48" s="122" t="s">
        <v>239</v>
      </c>
      <c r="H48" s="122" t="s">
        <v>220</v>
      </c>
      <c r="I48" s="122" t="s">
        <v>248</v>
      </c>
      <c r="J48" s="148"/>
      <c r="K48" s="95"/>
      <c r="L48" s="95"/>
      <c r="M48" s="95"/>
      <c r="N48" s="95"/>
      <c r="O48" s="95"/>
      <c r="P48" s="95"/>
      <c r="Q48" s="95"/>
      <c r="R48" s="95"/>
      <c r="S48" s="95"/>
      <c r="T48" s="95"/>
      <c r="U48" s="95"/>
      <c r="V48" s="95"/>
      <c r="W48" s="95"/>
      <c r="X48" s="95"/>
      <c r="Y48" s="95"/>
      <c r="Z48" s="95"/>
      <c r="AA48" s="95"/>
      <c r="AB48" s="95"/>
      <c r="AC48" s="95"/>
      <c r="AD48" s="95"/>
    </row>
    <row r="49" spans="1:30" ht="158.25" customHeight="1" hidden="1" thickBot="1">
      <c r="A49" s="3"/>
      <c r="B49" s="57" t="s">
        <v>221</v>
      </c>
      <c r="C49" s="96" t="s">
        <v>251</v>
      </c>
      <c r="D49" s="69" t="s">
        <v>150</v>
      </c>
      <c r="E49" s="93" t="s">
        <v>222</v>
      </c>
      <c r="F49" s="64" t="s">
        <v>223</v>
      </c>
      <c r="G49" s="60">
        <v>56</v>
      </c>
      <c r="H49" s="103">
        <v>14770</v>
      </c>
      <c r="I49" s="61">
        <f>H49*G49</f>
        <v>827120</v>
      </c>
      <c r="J49" s="72"/>
      <c r="K49" s="4"/>
      <c r="L49" s="4"/>
      <c r="M49" s="4"/>
      <c r="N49" s="4"/>
      <c r="O49" s="4"/>
      <c r="P49" s="4"/>
      <c r="Q49" s="4"/>
      <c r="R49" s="4"/>
      <c r="S49" s="4"/>
      <c r="T49" s="4"/>
      <c r="U49" s="4"/>
      <c r="V49" s="4"/>
      <c r="W49" s="4"/>
      <c r="X49" s="4"/>
      <c r="Y49" s="4"/>
      <c r="Z49" s="4"/>
      <c r="AA49" s="4"/>
      <c r="AB49" s="4"/>
      <c r="AC49" s="4"/>
      <c r="AD49" s="4"/>
    </row>
    <row r="50" spans="2:30" ht="173.25" customHeight="1" hidden="1" thickBot="1">
      <c r="B50" s="57" t="s">
        <v>190</v>
      </c>
      <c r="C50" s="70" t="s">
        <v>252</v>
      </c>
      <c r="D50" s="59" t="s">
        <v>143</v>
      </c>
      <c r="E50" s="59" t="s">
        <v>157</v>
      </c>
      <c r="F50" s="91" t="s">
        <v>224</v>
      </c>
      <c r="G50" s="60">
        <v>7</v>
      </c>
      <c r="H50" s="61">
        <v>39200</v>
      </c>
      <c r="I50" s="61">
        <f>G50*H50</f>
        <v>274400</v>
      </c>
      <c r="J50" s="72" t="s">
        <v>201</v>
      </c>
      <c r="K50" s="4"/>
      <c r="L50" s="4"/>
      <c r="M50" s="4"/>
      <c r="N50" s="4"/>
      <c r="O50" s="4"/>
      <c r="P50" s="4"/>
      <c r="Q50" s="4"/>
      <c r="R50" s="4"/>
      <c r="S50" s="4"/>
      <c r="T50" s="4"/>
      <c r="U50" s="4"/>
      <c r="V50" s="4"/>
      <c r="W50" s="4"/>
      <c r="X50" s="4"/>
      <c r="Y50" s="4"/>
      <c r="Z50" s="4"/>
      <c r="AA50" s="4"/>
      <c r="AB50" s="4"/>
      <c r="AC50" s="4"/>
      <c r="AD50" s="3"/>
    </row>
    <row r="51" spans="2:30" ht="15" hidden="1">
      <c r="B51" s="1" t="s">
        <v>233</v>
      </c>
      <c r="C51" s="16"/>
      <c r="D51" s="16"/>
      <c r="E51" s="16"/>
      <c r="F51" s="16"/>
      <c r="G51" s="3"/>
      <c r="H51" s="3"/>
      <c r="I51" s="3"/>
      <c r="J51" s="50"/>
      <c r="K51" s="4"/>
      <c r="L51" s="4"/>
      <c r="M51" s="4"/>
      <c r="N51" s="4"/>
      <c r="O51" s="4"/>
      <c r="P51" s="4"/>
      <c r="Q51" s="4"/>
      <c r="R51" s="4"/>
      <c r="S51" s="4"/>
      <c r="T51" s="4"/>
      <c r="U51" s="4"/>
      <c r="V51" s="4"/>
      <c r="W51" s="4"/>
      <c r="X51" s="4"/>
      <c r="Y51" s="4"/>
      <c r="Z51" s="4"/>
      <c r="AA51" s="4"/>
      <c r="AB51" s="4"/>
      <c r="AC51" s="4"/>
      <c r="AD51" s="4"/>
    </row>
    <row r="52" spans="2:30" ht="15" hidden="1">
      <c r="B52" s="1" t="s">
        <v>141</v>
      </c>
      <c r="C52" s="16"/>
      <c r="D52" s="16"/>
      <c r="E52" s="16"/>
      <c r="F52" s="16"/>
      <c r="G52" s="3"/>
      <c r="H52" s="3"/>
      <c r="I52" s="3"/>
      <c r="J52" s="50"/>
      <c r="K52" s="4"/>
      <c r="L52" s="4"/>
      <c r="M52" s="4"/>
      <c r="N52" s="4"/>
      <c r="O52" s="4"/>
      <c r="P52" s="4"/>
      <c r="Q52" s="4"/>
      <c r="R52" s="4"/>
      <c r="S52" s="4"/>
      <c r="T52" s="4"/>
      <c r="U52" s="4"/>
      <c r="V52" s="4"/>
      <c r="W52" s="4"/>
      <c r="X52" s="4"/>
      <c r="Y52" s="4"/>
      <c r="Z52" s="4"/>
      <c r="AA52" s="4"/>
      <c r="AB52" s="4"/>
      <c r="AC52" s="4"/>
      <c r="AD52" s="4"/>
    </row>
    <row r="53" spans="2:30" ht="15">
      <c r="B53" s="3"/>
      <c r="C53" s="16"/>
      <c r="D53" s="16"/>
      <c r="E53" s="16"/>
      <c r="F53" s="16"/>
      <c r="G53" s="3"/>
      <c r="H53" s="3"/>
      <c r="I53" s="3"/>
      <c r="J53" s="50"/>
      <c r="K53" s="4"/>
      <c r="L53" s="4"/>
      <c r="M53" s="4"/>
      <c r="N53" s="4"/>
      <c r="O53" s="4"/>
      <c r="P53" s="4"/>
      <c r="Q53" s="4"/>
      <c r="R53" s="4"/>
      <c r="S53" s="4"/>
      <c r="T53" s="4"/>
      <c r="U53" s="4"/>
      <c r="V53" s="4"/>
      <c r="W53" s="4"/>
      <c r="X53" s="4"/>
      <c r="Y53" s="4"/>
      <c r="Z53" s="4"/>
      <c r="AA53" s="4"/>
      <c r="AB53" s="4"/>
      <c r="AC53" s="4"/>
      <c r="AD53" s="4"/>
    </row>
  </sheetData>
  <sheetProtection/>
  <mergeCells count="56">
    <mergeCell ref="J47:J48"/>
    <mergeCell ref="B39:B40"/>
    <mergeCell ref="C39:C40"/>
    <mergeCell ref="J39:J40"/>
    <mergeCell ref="B45:J45"/>
    <mergeCell ref="B47:B48"/>
    <mergeCell ref="C47:C48"/>
    <mergeCell ref="D47:D48"/>
    <mergeCell ref="E47:E48"/>
    <mergeCell ref="F47:F48"/>
    <mergeCell ref="G47:I47"/>
    <mergeCell ref="B32:B34"/>
    <mergeCell ref="C32:C34"/>
    <mergeCell ref="J32:J34"/>
    <mergeCell ref="B36:B38"/>
    <mergeCell ref="C36:C38"/>
    <mergeCell ref="D36:D38"/>
    <mergeCell ref="G36:G38"/>
    <mergeCell ref="H36:H38"/>
    <mergeCell ref="I36:I38"/>
    <mergeCell ref="B26:B27"/>
    <mergeCell ref="C26:C27"/>
    <mergeCell ref="E26:E27"/>
    <mergeCell ref="J26:J27"/>
    <mergeCell ref="B29:B31"/>
    <mergeCell ref="C29:C31"/>
    <mergeCell ref="J29:J31"/>
    <mergeCell ref="B22:B23"/>
    <mergeCell ref="C22:C23"/>
    <mergeCell ref="E22:E23"/>
    <mergeCell ref="J22:J23"/>
    <mergeCell ref="B24:B25"/>
    <mergeCell ref="C24:C25"/>
    <mergeCell ref="E24:E25"/>
    <mergeCell ref="J24:J25"/>
    <mergeCell ref="B6:B7"/>
    <mergeCell ref="B16:B18"/>
    <mergeCell ref="C16:C18"/>
    <mergeCell ref="J16:J18"/>
    <mergeCell ref="B20:B21"/>
    <mergeCell ref="C20:C21"/>
    <mergeCell ref="J20:J21"/>
    <mergeCell ref="B9:B12"/>
    <mergeCell ref="C9:C12"/>
    <mergeCell ref="J9:J12"/>
    <mergeCell ref="B13:B15"/>
    <mergeCell ref="C13:C15"/>
    <mergeCell ref="E13:E15"/>
    <mergeCell ref="G13:G15"/>
    <mergeCell ref="J13:J15"/>
    <mergeCell ref="C6:C7"/>
    <mergeCell ref="D6:D7"/>
    <mergeCell ref="E6:E7"/>
    <mergeCell ref="F6:F7"/>
    <mergeCell ref="G6:I6"/>
    <mergeCell ref="J6:J7"/>
  </mergeCells>
  <printOptions/>
  <pageMargins left="0.3937007874015748" right="0.3937007874015748" top="0.3937007874015748" bottom="1.1811023622047245" header="0.31496062992125984" footer="0.31496062992125984"/>
  <pageSetup fitToHeight="6" fitToWidth="1" horizontalDpi="600" verticalDpi="600" orientation="landscape" paperSize="9" scale="44" r:id="rId3"/>
  <headerFooter alignWithMargins="0">
    <oddFooter>&amp;L&amp;G&amp;C&amp;"Calibri,обычный"ЗА ДОПОЛНИТЕЛЬНОЙ ИНФОРМАЦИЕЙ, ПОЖАЛУЙСТА, ОБРАЩАЙТЕСЬ: &amp;8ЗАО «МЕДИА ПЛЮС». Москва, ул. Станиславского, 21/5 Тел. (495) 620-4664 Факс 627-1144</oddFooter>
  </headerFooter>
  <drawing r:id="rId1"/>
  <legacyDrawingHF r:id="rId2"/>
</worksheet>
</file>

<file path=xl/worksheets/sheet5.xml><?xml version="1.0" encoding="utf-8"?>
<worksheet xmlns="http://schemas.openxmlformats.org/spreadsheetml/2006/main" xmlns:r="http://schemas.openxmlformats.org/officeDocument/2006/relationships">
  <sheetPr>
    <tabColor rgb="FFC00000"/>
  </sheetPr>
  <dimension ref="B3:C10"/>
  <sheetViews>
    <sheetView zoomScalePageLayoutView="0" workbookViewId="0" topLeftCell="A1">
      <selection activeCell="J24" sqref="J24"/>
    </sheetView>
  </sheetViews>
  <sheetFormatPr defaultColWidth="9.00390625" defaultRowHeight="12.75"/>
  <sheetData>
    <row r="3" ht="12.75">
      <c r="B3" s="92">
        <v>0.15</v>
      </c>
    </row>
    <row r="4" spans="2:3" ht="12.75">
      <c r="B4">
        <v>7450</v>
      </c>
      <c r="C4">
        <f>CEILING(B4+B4*B3,100)</f>
        <v>8600</v>
      </c>
    </row>
    <row r="6" spans="2:3" ht="12.75">
      <c r="B6">
        <v>3440</v>
      </c>
      <c r="C6">
        <f>CEILING(B6+B6*B3,100)</f>
        <v>4000</v>
      </c>
    </row>
    <row r="8" spans="2:3" ht="12.75">
      <c r="B8">
        <v>6200</v>
      </c>
      <c r="C8">
        <f>CEILING(B8+B8*B3,100)</f>
        <v>7200</v>
      </c>
    </row>
    <row r="10" spans="2:3" ht="12.75">
      <c r="B10">
        <v>4100</v>
      </c>
      <c r="C10">
        <f>CEILING(B10+B10*B3,100)</f>
        <v>4800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БРЭНД МЕДИА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www.brand-radio.ru</dc:creator>
  <cp:keywords/>
  <dc:description/>
  <cp:lastModifiedBy>Павел</cp:lastModifiedBy>
  <cp:lastPrinted>2017-06-27T08:48:59Z</cp:lastPrinted>
  <dcterms:created xsi:type="dcterms:W3CDTF">2009-08-04T10:32:59Z</dcterms:created>
  <dcterms:modified xsi:type="dcterms:W3CDTF">2018-02-08T14:07:27Z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0x0101008D9C9B32C4652F479A8A6F81BB43B171</vt:lpwstr>
  </property>
  <property fmtid="{D5CDD505-2E9C-101B-9397-08002B2CF9AE}" pid="3" name="Расширение">
    <vt:lpwstr/>
  </property>
  <property fmtid="{D5CDD505-2E9C-101B-9397-08002B2CF9AE}" pid="4" name="EmailTo">
    <vt:lpwstr/>
  </property>
  <property fmtid="{D5CDD505-2E9C-101B-9397-08002B2CF9AE}" pid="5" name="EmailHeaders">
    <vt:lpwstr/>
  </property>
  <property fmtid="{D5CDD505-2E9C-101B-9397-08002B2CF9AE}" pid="6" name="EmailSender">
    <vt:lpwstr/>
  </property>
  <property fmtid="{D5CDD505-2E9C-101B-9397-08002B2CF9AE}" pid="7" name="EmailFrom">
    <vt:lpwstr/>
  </property>
  <property fmtid="{D5CDD505-2E9C-101B-9397-08002B2CF9AE}" pid="8" name="EmailSubject">
    <vt:lpwstr/>
  </property>
  <property fmtid="{D5CDD505-2E9C-101B-9397-08002B2CF9AE}" pid="9" name="EmailCc">
    <vt:lpwstr/>
  </property>
  <property fmtid="{D5CDD505-2E9C-101B-9397-08002B2CF9AE}" pid="10" name="Элемент изменен">
    <vt:lpwstr/>
  </property>
</Properties>
</file>